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2121" documentId="8_{9B47660F-80DD-47E1-BF7B-F0F2062AEF40}" xr6:coauthVersionLast="47" xr6:coauthVersionMax="47" xr10:uidLastSave="{1AF34B16-EA51-4070-A753-598C21D5E9B1}"/>
  <bookViews>
    <workbookView xWindow="-108" yWindow="-108" windowWidth="23256" windowHeight="12576" activeTab="7" xr2:uid="{46792D10-4CE4-45B7-84AC-710FBD3977A5}"/>
  </bookViews>
  <sheets>
    <sheet name="Damer" sheetId="1" r:id="rId1"/>
    <sheet name="Herrar" sheetId="2" r:id="rId2"/>
    <sheet name="dagens" sheetId="8" r:id="rId3"/>
    <sheet name="10i topp" sheetId="4" r:id="rId4"/>
    <sheet name="Top3" sheetId="3" r:id="rId5"/>
    <sheet name="Toppserie" sheetId="5" r:id="rId6"/>
    <sheet name="Top50" sheetId="6" r:id="rId7"/>
    <sheet name="Strikeslaget" sheetId="1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9" i="10" l="1"/>
  <c r="G71" i="10"/>
  <c r="L37" i="10"/>
  <c r="L8" i="10"/>
  <c r="L4" i="10"/>
  <c r="L7" i="10"/>
  <c r="L21" i="10"/>
  <c r="L62" i="10"/>
  <c r="F71" i="10"/>
  <c r="E71" i="10"/>
  <c r="D71" i="10"/>
  <c r="C71" i="10"/>
  <c r="L67" i="10"/>
  <c r="L70" i="10"/>
  <c r="L68" i="10"/>
  <c r="L66" i="10"/>
  <c r="L65" i="10"/>
  <c r="L64" i="10"/>
  <c r="L63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0" i="10"/>
  <c r="L19" i="10"/>
  <c r="L18" i="10"/>
  <c r="L17" i="10"/>
  <c r="L16" i="10"/>
  <c r="L15" i="10"/>
  <c r="L14" i="10"/>
  <c r="L13" i="10"/>
  <c r="L12" i="10"/>
  <c r="L11" i="10"/>
  <c r="L10" i="10"/>
  <c r="L9" i="10"/>
  <c r="L6" i="10"/>
  <c r="L5" i="10"/>
  <c r="L71" i="10" l="1"/>
  <c r="F73" i="2" l="1"/>
  <c r="I73" i="2"/>
  <c r="J73" i="2" s="1"/>
  <c r="K73" i="2" s="1"/>
  <c r="G57" i="1"/>
  <c r="F54" i="1"/>
  <c r="F57" i="1"/>
  <c r="F42" i="1"/>
  <c r="I54" i="1"/>
  <c r="G54" i="1"/>
  <c r="D54" i="1" s="1"/>
  <c r="E54" i="1" s="1"/>
  <c r="I42" i="1"/>
  <c r="G42" i="1" s="1"/>
  <c r="I6" i="1"/>
  <c r="J6" i="1" s="1"/>
  <c r="K6" i="1" s="1"/>
  <c r="I7" i="1"/>
  <c r="J7" i="1" s="1"/>
  <c r="K7" i="1" s="1"/>
  <c r="I8" i="1"/>
  <c r="J8" i="1" s="1"/>
  <c r="K8" i="1" s="1"/>
  <c r="I9" i="1"/>
  <c r="J9" i="1" s="1"/>
  <c r="K9" i="1" s="1"/>
  <c r="I10" i="1"/>
  <c r="J10" i="1" s="1"/>
  <c r="K10" i="1" s="1"/>
  <c r="I11" i="1"/>
  <c r="J11" i="1" s="1"/>
  <c r="K11" i="1" s="1"/>
  <c r="I12" i="1"/>
  <c r="J12" i="1" s="1"/>
  <c r="K12" i="1" s="1"/>
  <c r="I14" i="1"/>
  <c r="J14" i="1" s="1"/>
  <c r="K14" i="1" s="1"/>
  <c r="I13" i="1"/>
  <c r="J13" i="1" s="1"/>
  <c r="K13" i="1" s="1"/>
  <c r="I15" i="1"/>
  <c r="J15" i="1" s="1"/>
  <c r="K15" i="1" s="1"/>
  <c r="I16" i="1"/>
  <c r="J16" i="1" s="1"/>
  <c r="K16" i="1" s="1"/>
  <c r="I17" i="1"/>
  <c r="J17" i="1" s="1"/>
  <c r="K17" i="1" s="1"/>
  <c r="I20" i="1"/>
  <c r="J20" i="1" s="1"/>
  <c r="K20" i="1" s="1"/>
  <c r="I18" i="1"/>
  <c r="J18" i="1" s="1"/>
  <c r="K18" i="1" s="1"/>
  <c r="I19" i="1"/>
  <c r="J19" i="1" s="1"/>
  <c r="K19" i="1" s="1"/>
  <c r="I21" i="1"/>
  <c r="J21" i="1" s="1"/>
  <c r="K21" i="1" s="1"/>
  <c r="I23" i="1"/>
  <c r="J23" i="1" s="1"/>
  <c r="K23" i="1" s="1"/>
  <c r="I24" i="1"/>
  <c r="J24" i="1" s="1"/>
  <c r="K24" i="1" s="1"/>
  <c r="I22" i="1"/>
  <c r="J22" i="1" s="1"/>
  <c r="K22" i="1" s="1"/>
  <c r="I26" i="1"/>
  <c r="J26" i="1" s="1"/>
  <c r="K26" i="1" s="1"/>
  <c r="I25" i="1"/>
  <c r="J25" i="1" s="1"/>
  <c r="K25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4" i="1"/>
  <c r="J34" i="1" s="1"/>
  <c r="K34" i="1" s="1"/>
  <c r="I32" i="1"/>
  <c r="J32" i="1" s="1"/>
  <c r="K32" i="1" s="1"/>
  <c r="I35" i="1"/>
  <c r="G35" i="1" s="1"/>
  <c r="I38" i="1"/>
  <c r="J38" i="1" s="1"/>
  <c r="K38" i="1" s="1"/>
  <c r="I33" i="1"/>
  <c r="J33" i="1" s="1"/>
  <c r="K33" i="1" s="1"/>
  <c r="I39" i="1"/>
  <c r="J39" i="1" s="1"/>
  <c r="K39" i="1" s="1"/>
  <c r="I37" i="1"/>
  <c r="G37" i="1" s="1"/>
  <c r="I36" i="1"/>
  <c r="J36" i="1" s="1"/>
  <c r="K36" i="1" s="1"/>
  <c r="I41" i="1"/>
  <c r="J41" i="1" s="1"/>
  <c r="K41" i="1" s="1"/>
  <c r="I40" i="1"/>
  <c r="J40" i="1" s="1"/>
  <c r="K40" i="1" s="1"/>
  <c r="I43" i="1"/>
  <c r="J43" i="1" s="1"/>
  <c r="K43" i="1" s="1"/>
  <c r="I44" i="1"/>
  <c r="J44" i="1" s="1"/>
  <c r="K44" i="1" s="1"/>
  <c r="I45" i="1"/>
  <c r="J45" i="1" s="1"/>
  <c r="K45" i="1" s="1"/>
  <c r="I46" i="1"/>
  <c r="G46" i="1" s="1"/>
  <c r="I47" i="1"/>
  <c r="J47" i="1" s="1"/>
  <c r="K47" i="1" s="1"/>
  <c r="I49" i="1"/>
  <c r="J49" i="1" s="1"/>
  <c r="K49" i="1" s="1"/>
  <c r="I48" i="1"/>
  <c r="J48" i="1" s="1"/>
  <c r="K48" i="1" s="1"/>
  <c r="I51" i="1"/>
  <c r="J51" i="1" s="1"/>
  <c r="K51" i="1" s="1"/>
  <c r="I50" i="1"/>
  <c r="J50" i="1" s="1"/>
  <c r="K50" i="1" s="1"/>
  <c r="I52" i="1"/>
  <c r="J52" i="1" s="1"/>
  <c r="K52" i="1" s="1"/>
  <c r="I53" i="1"/>
  <c r="G53" i="1" s="1"/>
  <c r="I55" i="1"/>
  <c r="J55" i="1" s="1"/>
  <c r="K55" i="1" s="1"/>
  <c r="I56" i="1"/>
  <c r="J56" i="1" s="1"/>
  <c r="K56" i="1" s="1"/>
  <c r="I58" i="1"/>
  <c r="J58" i="1" s="1"/>
  <c r="K58" i="1" s="1"/>
  <c r="F6" i="1"/>
  <c r="F7" i="1"/>
  <c r="F8" i="1"/>
  <c r="F9" i="1"/>
  <c r="F10" i="1"/>
  <c r="F11" i="1"/>
  <c r="F12" i="1"/>
  <c r="F14" i="1"/>
  <c r="F13" i="1"/>
  <c r="F15" i="1"/>
  <c r="F16" i="1"/>
  <c r="F17" i="1"/>
  <c r="F20" i="1"/>
  <c r="F18" i="1"/>
  <c r="F19" i="1"/>
  <c r="F21" i="1"/>
  <c r="F23" i="1"/>
  <c r="F24" i="1"/>
  <c r="F22" i="1"/>
  <c r="F26" i="1"/>
  <c r="F25" i="1"/>
  <c r="F27" i="1"/>
  <c r="F28" i="1"/>
  <c r="F29" i="1"/>
  <c r="F30" i="1"/>
  <c r="F31" i="1"/>
  <c r="F34" i="1"/>
  <c r="F32" i="1"/>
  <c r="F35" i="1"/>
  <c r="F38" i="1"/>
  <c r="F33" i="1"/>
  <c r="F39" i="1"/>
  <c r="F37" i="1"/>
  <c r="F36" i="1"/>
  <c r="F41" i="1"/>
  <c r="F40" i="1"/>
  <c r="F43" i="1"/>
  <c r="F44" i="1"/>
  <c r="F45" i="1"/>
  <c r="F46" i="1"/>
  <c r="F47" i="1"/>
  <c r="F49" i="1"/>
  <c r="F48" i="1"/>
  <c r="F51" i="1"/>
  <c r="F50" i="1"/>
  <c r="F52" i="1"/>
  <c r="F53" i="1"/>
  <c r="F55" i="1"/>
  <c r="F56" i="1"/>
  <c r="F58" i="1"/>
  <c r="I6" i="2"/>
  <c r="J6" i="2" s="1"/>
  <c r="K6" i="2" s="1"/>
  <c r="I7" i="2"/>
  <c r="J7" i="2" s="1"/>
  <c r="K7" i="2" s="1"/>
  <c r="I8" i="2"/>
  <c r="G8" i="2" s="1"/>
  <c r="I11" i="2"/>
  <c r="J11" i="2" s="1"/>
  <c r="K11" i="2" s="1"/>
  <c r="I9" i="2"/>
  <c r="J9" i="2" s="1"/>
  <c r="K9" i="2" s="1"/>
  <c r="I10" i="2"/>
  <c r="J10" i="2" s="1"/>
  <c r="K10" i="2" s="1"/>
  <c r="I12" i="2"/>
  <c r="G12" i="2" s="1"/>
  <c r="I19" i="2"/>
  <c r="J19" i="2" s="1"/>
  <c r="K19" i="2" s="1"/>
  <c r="I13" i="2"/>
  <c r="J13" i="2" s="1"/>
  <c r="K13" i="2" s="1"/>
  <c r="I14" i="2"/>
  <c r="J14" i="2" s="1"/>
  <c r="K14" i="2" s="1"/>
  <c r="I15" i="2"/>
  <c r="G15" i="2" s="1"/>
  <c r="I20" i="2"/>
  <c r="J20" i="2" s="1"/>
  <c r="K20" i="2" s="1"/>
  <c r="I16" i="2"/>
  <c r="J16" i="2" s="1"/>
  <c r="K16" i="2" s="1"/>
  <c r="I21" i="2"/>
  <c r="J21" i="2" s="1"/>
  <c r="K21" i="2" s="1"/>
  <c r="I17" i="2"/>
  <c r="G17" i="2" s="1"/>
  <c r="I18" i="2"/>
  <c r="J18" i="2" s="1"/>
  <c r="K18" i="2" s="1"/>
  <c r="I23" i="2"/>
  <c r="J23" i="2" s="1"/>
  <c r="K23" i="2" s="1"/>
  <c r="I22" i="2"/>
  <c r="J22" i="2" s="1"/>
  <c r="K22" i="2" s="1"/>
  <c r="I24" i="2"/>
  <c r="G24" i="2" s="1"/>
  <c r="I25" i="2"/>
  <c r="J25" i="2" s="1"/>
  <c r="K25" i="2" s="1"/>
  <c r="I26" i="2"/>
  <c r="J26" i="2" s="1"/>
  <c r="K26" i="2" s="1"/>
  <c r="I27" i="2"/>
  <c r="J27" i="2" s="1"/>
  <c r="K27" i="2" s="1"/>
  <c r="I29" i="2"/>
  <c r="G29" i="2" s="1"/>
  <c r="I28" i="2"/>
  <c r="G28" i="2" s="1"/>
  <c r="I30" i="2"/>
  <c r="J30" i="2" s="1"/>
  <c r="K30" i="2" s="1"/>
  <c r="I32" i="2"/>
  <c r="J32" i="2" s="1"/>
  <c r="K32" i="2" s="1"/>
  <c r="I35" i="2"/>
  <c r="G35" i="2" s="1"/>
  <c r="I31" i="2"/>
  <c r="J31" i="2" s="1"/>
  <c r="K31" i="2" s="1"/>
  <c r="I33" i="2"/>
  <c r="J33" i="2" s="1"/>
  <c r="K33" i="2" s="1"/>
  <c r="I34" i="2"/>
  <c r="J34" i="2" s="1"/>
  <c r="K34" i="2" s="1"/>
  <c r="I36" i="2"/>
  <c r="G36" i="2" s="1"/>
  <c r="I37" i="2"/>
  <c r="J37" i="2" s="1"/>
  <c r="K37" i="2" s="1"/>
  <c r="I38" i="2"/>
  <c r="J38" i="2" s="1"/>
  <c r="K38" i="2" s="1"/>
  <c r="I40" i="2"/>
  <c r="J40" i="2" s="1"/>
  <c r="K40" i="2" s="1"/>
  <c r="I41" i="2"/>
  <c r="G41" i="2" s="1"/>
  <c r="I44" i="2"/>
  <c r="G44" i="2" s="1"/>
  <c r="I45" i="2"/>
  <c r="G45" i="2" s="1"/>
  <c r="I42" i="2"/>
  <c r="J42" i="2" s="1"/>
  <c r="K42" i="2" s="1"/>
  <c r="I39" i="2"/>
  <c r="G39" i="2" s="1"/>
  <c r="I43" i="2"/>
  <c r="J43" i="2" s="1"/>
  <c r="K43" i="2" s="1"/>
  <c r="I53" i="2"/>
  <c r="G53" i="2" s="1"/>
  <c r="I49" i="2"/>
  <c r="J49" i="2" s="1"/>
  <c r="K49" i="2" s="1"/>
  <c r="I50" i="2"/>
  <c r="G50" i="2" s="1"/>
  <c r="I46" i="2"/>
  <c r="J46" i="2" s="1"/>
  <c r="K46" i="2" s="1"/>
  <c r="I47" i="2"/>
  <c r="J47" i="2" s="1"/>
  <c r="K47" i="2" s="1"/>
  <c r="I48" i="2"/>
  <c r="J48" i="2" s="1"/>
  <c r="K48" i="2" s="1"/>
  <c r="I51" i="2"/>
  <c r="G51" i="2" s="1"/>
  <c r="I52" i="2"/>
  <c r="G52" i="2" s="1"/>
  <c r="I55" i="2"/>
  <c r="J55" i="2" s="1"/>
  <c r="K55" i="2" s="1"/>
  <c r="I54" i="2"/>
  <c r="J54" i="2" s="1"/>
  <c r="K54" i="2" s="1"/>
  <c r="I56" i="2"/>
  <c r="G56" i="2" s="1"/>
  <c r="I57" i="2"/>
  <c r="J57" i="2" s="1"/>
  <c r="K57" i="2" s="1"/>
  <c r="I58" i="2"/>
  <c r="G58" i="2" s="1"/>
  <c r="I59" i="2"/>
  <c r="J59" i="2" s="1"/>
  <c r="K59" i="2" s="1"/>
  <c r="I61" i="2"/>
  <c r="G61" i="2" s="1"/>
  <c r="I60" i="2"/>
  <c r="G60" i="2" s="1"/>
  <c r="I62" i="2"/>
  <c r="J62" i="2" s="1"/>
  <c r="K62" i="2" s="1"/>
  <c r="I64" i="2"/>
  <c r="J64" i="2" s="1"/>
  <c r="K64" i="2" s="1"/>
  <c r="I63" i="2"/>
  <c r="G63" i="2" s="1"/>
  <c r="I65" i="2"/>
  <c r="J65" i="2" s="1"/>
  <c r="K65" i="2" s="1"/>
  <c r="I66" i="2"/>
  <c r="J66" i="2" s="1"/>
  <c r="K66" i="2" s="1"/>
  <c r="I68" i="2"/>
  <c r="J68" i="2" s="1"/>
  <c r="K68" i="2" s="1"/>
  <c r="I67" i="2"/>
  <c r="G67" i="2" s="1"/>
  <c r="I70" i="2"/>
  <c r="J70" i="2" s="1"/>
  <c r="K70" i="2" s="1"/>
  <c r="I69" i="2"/>
  <c r="J69" i="2" s="1"/>
  <c r="K69" i="2" s="1"/>
  <c r="I72" i="2"/>
  <c r="J72" i="2" s="1"/>
  <c r="K72" i="2" s="1"/>
  <c r="I71" i="2"/>
  <c r="G71" i="2" s="1"/>
  <c r="I75" i="2"/>
  <c r="J75" i="2" s="1"/>
  <c r="K75" i="2" s="1"/>
  <c r="I74" i="2"/>
  <c r="J74" i="2" s="1"/>
  <c r="K74" i="2" s="1"/>
  <c r="I76" i="2"/>
  <c r="J76" i="2" s="1"/>
  <c r="K76" i="2" s="1"/>
  <c r="I77" i="2"/>
  <c r="G77" i="2" s="1"/>
  <c r="F7" i="2"/>
  <c r="F8" i="2"/>
  <c r="F11" i="2"/>
  <c r="F9" i="2"/>
  <c r="F10" i="2"/>
  <c r="F12" i="2"/>
  <c r="F19" i="2"/>
  <c r="F13" i="2"/>
  <c r="F14" i="2"/>
  <c r="F15" i="2"/>
  <c r="F20" i="2"/>
  <c r="F16" i="2"/>
  <c r="F21" i="2"/>
  <c r="F17" i="2"/>
  <c r="F18" i="2"/>
  <c r="F23" i="2"/>
  <c r="F22" i="2"/>
  <c r="F24" i="2"/>
  <c r="F25" i="2"/>
  <c r="F26" i="2"/>
  <c r="F27" i="2"/>
  <c r="F29" i="2"/>
  <c r="F28" i="2"/>
  <c r="F30" i="2"/>
  <c r="F32" i="2"/>
  <c r="F35" i="2"/>
  <c r="F31" i="2"/>
  <c r="F33" i="2"/>
  <c r="F34" i="2"/>
  <c r="F36" i="2"/>
  <c r="F37" i="2"/>
  <c r="F38" i="2"/>
  <c r="F40" i="2"/>
  <c r="F41" i="2"/>
  <c r="F44" i="2"/>
  <c r="F45" i="2"/>
  <c r="F42" i="2"/>
  <c r="F39" i="2"/>
  <c r="F43" i="2"/>
  <c r="F53" i="2"/>
  <c r="F49" i="2"/>
  <c r="F50" i="2"/>
  <c r="F46" i="2"/>
  <c r="F47" i="2"/>
  <c r="F48" i="2"/>
  <c r="F51" i="2"/>
  <c r="F52" i="2"/>
  <c r="F55" i="2"/>
  <c r="F54" i="2"/>
  <c r="F56" i="2"/>
  <c r="F57" i="2"/>
  <c r="F58" i="2"/>
  <c r="F59" i="2"/>
  <c r="F61" i="2"/>
  <c r="F60" i="2"/>
  <c r="F62" i="2"/>
  <c r="F64" i="2"/>
  <c r="F63" i="2"/>
  <c r="F65" i="2"/>
  <c r="F66" i="2"/>
  <c r="F68" i="2"/>
  <c r="F67" i="2"/>
  <c r="F70" i="2"/>
  <c r="F69" i="2"/>
  <c r="F72" i="2"/>
  <c r="F71" i="2"/>
  <c r="F75" i="2"/>
  <c r="F74" i="2"/>
  <c r="F76" i="2"/>
  <c r="F77" i="2"/>
  <c r="F6" i="2"/>
  <c r="G25" i="2" l="1"/>
  <c r="G73" i="2"/>
  <c r="D73" i="2" s="1"/>
  <c r="E73" i="2" s="1"/>
  <c r="G6" i="2"/>
  <c r="G62" i="2"/>
  <c r="D62" i="2" s="1"/>
  <c r="E62" i="2" s="1"/>
  <c r="J12" i="2"/>
  <c r="K12" i="2" s="1"/>
  <c r="G47" i="2"/>
  <c r="D47" i="2" s="1"/>
  <c r="E47" i="2" s="1"/>
  <c r="G70" i="2"/>
  <c r="D70" i="2" s="1"/>
  <c r="E70" i="2" s="1"/>
  <c r="J52" i="2"/>
  <c r="K52" i="2" s="1"/>
  <c r="G75" i="2"/>
  <c r="D75" i="2" s="1"/>
  <c r="E75" i="2" s="1"/>
  <c r="J53" i="2"/>
  <c r="K53" i="2" s="1"/>
  <c r="J61" i="2"/>
  <c r="K61" i="2" s="1"/>
  <c r="G66" i="2"/>
  <c r="D66" i="2" s="1"/>
  <c r="E66" i="2" s="1"/>
  <c r="D45" i="2"/>
  <c r="E45" i="2" s="1"/>
  <c r="J45" i="2"/>
  <c r="K45" i="2" s="1"/>
  <c r="D44" i="2"/>
  <c r="E44" i="2" s="1"/>
  <c r="J44" i="2"/>
  <c r="K44" i="2" s="1"/>
  <c r="D58" i="2"/>
  <c r="E58" i="2" s="1"/>
  <c r="J58" i="2"/>
  <c r="K58" i="2" s="1"/>
  <c r="J50" i="2"/>
  <c r="K50" i="2" s="1"/>
  <c r="J60" i="2"/>
  <c r="K60" i="2" s="1"/>
  <c r="J63" i="2"/>
  <c r="K63" i="2" s="1"/>
  <c r="G20" i="2"/>
  <c r="D20" i="2" s="1"/>
  <c r="E20" i="2" s="1"/>
  <c r="D36" i="2"/>
  <c r="E36" i="2" s="1"/>
  <c r="J36" i="2"/>
  <c r="K36" i="2" s="1"/>
  <c r="G33" i="2"/>
  <c r="D33" i="2" s="1"/>
  <c r="E33" i="2" s="1"/>
  <c r="G30" i="2"/>
  <c r="D30" i="2" s="1"/>
  <c r="E30" i="2" s="1"/>
  <c r="D25" i="2"/>
  <c r="E25" i="2" s="1"/>
  <c r="G37" i="2"/>
  <c r="D37" i="2" s="1"/>
  <c r="E37" i="2" s="1"/>
  <c r="D28" i="2"/>
  <c r="E28" i="2" s="1"/>
  <c r="J28" i="2"/>
  <c r="K28" i="2" s="1"/>
  <c r="D6" i="2"/>
  <c r="E6" i="2" s="1"/>
  <c r="G26" i="2"/>
  <c r="D26" i="2" s="1"/>
  <c r="E26" i="2" s="1"/>
  <c r="D52" i="2"/>
  <c r="E52" i="2" s="1"/>
  <c r="J39" i="2"/>
  <c r="K39" i="2" s="1"/>
  <c r="J17" i="2"/>
  <c r="K17" i="2" s="1"/>
  <c r="G13" i="2"/>
  <c r="D13" i="2" s="1"/>
  <c r="E13" i="2" s="1"/>
  <c r="D42" i="1"/>
  <c r="E42" i="1" s="1"/>
  <c r="G48" i="1"/>
  <c r="D48" i="1" s="1"/>
  <c r="E48" i="1" s="1"/>
  <c r="D57" i="1"/>
  <c r="E57" i="1" s="1"/>
  <c r="G22" i="1"/>
  <c r="D22" i="1" s="1"/>
  <c r="E22" i="1" s="1"/>
  <c r="D46" i="1"/>
  <c r="E46" i="1" s="1"/>
  <c r="D37" i="1"/>
  <c r="E37" i="1" s="1"/>
  <c r="G51" i="1"/>
  <c r="D51" i="1" s="1"/>
  <c r="E51" i="1" s="1"/>
  <c r="J37" i="1"/>
  <c r="K37" i="1" s="1"/>
  <c r="G23" i="1"/>
  <c r="D23" i="1" s="1"/>
  <c r="E23" i="1" s="1"/>
  <c r="G41" i="1"/>
  <c r="D41" i="1" s="1"/>
  <c r="E41" i="1" s="1"/>
  <c r="G56" i="1"/>
  <c r="D56" i="1" s="1"/>
  <c r="E56" i="1" s="1"/>
  <c r="D53" i="1"/>
  <c r="E53" i="1" s="1"/>
  <c r="G50" i="1"/>
  <c r="D50" i="1" s="1"/>
  <c r="E50" i="1" s="1"/>
  <c r="G34" i="1"/>
  <c r="D34" i="1" s="1"/>
  <c r="E34" i="1" s="1"/>
  <c r="G30" i="1"/>
  <c r="D30" i="1" s="1"/>
  <c r="E30" i="1" s="1"/>
  <c r="G17" i="1"/>
  <c r="D17" i="1" s="1"/>
  <c r="E17" i="1" s="1"/>
  <c r="G13" i="1"/>
  <c r="D13" i="1" s="1"/>
  <c r="E13" i="1" s="1"/>
  <c r="G6" i="1"/>
  <c r="D6" i="1" s="1"/>
  <c r="E6" i="1" s="1"/>
  <c r="G8" i="1"/>
  <c r="D8" i="1" s="1"/>
  <c r="E8" i="1" s="1"/>
  <c r="G16" i="1"/>
  <c r="D16" i="1" s="1"/>
  <c r="E16" i="1" s="1"/>
  <c r="J67" i="2"/>
  <c r="K67" i="2" s="1"/>
  <c r="J35" i="2"/>
  <c r="K35" i="2" s="1"/>
  <c r="J29" i="2"/>
  <c r="K29" i="2" s="1"/>
  <c r="D17" i="2"/>
  <c r="E17" i="2" s="1"/>
  <c r="J8" i="2"/>
  <c r="K8" i="2" s="1"/>
  <c r="D51" i="2"/>
  <c r="E51" i="2" s="1"/>
  <c r="G74" i="2"/>
  <c r="D74" i="2" s="1"/>
  <c r="E74" i="2" s="1"/>
  <c r="G57" i="2"/>
  <c r="D57" i="2" s="1"/>
  <c r="E57" i="2" s="1"/>
  <c r="G43" i="2"/>
  <c r="D43" i="2" s="1"/>
  <c r="E43" i="2" s="1"/>
  <c r="G18" i="2"/>
  <c r="D18" i="2" s="1"/>
  <c r="E18" i="2" s="1"/>
  <c r="G16" i="2"/>
  <c r="D16" i="2" s="1"/>
  <c r="E16" i="2" s="1"/>
  <c r="G19" i="2"/>
  <c r="D19" i="2" s="1"/>
  <c r="E19" i="2" s="1"/>
  <c r="G9" i="2"/>
  <c r="D9" i="2" s="1"/>
  <c r="E9" i="2" s="1"/>
  <c r="D60" i="2"/>
  <c r="E60" i="2" s="1"/>
  <c r="D53" i="2"/>
  <c r="E53" i="2" s="1"/>
  <c r="J77" i="2"/>
  <c r="K77" i="2" s="1"/>
  <c r="D67" i="2"/>
  <c r="E67" i="2" s="1"/>
  <c r="J51" i="2"/>
  <c r="K51" i="2" s="1"/>
  <c r="G9" i="1"/>
  <c r="D9" i="1" s="1"/>
  <c r="E9" i="1" s="1"/>
  <c r="G40" i="1"/>
  <c r="D40" i="1" s="1"/>
  <c r="E40" i="1" s="1"/>
  <c r="G33" i="1"/>
  <c r="D33" i="1" s="1"/>
  <c r="E33" i="1" s="1"/>
  <c r="G29" i="1"/>
  <c r="D29" i="1" s="1"/>
  <c r="E29" i="1" s="1"/>
  <c r="G20" i="1"/>
  <c r="D20" i="1" s="1"/>
  <c r="E20" i="1" s="1"/>
  <c r="G47" i="1"/>
  <c r="D47" i="1" s="1"/>
  <c r="E47" i="1" s="1"/>
  <c r="G32" i="1"/>
  <c r="D32" i="1" s="1"/>
  <c r="E32" i="1" s="1"/>
  <c r="G26" i="1"/>
  <c r="D26" i="1" s="1"/>
  <c r="E26" i="1" s="1"/>
  <c r="G19" i="1"/>
  <c r="D19" i="1" s="1"/>
  <c r="E19" i="1" s="1"/>
  <c r="G14" i="1"/>
  <c r="D14" i="1" s="1"/>
  <c r="E14" i="1" s="1"/>
  <c r="J53" i="1"/>
  <c r="K53" i="1" s="1"/>
  <c r="J46" i="1"/>
  <c r="K46" i="1" s="1"/>
  <c r="J35" i="1"/>
  <c r="K35" i="1" s="1"/>
  <c r="G43" i="1"/>
  <c r="D43" i="1" s="1"/>
  <c r="E43" i="1" s="1"/>
  <c r="G10" i="1"/>
  <c r="D10" i="1" s="1"/>
  <c r="E10" i="1" s="1"/>
  <c r="G55" i="1"/>
  <c r="D55" i="1" s="1"/>
  <c r="E55" i="1" s="1"/>
  <c r="G45" i="1"/>
  <c r="D45" i="1" s="1"/>
  <c r="E45" i="1" s="1"/>
  <c r="G39" i="1"/>
  <c r="D39" i="1" s="1"/>
  <c r="E39" i="1" s="1"/>
  <c r="G28" i="1"/>
  <c r="D28" i="1" s="1"/>
  <c r="E28" i="1" s="1"/>
  <c r="G21" i="1"/>
  <c r="D21" i="1" s="1"/>
  <c r="E21" i="1" s="1"/>
  <c r="G12" i="1"/>
  <c r="D12" i="1" s="1"/>
  <c r="E12" i="1" s="1"/>
  <c r="G25" i="1"/>
  <c r="D25" i="1" s="1"/>
  <c r="E25" i="1" s="1"/>
  <c r="D35" i="1"/>
  <c r="E35" i="1" s="1"/>
  <c r="G58" i="1"/>
  <c r="D58" i="1" s="1"/>
  <c r="E58" i="1" s="1"/>
  <c r="G52" i="1"/>
  <c r="D52" i="1" s="1"/>
  <c r="E52" i="1" s="1"/>
  <c r="G49" i="1"/>
  <c r="D49" i="1" s="1"/>
  <c r="E49" i="1" s="1"/>
  <c r="G44" i="1"/>
  <c r="D44" i="1" s="1"/>
  <c r="E44" i="1" s="1"/>
  <c r="G36" i="1"/>
  <c r="D36" i="1" s="1"/>
  <c r="E36" i="1" s="1"/>
  <c r="G38" i="1"/>
  <c r="D38" i="1" s="1"/>
  <c r="E38" i="1" s="1"/>
  <c r="G31" i="1"/>
  <c r="D31" i="1" s="1"/>
  <c r="E31" i="1" s="1"/>
  <c r="G27" i="1"/>
  <c r="D27" i="1" s="1"/>
  <c r="E27" i="1" s="1"/>
  <c r="G24" i="1"/>
  <c r="D24" i="1" s="1"/>
  <c r="E24" i="1" s="1"/>
  <c r="G18" i="1"/>
  <c r="D18" i="1" s="1"/>
  <c r="E18" i="1" s="1"/>
  <c r="G15" i="1"/>
  <c r="D15" i="1" s="1"/>
  <c r="E15" i="1" s="1"/>
  <c r="G11" i="1"/>
  <c r="D11" i="1" s="1"/>
  <c r="E11" i="1" s="1"/>
  <c r="G7" i="1"/>
  <c r="D7" i="1" s="1"/>
  <c r="E7" i="1" s="1"/>
  <c r="D71" i="2"/>
  <c r="E71" i="2" s="1"/>
  <c r="D56" i="2"/>
  <c r="E56" i="2" s="1"/>
  <c r="D41" i="2"/>
  <c r="E41" i="2" s="1"/>
  <c r="D24" i="2"/>
  <c r="E24" i="2" s="1"/>
  <c r="D15" i="2"/>
  <c r="E15" i="2" s="1"/>
  <c r="G69" i="2"/>
  <c r="D69" i="2" s="1"/>
  <c r="E69" i="2" s="1"/>
  <c r="G65" i="2"/>
  <c r="D65" i="2" s="1"/>
  <c r="E65" i="2" s="1"/>
  <c r="G55" i="2"/>
  <c r="D55" i="2" s="1"/>
  <c r="E55" i="2" s="1"/>
  <c r="G46" i="2"/>
  <c r="D46" i="2" s="1"/>
  <c r="E46" i="2" s="1"/>
  <c r="G38" i="2"/>
  <c r="D38" i="2" s="1"/>
  <c r="E38" i="2" s="1"/>
  <c r="G31" i="2"/>
  <c r="D31" i="2" s="1"/>
  <c r="E31" i="2" s="1"/>
  <c r="G23" i="2"/>
  <c r="D23" i="2" s="1"/>
  <c r="E23" i="2" s="1"/>
  <c r="G11" i="2"/>
  <c r="D11" i="2" s="1"/>
  <c r="E11" i="2" s="1"/>
  <c r="D63" i="2"/>
  <c r="E63" i="2" s="1"/>
  <c r="D50" i="2"/>
  <c r="E50" i="2" s="1"/>
  <c r="D35" i="2"/>
  <c r="E35" i="2" s="1"/>
  <c r="D8" i="2"/>
  <c r="E8" i="2" s="1"/>
  <c r="D77" i="2"/>
  <c r="E77" i="2" s="1"/>
  <c r="J71" i="2"/>
  <c r="K71" i="2" s="1"/>
  <c r="D61" i="2"/>
  <c r="E61" i="2" s="1"/>
  <c r="J56" i="2"/>
  <c r="K56" i="2" s="1"/>
  <c r="D39" i="2"/>
  <c r="E39" i="2" s="1"/>
  <c r="J41" i="2"/>
  <c r="K41" i="2" s="1"/>
  <c r="D29" i="2"/>
  <c r="E29" i="2" s="1"/>
  <c r="J24" i="2"/>
  <c r="K24" i="2" s="1"/>
  <c r="J15" i="2"/>
  <c r="K15" i="2" s="1"/>
  <c r="D12" i="2"/>
  <c r="E12" i="2" s="1"/>
  <c r="G72" i="2"/>
  <c r="D72" i="2" s="1"/>
  <c r="E72" i="2" s="1"/>
  <c r="G68" i="2"/>
  <c r="D68" i="2" s="1"/>
  <c r="E68" i="2" s="1"/>
  <c r="G54" i="2"/>
  <c r="D54" i="2" s="1"/>
  <c r="E54" i="2" s="1"/>
  <c r="G48" i="2"/>
  <c r="D48" i="2" s="1"/>
  <c r="E48" i="2" s="1"/>
  <c r="G42" i="2"/>
  <c r="D42" i="2" s="1"/>
  <c r="E42" i="2" s="1"/>
  <c r="G34" i="2"/>
  <c r="D34" i="2" s="1"/>
  <c r="E34" i="2" s="1"/>
  <c r="G27" i="2"/>
  <c r="D27" i="2" s="1"/>
  <c r="E27" i="2" s="1"/>
  <c r="G22" i="2"/>
  <c r="D22" i="2" s="1"/>
  <c r="E22" i="2" s="1"/>
  <c r="G14" i="2"/>
  <c r="D14" i="2" s="1"/>
  <c r="E14" i="2" s="1"/>
  <c r="G10" i="2"/>
  <c r="D10" i="2" s="1"/>
  <c r="E10" i="2" s="1"/>
  <c r="G7" i="2"/>
  <c r="D7" i="2" s="1"/>
  <c r="E7" i="2" s="1"/>
  <c r="G76" i="2"/>
  <c r="D76" i="2" s="1"/>
  <c r="E76" i="2" s="1"/>
  <c r="G64" i="2"/>
  <c r="D64" i="2" s="1"/>
  <c r="E64" i="2" s="1"/>
  <c r="G59" i="2"/>
  <c r="D59" i="2" s="1"/>
  <c r="E59" i="2" s="1"/>
  <c r="G49" i="2"/>
  <c r="D49" i="2" s="1"/>
  <c r="E49" i="2" s="1"/>
  <c r="G40" i="2"/>
  <c r="D40" i="2" s="1"/>
  <c r="E40" i="2" s="1"/>
  <c r="G32" i="2"/>
  <c r="D32" i="2" s="1"/>
  <c r="E32" i="2" s="1"/>
  <c r="G21" i="2"/>
  <c r="D21" i="2" s="1"/>
  <c r="E21" i="2" s="1"/>
  <c r="I5" i="2"/>
  <c r="J5" i="2" s="1"/>
  <c r="K5" i="2" s="1"/>
  <c r="F5" i="2"/>
  <c r="I5" i="1"/>
  <c r="J5" i="1" s="1"/>
  <c r="K5" i="1" s="1"/>
  <c r="F5" i="1"/>
  <c r="G5" i="2" l="1"/>
  <c r="D5" i="2" s="1"/>
  <c r="E5" i="2" s="1"/>
  <c r="G5" i="1"/>
  <c r="D5" i="1" s="1"/>
  <c r="E5" i="1" s="1"/>
</calcChain>
</file>

<file path=xl/sharedStrings.xml><?xml version="1.0" encoding="utf-8"?>
<sst xmlns="http://schemas.openxmlformats.org/spreadsheetml/2006/main" count="1398" uniqueCount="201">
  <si>
    <t xml:space="preserve"> </t>
  </si>
  <si>
    <t>TOTALT</t>
  </si>
  <si>
    <t>VÅREN</t>
  </si>
  <si>
    <t>HÖSTEN</t>
  </si>
  <si>
    <t>DAMER</t>
  </si>
  <si>
    <t>Total snitt träning</t>
  </si>
  <si>
    <t>Total snitt serie</t>
  </si>
  <si>
    <t>Total     ant     trän</t>
  </si>
  <si>
    <t>Total poäng</t>
  </si>
  <si>
    <t>Antal trän    vår</t>
  </si>
  <si>
    <t>Poäng vår</t>
  </si>
  <si>
    <t>Snitt   vår</t>
  </si>
  <si>
    <t>Snitt serie    vår</t>
  </si>
  <si>
    <t>Poäng höst</t>
  </si>
  <si>
    <t>Snitt omg höst</t>
  </si>
  <si>
    <t>Snitt serie höst</t>
  </si>
  <si>
    <t>Ant     trän höst</t>
  </si>
  <si>
    <t>H1</t>
  </si>
  <si>
    <t>Ingvar Carlsson</t>
  </si>
  <si>
    <t>D1</t>
  </si>
  <si>
    <t>Monika Svalkvist</t>
  </si>
  <si>
    <t>Carina Bergman</t>
  </si>
  <si>
    <t>Ulla-Karin Rönnbäck</t>
  </si>
  <si>
    <t>Eva Dahlberg-Lindvall</t>
  </si>
  <si>
    <t>D2</t>
  </si>
  <si>
    <t>Ulla Sundberg</t>
  </si>
  <si>
    <t>Margareta Hedman</t>
  </si>
  <si>
    <t>Lisa Persson</t>
  </si>
  <si>
    <t>Stina Lundbäck</t>
  </si>
  <si>
    <t>D0</t>
  </si>
  <si>
    <t>Ingegerd Ericsson</t>
  </si>
  <si>
    <t>D3</t>
  </si>
  <si>
    <t>Solveig Korpiniemi</t>
  </si>
  <si>
    <t>D5</t>
  </si>
  <si>
    <t>Bitte Ögren</t>
  </si>
  <si>
    <t>Gunnel Snäll Lidberg</t>
  </si>
  <si>
    <t>Ewa Matti</t>
  </si>
  <si>
    <t>Helen Wärja</t>
  </si>
  <si>
    <t>Maj-Lis Enström</t>
  </si>
  <si>
    <t>Gunvor Strand</t>
  </si>
  <si>
    <t>Ruth Samuelsson</t>
  </si>
  <si>
    <t>D4</t>
  </si>
  <si>
    <t>Marianne Selberg</t>
  </si>
  <si>
    <t>Kerstin Sjöholm</t>
  </si>
  <si>
    <t>Yvonne Åhl</t>
  </si>
  <si>
    <t>Inger Svensson</t>
  </si>
  <si>
    <t>Viveca Forsberg</t>
  </si>
  <si>
    <t>Gertrud Erlandsson</t>
  </si>
  <si>
    <t>Maj Nilsson</t>
  </si>
  <si>
    <t xml:space="preserve">D0 </t>
  </si>
  <si>
    <t>Inger Klockare</t>
  </si>
  <si>
    <t>Lena Uusitalo</t>
  </si>
  <si>
    <t>Lena Simonsson</t>
  </si>
  <si>
    <t>D6</t>
  </si>
  <si>
    <t>Ingrid Riström</t>
  </si>
  <si>
    <t>Berit Konstenius</t>
  </si>
  <si>
    <t>Inger Lindblom</t>
  </si>
  <si>
    <t>Birgitta Rönngren</t>
  </si>
  <si>
    <t>Anna-Lena Niva</t>
  </si>
  <si>
    <t>Lotta Lindbom</t>
  </si>
  <si>
    <t>Eivor Hammarström</t>
  </si>
  <si>
    <t>Anette Melander</t>
  </si>
  <si>
    <t>Harriet Engström</t>
  </si>
  <si>
    <t>Karin Berglund</t>
  </si>
  <si>
    <t>Titti Bäckström</t>
  </si>
  <si>
    <t>Jorum Kassberg</t>
  </si>
  <si>
    <t>Anita Grönlund</t>
  </si>
  <si>
    <t>Ulla Sponton</t>
  </si>
  <si>
    <t>Ulla Kummu</t>
  </si>
  <si>
    <t>Anita Munkhammar</t>
  </si>
  <si>
    <t>Berit Johansson</t>
  </si>
  <si>
    <t>Margareta Eriksson</t>
  </si>
  <si>
    <t>Carina  S Johansson</t>
  </si>
  <si>
    <t>Britt-Inger Lundström</t>
  </si>
  <si>
    <t>Anita Sundholm</t>
  </si>
  <si>
    <t>Rose-Marie Strandberg</t>
  </si>
  <si>
    <t>Inga-Lill Darhammar</t>
  </si>
  <si>
    <t>Marita Enberg</t>
  </si>
  <si>
    <t>Måndagsträning våren 2026</t>
  </si>
  <si>
    <t>Damer</t>
  </si>
  <si>
    <t>TOP 3, 2025-26</t>
  </si>
  <si>
    <t>Top 3 Totalt</t>
  </si>
  <si>
    <t>Jan Rönnbäck</t>
  </si>
  <si>
    <t>Peder Kjellberg</t>
  </si>
  <si>
    <t>Palle Svalkvist</t>
  </si>
  <si>
    <t>Kent-Ove Andersson</t>
  </si>
  <si>
    <t>Christer Westberg</t>
  </si>
  <si>
    <t>Tommy Lindvall</t>
  </si>
  <si>
    <t>Ove Sundén</t>
  </si>
  <si>
    <t>Ola Engfors</t>
  </si>
  <si>
    <t>Tony Gustavsson</t>
  </si>
  <si>
    <t>Roger Nyström</t>
  </si>
  <si>
    <t>Jan-Olov Wikström</t>
  </si>
  <si>
    <t>Hans Bergman</t>
  </si>
  <si>
    <t>Stefan Nilsson</t>
  </si>
  <si>
    <t>Jimmy Gustafsson</t>
  </si>
  <si>
    <t>Ulf Riström</t>
  </si>
  <si>
    <t>Helge Andersson</t>
  </si>
  <si>
    <t>Bo Riström</t>
  </si>
  <si>
    <t>Erling Sundberg</t>
  </si>
  <si>
    <t>Sture Granberg</t>
  </si>
  <si>
    <t>Jan Sundholm</t>
  </si>
  <si>
    <t>MÅNDAGSTRÄNING 10 I TOPP</t>
  </si>
  <si>
    <t>Totalt säsongen 25-26</t>
  </si>
  <si>
    <t>HERRAR</t>
  </si>
  <si>
    <t>H2</t>
  </si>
  <si>
    <t>H7</t>
  </si>
  <si>
    <t>H3</t>
  </si>
  <si>
    <t>H4</t>
  </si>
  <si>
    <t>10 I TOPP, omg 260112</t>
  </si>
  <si>
    <t>10 I TOPP. Totalt våren 26</t>
  </si>
  <si>
    <t>Måndagsträning</t>
  </si>
  <si>
    <t>t.o.m. omg 15</t>
  </si>
  <si>
    <t>Toppserie, 175 och högre</t>
  </si>
  <si>
    <t>275-</t>
  </si>
  <si>
    <t>250-274</t>
  </si>
  <si>
    <t>225-249</t>
  </si>
  <si>
    <t>200-224</t>
  </si>
  <si>
    <t>175-199</t>
  </si>
  <si>
    <t>Peter Johansson</t>
  </si>
  <si>
    <t>Tommy Andersson</t>
  </si>
  <si>
    <t>Björn Andreassen</t>
  </si>
  <si>
    <t>Olof Lundkvist</t>
  </si>
  <si>
    <t>H5</t>
  </si>
  <si>
    <t>Lars Selberg</t>
  </si>
  <si>
    <t>H6</t>
  </si>
  <si>
    <t>Lars Grönlund</t>
  </si>
  <si>
    <t>Jan Thorsson</t>
  </si>
  <si>
    <t>H0</t>
  </si>
  <si>
    <t>Lars Perming</t>
  </si>
  <si>
    <t>Anders Svensson</t>
  </si>
  <si>
    <t>Tommy Strand</t>
  </si>
  <si>
    <t>Ulf Larsson</t>
  </si>
  <si>
    <t>Bjarne Forsberg</t>
  </si>
  <si>
    <t>Mats Berg</t>
  </si>
  <si>
    <t>Anders Olsson</t>
  </si>
  <si>
    <t>Melford Karlsson</t>
  </si>
  <si>
    <t>Stefan Johansson</t>
  </si>
  <si>
    <t>Bertil Uggla</t>
  </si>
  <si>
    <t>Gösta Lindgren</t>
  </si>
  <si>
    <t>Kent Alexandersson</t>
  </si>
  <si>
    <t>Bennet Linblom</t>
  </si>
  <si>
    <t>Peder Lindholm</t>
  </si>
  <si>
    <t>Josse Sundberg</t>
  </si>
  <si>
    <t>Rolf Norling</t>
  </si>
  <si>
    <t>P-A Öhman</t>
  </si>
  <si>
    <t>Sune Hallström</t>
  </si>
  <si>
    <t>Sven Matti</t>
  </si>
  <si>
    <t>Bo Dahlen</t>
  </si>
  <si>
    <t>Bo-G Skarpsvärd</t>
  </si>
  <si>
    <t>Anders Renström</t>
  </si>
  <si>
    <t>H8</t>
  </si>
  <si>
    <t>Lars Johansson</t>
  </si>
  <si>
    <t>Kenneth Rönngren</t>
  </si>
  <si>
    <t>Lars-Erik Andersson</t>
  </si>
  <si>
    <t>Kjell Isaksson</t>
  </si>
  <si>
    <t>Tore Sjöstedt</t>
  </si>
  <si>
    <t>Hans Ljungstedt</t>
  </si>
  <si>
    <t>Lars Karlsson</t>
  </si>
  <si>
    <t>Johnny Lundgren</t>
  </si>
  <si>
    <t>Bo Johansson</t>
  </si>
  <si>
    <t>Stig Larsson</t>
  </si>
  <si>
    <t>Ove Nilsson</t>
  </si>
  <si>
    <t>Bo-Gunnar Lundberg</t>
  </si>
  <si>
    <t>Nils Sundberg</t>
  </si>
  <si>
    <t>Sven-Åke Lundquist</t>
  </si>
  <si>
    <t>Toppomgång 525 poäng och högre</t>
  </si>
  <si>
    <t>650 -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</si>
  <si>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</si>
  <si>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</si>
  <si>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</si>
  <si>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</si>
  <si>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</si>
  <si>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</si>
  <si>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</si>
  <si>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>Poäng</t>
  </si>
  <si>
    <t xml:space="preserve">Omg </t>
  </si>
  <si>
    <t>Strikelotteriet 2025 - 26</t>
  </si>
  <si>
    <t>Totalt</t>
  </si>
  <si>
    <t>LOTTLÖSA</t>
  </si>
  <si>
    <t>Bengt -Arne Björklund</t>
  </si>
  <si>
    <t>Bengt Hellgren</t>
  </si>
  <si>
    <t>Lars Lundström</t>
  </si>
  <si>
    <t>Lilian Sundkvist</t>
  </si>
  <si>
    <t>Roger Andersson</t>
  </si>
  <si>
    <t>Rolf Jornevald</t>
  </si>
  <si>
    <t>Staffan  Johansson</t>
  </si>
  <si>
    <t>Sune Uusitalo</t>
  </si>
  <si>
    <t>Viljo Pääjärvi</t>
  </si>
  <si>
    <t>Torgny Berglund</t>
  </si>
  <si>
    <t>Tommy Sundberg</t>
  </si>
  <si>
    <t>statistik efter 2 spelade omg</t>
  </si>
  <si>
    <t>t.o.m. omg vår 1</t>
  </si>
  <si>
    <t>Janne2</t>
  </si>
  <si>
    <t>Eva D-Li 2</t>
  </si>
  <si>
    <t>Vår 1</t>
  </si>
  <si>
    <t>Arlene Morin</t>
  </si>
  <si>
    <t>Annelie Selberg</t>
  </si>
  <si>
    <t>Christine Damström</t>
  </si>
  <si>
    <t>Terje Munkvold</t>
  </si>
  <si>
    <t>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</si>
</sst>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8"/>
      <color rgb="FF000000"/>
      <name val="Courier New"/>
      <family val="3"/>
    </font>
  </fonts>
  <fills count="2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16" fontId="0" fillId="0" borderId="6" xfId="0" applyNumberFormat="1" applyBorder="1" applyAlignment="1">
      <alignment horizontal="center" textRotation="90" wrapText="1"/>
    </xf>
    <xf numFmtId="16" fontId="0" fillId="0" borderId="6" xfId="0" applyNumberFormat="1" applyBorder="1" applyAlignment="1">
      <alignment horizontal="center" textRotation="89" wrapText="1"/>
    </xf>
    <xf numFmtId="16" fontId="0" fillId="0" borderId="2" xfId="0" applyNumberFormat="1" applyBorder="1" applyAlignment="1">
      <alignment horizontal="center" vertical="center" textRotation="89" wrapText="1"/>
    </xf>
    <xf numFmtId="16" fontId="4" fillId="0" borderId="5" xfId="0" applyNumberFormat="1" applyFont="1" applyBorder="1" applyAlignment="1">
      <alignment horizontal="center" vertical="center" textRotation="89" wrapText="1"/>
    </xf>
    <xf numFmtId="16" fontId="4" fillId="0" borderId="7" xfId="0" applyNumberFormat="1" applyFont="1" applyBorder="1" applyAlignment="1">
      <alignment horizontal="center" vertical="center" textRotation="89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4" borderId="2" xfId="0" applyFont="1" applyFill="1" applyBorder="1"/>
    <xf numFmtId="0" fontId="5" fillId="4" borderId="3" xfId="0" applyFont="1" applyFill="1" applyBorder="1"/>
    <xf numFmtId="0" fontId="5" fillId="4" borderId="2" xfId="0" applyFont="1" applyFill="1" applyBorder="1" applyAlignment="1">
      <alignment horizontal="center"/>
    </xf>
    <xf numFmtId="0" fontId="6" fillId="4" borderId="3" xfId="0" applyFont="1" applyFill="1" applyBorder="1"/>
    <xf numFmtId="0" fontId="5" fillId="6" borderId="2" xfId="0" applyFont="1" applyFill="1" applyBorder="1" applyAlignment="1">
      <alignment horizontal="center"/>
    </xf>
    <xf numFmtId="0" fontId="6" fillId="6" borderId="3" xfId="0" applyFont="1" applyFill="1" applyBorder="1"/>
    <xf numFmtId="0" fontId="5" fillId="0" borderId="2" xfId="0" applyFont="1" applyBorder="1" applyAlignment="1">
      <alignment horizontal="center"/>
    </xf>
    <xf numFmtId="0" fontId="2" fillId="0" borderId="3" xfId="0" applyFont="1" applyBorder="1"/>
    <xf numFmtId="0" fontId="5" fillId="7" borderId="2" xfId="0" applyFont="1" applyFill="1" applyBorder="1" applyAlignment="1">
      <alignment horizontal="center"/>
    </xf>
    <xf numFmtId="0" fontId="6" fillId="7" borderId="3" xfId="0" applyFont="1" applyFill="1" applyBorder="1"/>
    <xf numFmtId="0" fontId="5" fillId="8" borderId="2" xfId="0" applyFont="1" applyFill="1" applyBorder="1" applyAlignment="1">
      <alignment horizontal="center"/>
    </xf>
    <xf numFmtId="0" fontId="2" fillId="8" borderId="3" xfId="0" applyFont="1" applyFill="1" applyBorder="1"/>
    <xf numFmtId="0" fontId="5" fillId="9" borderId="2" xfId="0" applyFont="1" applyFill="1" applyBorder="1" applyAlignment="1">
      <alignment horizontal="center"/>
    </xf>
    <xf numFmtId="0" fontId="6" fillId="9" borderId="3" xfId="0" applyFont="1" applyFill="1" applyBorder="1"/>
    <xf numFmtId="0" fontId="5" fillId="10" borderId="2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2" xfId="0" applyFont="1" applyFill="1" applyBorder="1"/>
    <xf numFmtId="0" fontId="2" fillId="0" borderId="2" xfId="0" applyFont="1" applyBorder="1"/>
    <xf numFmtId="0" fontId="0" fillId="0" borderId="2" xfId="0" applyBorder="1"/>
    <xf numFmtId="0" fontId="2" fillId="8" borderId="2" xfId="0" applyFont="1" applyFill="1" applyBorder="1"/>
    <xf numFmtId="0" fontId="5" fillId="0" borderId="0" xfId="0" applyFont="1" applyAlignment="1">
      <alignment horizontal="center"/>
    </xf>
    <xf numFmtId="0" fontId="2" fillId="0" borderId="0" xfId="0" applyFont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0" fillId="0" borderId="11" xfId="0" applyBorder="1" applyAlignment="1">
      <alignment horizontal="center"/>
    </xf>
    <xf numFmtId="0" fontId="0" fillId="0" borderId="3" xfId="0" applyBorder="1"/>
    <xf numFmtId="16" fontId="3" fillId="0" borderId="7" xfId="0" applyNumberFormat="1" applyFont="1" applyBorder="1" applyAlignment="1">
      <alignment horizontal="center" textRotation="90" wrapText="1"/>
    </xf>
    <xf numFmtId="0" fontId="3" fillId="0" borderId="12" xfId="0" applyFont="1" applyBorder="1" applyAlignment="1">
      <alignment horizontal="center" wrapText="1"/>
    </xf>
    <xf numFmtId="1" fontId="0" fillId="0" borderId="13" xfId="0" applyNumberFormat="1" applyBorder="1" applyAlignment="1">
      <alignment horizontal="center"/>
    </xf>
    <xf numFmtId="16" fontId="4" fillId="0" borderId="17" xfId="0" applyNumberFormat="1" applyFont="1" applyBorder="1" applyAlignment="1">
      <alignment horizontal="center" vertical="center" textRotation="89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/>
    <xf numFmtId="0" fontId="0" fillId="11" borderId="18" xfId="0" applyFill="1" applyBorder="1"/>
    <xf numFmtId="0" fontId="0" fillId="11" borderId="19" xfId="0" applyFill="1" applyBorder="1"/>
    <xf numFmtId="0" fontId="0" fillId="11" borderId="20" xfId="0" applyFill="1" applyBorder="1"/>
    <xf numFmtId="16" fontId="0" fillId="0" borderId="2" xfId="0" applyNumberFormat="1" applyBorder="1" applyAlignment="1">
      <alignment horizontal="left"/>
    </xf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11" borderId="21" xfId="0" applyFill="1" applyBorder="1"/>
    <xf numFmtId="0" fontId="6" fillId="4" borderId="2" xfId="0" applyFont="1" applyFill="1" applyBorder="1"/>
    <xf numFmtId="0" fontId="6" fillId="3" borderId="2" xfId="0" applyFont="1" applyFill="1" applyBorder="1" applyAlignment="1">
      <alignment horizontal="center"/>
    </xf>
    <xf numFmtId="0" fontId="0" fillId="11" borderId="22" xfId="0" applyFill="1" applyBorder="1"/>
    <xf numFmtId="0" fontId="0" fillId="12" borderId="21" xfId="0" applyFill="1" applyBorder="1"/>
    <xf numFmtId="0" fontId="6" fillId="13" borderId="0" xfId="0" applyFont="1" applyFill="1"/>
    <xf numFmtId="0" fontId="0" fillId="12" borderId="22" xfId="0" applyFill="1" applyBorder="1"/>
    <xf numFmtId="0" fontId="6" fillId="13" borderId="2" xfId="0" applyFont="1" applyFill="1" applyBorder="1"/>
    <xf numFmtId="0" fontId="6" fillId="13" borderId="3" xfId="0" applyFont="1" applyFill="1" applyBorder="1"/>
    <xf numFmtId="0" fontId="6" fillId="2" borderId="2" xfId="0" applyFont="1" applyFill="1" applyBorder="1" applyAlignment="1">
      <alignment horizontal="center"/>
    </xf>
    <xf numFmtId="0" fontId="6" fillId="14" borderId="2" xfId="0" applyFont="1" applyFill="1" applyBorder="1"/>
    <xf numFmtId="0" fontId="6" fillId="5" borderId="2" xfId="0" applyFont="1" applyFill="1" applyBorder="1" applyAlignment="1">
      <alignment horizontal="center"/>
    </xf>
    <xf numFmtId="0" fontId="0" fillId="11" borderId="23" xfId="0" applyFill="1" applyBorder="1"/>
    <xf numFmtId="0" fontId="0" fillId="11" borderId="24" xfId="0" applyFill="1" applyBorder="1"/>
    <xf numFmtId="0" fontId="0" fillId="11" borderId="25" xfId="0" applyFill="1" applyBorder="1"/>
    <xf numFmtId="0" fontId="7" fillId="0" borderId="0" xfId="0" applyFont="1"/>
    <xf numFmtId="0" fontId="0" fillId="12" borderId="23" xfId="0" applyFill="1" applyBorder="1"/>
    <xf numFmtId="0" fontId="0" fillId="12" borderId="24" xfId="0" applyFill="1" applyBorder="1"/>
    <xf numFmtId="0" fontId="0" fillId="12" borderId="25" xfId="0" applyFill="1" applyBorder="1"/>
    <xf numFmtId="16" fontId="0" fillId="0" borderId="26" xfId="0" applyNumberFormat="1" applyBorder="1" applyAlignment="1">
      <alignment horizontal="left"/>
    </xf>
    <xf numFmtId="0" fontId="0" fillId="0" borderId="26" xfId="0" applyBorder="1"/>
    <xf numFmtId="0" fontId="6" fillId="0" borderId="0" xfId="0" applyFont="1" applyAlignment="1">
      <alignment horizontal="center"/>
    </xf>
    <xf numFmtId="0" fontId="6" fillId="7" borderId="2" xfId="0" applyFont="1" applyFill="1" applyBorder="1"/>
    <xf numFmtId="0" fontId="6" fillId="15" borderId="3" xfId="0" applyFont="1" applyFill="1" applyBorder="1"/>
    <xf numFmtId="0" fontId="6" fillId="14" borderId="3" xfId="0" applyFont="1" applyFill="1" applyBorder="1"/>
    <xf numFmtId="0" fontId="6" fillId="16" borderId="2" xfId="0" applyFont="1" applyFill="1" applyBorder="1"/>
    <xf numFmtId="0" fontId="6" fillId="0" borderId="0" xfId="0" applyFont="1"/>
    <xf numFmtId="0" fontId="6" fillId="15" borderId="2" xfId="0" applyFont="1" applyFill="1" applyBorder="1"/>
    <xf numFmtId="0" fontId="6" fillId="17" borderId="2" xfId="0" applyFont="1" applyFill="1" applyBorder="1"/>
    <xf numFmtId="0" fontId="6" fillId="18" borderId="2" xfId="0" applyFont="1" applyFill="1" applyBorder="1"/>
    <xf numFmtId="0" fontId="6" fillId="0" borderId="0" xfId="0" applyFont="1" applyAlignment="1">
      <alignment horizontal="center" vertical="center"/>
    </xf>
    <xf numFmtId="0" fontId="1" fillId="13" borderId="2" xfId="0" applyFont="1" applyFill="1" applyBorder="1" applyAlignment="1">
      <alignment horizontal="center"/>
    </xf>
    <xf numFmtId="0" fontId="5" fillId="14" borderId="2" xfId="0" applyFont="1" applyFill="1" applyBorder="1" applyAlignment="1">
      <alignment horizontal="center"/>
    </xf>
    <xf numFmtId="0" fontId="5" fillId="17" borderId="2" xfId="0" applyFont="1" applyFill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0" fontId="5" fillId="15" borderId="2" xfId="0" applyFont="1" applyFill="1" applyBorder="1" applyAlignment="1">
      <alignment horizontal="center"/>
    </xf>
    <xf numFmtId="0" fontId="5" fillId="16" borderId="2" xfId="0" applyFont="1" applyFill="1" applyBorder="1" applyAlignment="1">
      <alignment horizontal="center"/>
    </xf>
    <xf numFmtId="0" fontId="6" fillId="0" borderId="2" xfId="0" applyFont="1" applyBorder="1"/>
    <xf numFmtId="0" fontId="1" fillId="0" borderId="0" xfId="0" applyFont="1" applyAlignment="1">
      <alignment horizontal="center" textRotation="90"/>
    </xf>
    <xf numFmtId="0" fontId="6" fillId="16" borderId="3" xfId="0" applyFont="1" applyFill="1" applyBorder="1"/>
    <xf numFmtId="0" fontId="6" fillId="17" borderId="3" xfId="0" applyFont="1" applyFill="1" applyBorder="1"/>
    <xf numFmtId="0" fontId="5" fillId="19" borderId="2" xfId="0" applyFont="1" applyFill="1" applyBorder="1" applyAlignment="1">
      <alignment horizontal="center"/>
    </xf>
    <xf numFmtId="0" fontId="6" fillId="19" borderId="3" xfId="0" applyFont="1" applyFill="1" applyBorder="1"/>
    <xf numFmtId="0" fontId="5" fillId="18" borderId="2" xfId="0" applyFont="1" applyFill="1" applyBorder="1" applyAlignment="1">
      <alignment horizontal="center"/>
    </xf>
    <xf numFmtId="0" fontId="6" fillId="18" borderId="3" xfId="0" applyFont="1" applyFill="1" applyBorder="1"/>
    <xf numFmtId="0" fontId="6" fillId="19" borderId="2" xfId="0" applyFont="1" applyFill="1" applyBorder="1"/>
    <xf numFmtId="0" fontId="5" fillId="20" borderId="2" xfId="0" applyFont="1" applyFill="1" applyBorder="1" applyAlignment="1">
      <alignment horizontal="center"/>
    </xf>
    <xf numFmtId="0" fontId="6" fillId="20" borderId="3" xfId="0" applyFont="1" applyFill="1" applyBorder="1"/>
    <xf numFmtId="0" fontId="6" fillId="9" borderId="2" xfId="0" applyFont="1" applyFill="1" applyBorder="1"/>
    <xf numFmtId="0" fontId="0" fillId="0" borderId="0" xfId="0" applyAlignment="1">
      <alignment horizontal="center" textRotation="90"/>
    </xf>
    <xf numFmtId="0" fontId="5" fillId="13" borderId="2" xfId="0" applyFont="1" applyFill="1" applyBorder="1" applyAlignment="1">
      <alignment horizontal="center"/>
    </xf>
    <xf numFmtId="0" fontId="5" fillId="13" borderId="2" xfId="0" applyFont="1" applyFill="1" applyBorder="1"/>
    <xf numFmtId="0" fontId="5" fillId="14" borderId="3" xfId="0" applyFont="1" applyFill="1" applyBorder="1"/>
    <xf numFmtId="0" fontId="5" fillId="13" borderId="3" xfId="0" applyFont="1" applyFill="1" applyBorder="1"/>
    <xf numFmtId="0" fontId="1" fillId="0" borderId="2" xfId="0" applyFont="1" applyBorder="1" applyAlignment="1">
      <alignment horizontal="center" vertical="center"/>
    </xf>
    <xf numFmtId="0" fontId="5" fillId="8" borderId="3" xfId="0" applyFont="1" applyFill="1" applyBorder="1"/>
    <xf numFmtId="0" fontId="5" fillId="7" borderId="3" xfId="0" applyFont="1" applyFill="1" applyBorder="1"/>
    <xf numFmtId="0" fontId="5" fillId="14" borderId="2" xfId="0" applyFont="1" applyFill="1" applyBorder="1"/>
    <xf numFmtId="0" fontId="5" fillId="17" borderId="2" xfId="0" applyFont="1" applyFill="1" applyBorder="1"/>
    <xf numFmtId="0" fontId="5" fillId="16" borderId="2" xfId="0" applyFont="1" applyFill="1" applyBorder="1"/>
    <xf numFmtId="0" fontId="5" fillId="6" borderId="3" xfId="0" applyFont="1" applyFill="1" applyBorder="1"/>
    <xf numFmtId="0" fontId="5" fillId="15" borderId="2" xfId="0" applyFont="1" applyFill="1" applyBorder="1"/>
    <xf numFmtId="0" fontId="1" fillId="0" borderId="27" xfId="0" applyFont="1" applyBorder="1" applyAlignment="1">
      <alignment horizontal="center"/>
    </xf>
    <xf numFmtId="0" fontId="5" fillId="0" borderId="3" xfId="0" applyFont="1" applyBorder="1"/>
    <xf numFmtId="0" fontId="5" fillId="16" borderId="3" xfId="0" applyFont="1" applyFill="1" applyBorder="1"/>
    <xf numFmtId="0" fontId="5" fillId="15" borderId="3" xfId="0" applyFont="1" applyFill="1" applyBorder="1"/>
    <xf numFmtId="16" fontId="1" fillId="0" borderId="2" xfId="0" applyNumberFormat="1" applyFont="1" applyBorder="1" applyAlignment="1">
      <alignment horizontal="center" vertical="center" textRotation="90"/>
    </xf>
    <xf numFmtId="0" fontId="1" fillId="0" borderId="2" xfId="0" applyFont="1" applyBorder="1"/>
    <xf numFmtId="1" fontId="4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6" fillId="20" borderId="2" xfId="0" applyFont="1" applyFill="1" applyBorder="1"/>
    <xf numFmtId="0" fontId="0" fillId="0" borderId="11" xfId="0" applyBorder="1"/>
    <xf numFmtId="0" fontId="0" fillId="0" borderId="28" xfId="0" applyBorder="1"/>
    <xf numFmtId="0" fontId="4" fillId="0" borderId="10" xfId="0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2" xfId="0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5" fillId="16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6" fillId="16" borderId="0" xfId="0" applyFont="1" applyFill="1"/>
    <xf numFmtId="0" fontId="6" fillId="20" borderId="0" xfId="0" applyFont="1" applyFill="1"/>
    <xf numFmtId="0" fontId="5" fillId="4" borderId="0" xfId="0" applyFont="1" applyFill="1"/>
    <xf numFmtId="0" fontId="5" fillId="9" borderId="0" xfId="0" applyFont="1" applyFill="1" applyAlignment="1">
      <alignment horizontal="center"/>
    </xf>
    <xf numFmtId="0" fontId="6" fillId="9" borderId="0" xfId="0" applyFont="1" applyFill="1"/>
    <xf numFmtId="0" fontId="5" fillId="0" borderId="26" xfId="0" applyFont="1" applyBorder="1" applyAlignment="1">
      <alignment horizontal="center"/>
    </xf>
    <xf numFmtId="0" fontId="2" fillId="0" borderId="29" xfId="0" applyFont="1" applyBorder="1"/>
    <xf numFmtId="0" fontId="0" fillId="3" borderId="6" xfId="0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8" borderId="29" xfId="0" applyFont="1" applyFill="1" applyBorder="1"/>
    <xf numFmtId="1" fontId="0" fillId="5" borderId="2" xfId="0" applyNumberFormat="1" applyFill="1" applyBorder="1" applyAlignment="1">
      <alignment horizontal="center"/>
    </xf>
    <xf numFmtId="1" fontId="0" fillId="3" borderId="2" xfId="0" applyNumberForma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1" fillId="13" borderId="11" xfId="0" applyFont="1" applyFill="1" applyBorder="1" applyAlignment="1">
      <alignment horizontal="center"/>
    </xf>
    <xf numFmtId="0" fontId="6" fillId="15" borderId="0" xfId="0" applyFont="1" applyFill="1"/>
    <xf numFmtId="0" fontId="6" fillId="13" borderId="28" xfId="0" applyFont="1" applyFill="1" applyBorder="1"/>
    <xf numFmtId="0" fontId="0" fillId="2" borderId="6" xfId="0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13" borderId="0" xfId="0" applyFont="1" applyFill="1" applyAlignment="1">
      <alignment horizontal="center"/>
    </xf>
    <xf numFmtId="0" fontId="6" fillId="18" borderId="0" xfId="0" applyFont="1" applyFill="1"/>
    <xf numFmtId="0" fontId="5" fillId="8" borderId="0" xfId="0" applyFont="1" applyFill="1" applyAlignment="1">
      <alignment horizontal="center"/>
    </xf>
    <xf numFmtId="0" fontId="5" fillId="6" borderId="0" xfId="0" applyFont="1" applyFill="1"/>
    <xf numFmtId="0" fontId="5" fillId="7" borderId="0" xfId="0" applyFont="1" applyFill="1"/>
    <xf numFmtId="0" fontId="5" fillId="8" borderId="0" xfId="0" applyFon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2FAA3-58D7-4283-B2F6-848AF9810C90}">
  <dimension ref="A1:AD58"/>
  <sheetViews>
    <sheetView workbookViewId="0">
      <selection activeCell="AG9" sqref="AG9"/>
    </sheetView>
  </sheetViews>
  <sheetFormatPr defaultRowHeight="14.4" x14ac:dyDescent="0.3"/>
  <cols>
    <col min="1" max="1" width="4.33203125" customWidth="1"/>
    <col min="2" max="2" width="3.5546875" bestFit="1" customWidth="1"/>
    <col min="3" max="3" width="22.44140625" customWidth="1"/>
    <col min="4" max="4" width="5.6640625" customWidth="1"/>
    <col min="5" max="5" width="5.21875" customWidth="1"/>
    <col min="6" max="6" width="4.21875" customWidth="1"/>
    <col min="7" max="7" width="4.88671875" customWidth="1"/>
    <col min="8" max="8" width="5.6640625" style="4" customWidth="1"/>
    <col min="9" max="9" width="5.88671875" customWidth="1"/>
    <col min="10" max="10" width="5.44140625" customWidth="1"/>
    <col min="11" max="11" width="6.6640625" customWidth="1"/>
    <col min="12" max="12" width="6" style="4" customWidth="1"/>
    <col min="13" max="25" width="0.6640625" customWidth="1"/>
    <col min="26" max="26" width="5.88671875" style="4" customWidth="1"/>
    <col min="27" max="27" width="5.21875" style="4" customWidth="1"/>
    <col min="28" max="28" width="4.88671875" style="4" customWidth="1"/>
    <col min="29" max="29" width="4.77734375" style="4" customWidth="1"/>
  </cols>
  <sheetData>
    <row r="1" spans="1:29" ht="18" x14ac:dyDescent="0.35">
      <c r="A1" t="s">
        <v>0</v>
      </c>
      <c r="D1" s="1" t="s">
        <v>78</v>
      </c>
      <c r="H1" s="2"/>
      <c r="W1" s="3"/>
      <c r="Y1" s="4"/>
    </row>
    <row r="2" spans="1:29" ht="18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thickBot="1" x14ac:dyDescent="0.35">
      <c r="D3" s="183" t="s">
        <v>1</v>
      </c>
      <c r="E3" s="183"/>
      <c r="F3" s="183"/>
      <c r="G3" s="183"/>
      <c r="H3" s="184" t="s">
        <v>2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 t="s">
        <v>3</v>
      </c>
      <c r="AA3" s="184"/>
      <c r="AB3" s="184"/>
      <c r="AC3" s="184"/>
    </row>
    <row r="4" spans="1:29" ht="41.4" customHeight="1" x14ac:dyDescent="0.3">
      <c r="B4" s="5"/>
      <c r="C4" s="6" t="s">
        <v>4</v>
      </c>
      <c r="D4" s="143" t="s">
        <v>5</v>
      </c>
      <c r="E4" s="144" t="s">
        <v>6</v>
      </c>
      <c r="F4" s="145" t="s">
        <v>7</v>
      </c>
      <c r="G4" s="146" t="s">
        <v>8</v>
      </c>
      <c r="H4" s="7" t="s">
        <v>9</v>
      </c>
      <c r="I4" s="8" t="s">
        <v>10</v>
      </c>
      <c r="J4" s="8" t="s">
        <v>11</v>
      </c>
      <c r="K4" s="43" t="s">
        <v>12</v>
      </c>
      <c r="L4" s="42">
        <v>45669</v>
      </c>
      <c r="M4" s="9"/>
      <c r="N4" s="10"/>
      <c r="O4" s="9"/>
      <c r="P4" s="9"/>
      <c r="Q4" s="9"/>
      <c r="R4" s="9"/>
      <c r="S4" s="9"/>
      <c r="T4" s="9"/>
      <c r="U4" s="9"/>
      <c r="V4" s="11"/>
      <c r="W4" s="11"/>
      <c r="X4" s="12"/>
      <c r="Y4" s="45"/>
      <c r="Z4" s="46" t="s">
        <v>13</v>
      </c>
      <c r="AA4" s="147" t="s">
        <v>14</v>
      </c>
      <c r="AB4" s="147" t="s">
        <v>15</v>
      </c>
      <c r="AC4" s="148" t="s">
        <v>16</v>
      </c>
    </row>
    <row r="5" spans="1:29" ht="15.6" x14ac:dyDescent="0.3">
      <c r="A5">
        <v>1</v>
      </c>
      <c r="B5" s="16" t="s">
        <v>19</v>
      </c>
      <c r="C5" s="17" t="s">
        <v>20</v>
      </c>
      <c r="D5" s="168">
        <f t="shared" ref="D5:D36" si="0">G5/F5</f>
        <v>523.92307692307691</v>
      </c>
      <c r="E5" s="130">
        <f t="shared" ref="E5:E36" si="1">D5/3</f>
        <v>174.64102564102564</v>
      </c>
      <c r="F5" s="14">
        <f t="shared" ref="F5:F36" si="2">(SUM(H5+AC5))</f>
        <v>13</v>
      </c>
      <c r="G5" s="131">
        <f t="shared" ref="G5:G36" si="3">SUM(I5+Z5)</f>
        <v>6811</v>
      </c>
      <c r="H5" s="132">
        <v>1</v>
      </c>
      <c r="I5" s="130">
        <f t="shared" ref="I5:I36" si="4">SUM(L5:Y5)</f>
        <v>527</v>
      </c>
      <c r="J5" s="130">
        <f t="shared" ref="J5:J41" si="5">I5/H5</f>
        <v>527</v>
      </c>
      <c r="K5" s="44">
        <f t="shared" ref="K5:K41" si="6">J5/3</f>
        <v>175.66666666666666</v>
      </c>
      <c r="L5" s="164">
        <v>527</v>
      </c>
      <c r="M5" s="123"/>
      <c r="N5" s="123"/>
      <c r="O5" s="123"/>
      <c r="P5" s="123"/>
      <c r="Q5" s="123"/>
      <c r="R5" s="123"/>
      <c r="S5" s="123"/>
      <c r="T5" s="123"/>
      <c r="U5" s="123"/>
      <c r="V5" s="124"/>
      <c r="W5" s="124"/>
      <c r="X5" s="124"/>
      <c r="Y5" s="125"/>
      <c r="Z5" s="132">
        <v>6284</v>
      </c>
      <c r="AA5" s="14">
        <v>524</v>
      </c>
      <c r="AB5" s="135">
        <v>175</v>
      </c>
      <c r="AC5" s="138">
        <v>12</v>
      </c>
    </row>
    <row r="6" spans="1:29" ht="17.399999999999999" x14ac:dyDescent="0.35">
      <c r="A6">
        <v>2</v>
      </c>
      <c r="B6" s="18" t="s">
        <v>19</v>
      </c>
      <c r="C6" s="19" t="s">
        <v>21</v>
      </c>
      <c r="D6" s="136">
        <f t="shared" si="0"/>
        <v>505.1875</v>
      </c>
      <c r="E6" s="130">
        <f t="shared" si="1"/>
        <v>168.39583333333334</v>
      </c>
      <c r="F6" s="14">
        <f t="shared" si="2"/>
        <v>16</v>
      </c>
      <c r="G6" s="131">
        <f t="shared" si="3"/>
        <v>8083</v>
      </c>
      <c r="H6" s="132">
        <v>1</v>
      </c>
      <c r="I6" s="130">
        <f t="shared" si="4"/>
        <v>463</v>
      </c>
      <c r="J6" s="130">
        <f t="shared" si="5"/>
        <v>463</v>
      </c>
      <c r="K6" s="44">
        <f t="shared" si="6"/>
        <v>154.33333333333334</v>
      </c>
      <c r="L6" s="134">
        <v>463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41"/>
      <c r="Z6" s="132">
        <v>7620</v>
      </c>
      <c r="AA6" s="14">
        <v>509</v>
      </c>
      <c r="AB6" s="139">
        <v>170</v>
      </c>
      <c r="AC6" s="138">
        <v>15</v>
      </c>
    </row>
    <row r="7" spans="1:29" ht="17.399999999999999" x14ac:dyDescent="0.35">
      <c r="A7">
        <v>3</v>
      </c>
      <c r="B7" s="18" t="s">
        <v>19</v>
      </c>
      <c r="C7" s="19" t="s">
        <v>22</v>
      </c>
      <c r="D7" s="167">
        <f t="shared" si="0"/>
        <v>501.58333333333331</v>
      </c>
      <c r="E7" s="130">
        <f t="shared" si="1"/>
        <v>167.19444444444443</v>
      </c>
      <c r="F7" s="14">
        <f t="shared" si="2"/>
        <v>12</v>
      </c>
      <c r="G7" s="131">
        <f t="shared" si="3"/>
        <v>6019</v>
      </c>
      <c r="H7" s="132">
        <v>1</v>
      </c>
      <c r="I7" s="130">
        <f t="shared" si="4"/>
        <v>475</v>
      </c>
      <c r="J7" s="130">
        <f t="shared" si="5"/>
        <v>475</v>
      </c>
      <c r="K7" s="44">
        <f t="shared" si="6"/>
        <v>158.33333333333334</v>
      </c>
      <c r="L7" s="134">
        <v>475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41"/>
      <c r="Z7" s="132">
        <v>5544</v>
      </c>
      <c r="AA7" s="14">
        <v>504</v>
      </c>
      <c r="AB7" s="137">
        <v>168</v>
      </c>
      <c r="AC7" s="138">
        <v>11</v>
      </c>
    </row>
    <row r="8" spans="1:29" ht="17.399999999999999" x14ac:dyDescent="0.35">
      <c r="A8">
        <v>4</v>
      </c>
      <c r="B8" s="18" t="s">
        <v>19</v>
      </c>
      <c r="C8" s="19" t="s">
        <v>23</v>
      </c>
      <c r="D8" s="130">
        <f t="shared" si="0"/>
        <v>494.5</v>
      </c>
      <c r="E8" s="130">
        <f t="shared" si="1"/>
        <v>164.83333333333334</v>
      </c>
      <c r="F8" s="14">
        <f t="shared" si="2"/>
        <v>8</v>
      </c>
      <c r="G8" s="131">
        <f t="shared" si="3"/>
        <v>3956</v>
      </c>
      <c r="H8" s="132">
        <v>1</v>
      </c>
      <c r="I8" s="130">
        <f t="shared" si="4"/>
        <v>480</v>
      </c>
      <c r="J8" s="130">
        <f t="shared" si="5"/>
        <v>480</v>
      </c>
      <c r="K8" s="44">
        <f t="shared" si="6"/>
        <v>160</v>
      </c>
      <c r="L8" s="134">
        <v>480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41"/>
      <c r="Z8" s="132">
        <v>3476</v>
      </c>
      <c r="AA8" s="14">
        <v>497</v>
      </c>
      <c r="AB8" s="14">
        <v>166</v>
      </c>
      <c r="AC8" s="138">
        <v>7</v>
      </c>
    </row>
    <row r="9" spans="1:29" ht="17.399999999999999" x14ac:dyDescent="0.35">
      <c r="A9">
        <v>5</v>
      </c>
      <c r="B9" s="20" t="s">
        <v>24</v>
      </c>
      <c r="C9" s="21" t="s">
        <v>25</v>
      </c>
      <c r="D9" s="130">
        <f t="shared" si="0"/>
        <v>482.46666666666664</v>
      </c>
      <c r="E9" s="130">
        <f t="shared" si="1"/>
        <v>160.82222222222222</v>
      </c>
      <c r="F9" s="14">
        <f t="shared" si="2"/>
        <v>15</v>
      </c>
      <c r="G9" s="131">
        <f t="shared" si="3"/>
        <v>7237</v>
      </c>
      <c r="H9" s="132">
        <v>1</v>
      </c>
      <c r="I9" s="130">
        <f t="shared" si="4"/>
        <v>544</v>
      </c>
      <c r="J9" s="130">
        <f t="shared" si="5"/>
        <v>544</v>
      </c>
      <c r="K9" s="44">
        <f t="shared" si="6"/>
        <v>181.33333333333334</v>
      </c>
      <c r="L9" s="163">
        <v>544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41"/>
      <c r="Z9" s="132">
        <v>6693</v>
      </c>
      <c r="AA9" s="14">
        <v>478</v>
      </c>
      <c r="AB9" s="14">
        <v>159</v>
      </c>
      <c r="AC9" s="138">
        <v>14</v>
      </c>
    </row>
    <row r="10" spans="1:29" ht="17.399999999999999" x14ac:dyDescent="0.35">
      <c r="A10">
        <v>6</v>
      </c>
      <c r="B10" s="20" t="s">
        <v>24</v>
      </c>
      <c r="C10" s="21" t="s">
        <v>26</v>
      </c>
      <c r="D10" s="130">
        <f t="shared" si="0"/>
        <v>473.64285714285717</v>
      </c>
      <c r="E10" s="130">
        <f t="shared" si="1"/>
        <v>157.88095238095238</v>
      </c>
      <c r="F10" s="14">
        <f t="shared" si="2"/>
        <v>14</v>
      </c>
      <c r="G10" s="131">
        <f t="shared" si="3"/>
        <v>6631</v>
      </c>
      <c r="H10" s="132">
        <v>1</v>
      </c>
      <c r="I10" s="130">
        <f t="shared" si="4"/>
        <v>484</v>
      </c>
      <c r="J10" s="130">
        <f t="shared" si="5"/>
        <v>484</v>
      </c>
      <c r="K10" s="44">
        <f t="shared" si="6"/>
        <v>161.33333333333334</v>
      </c>
      <c r="L10" s="134">
        <v>484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1"/>
      <c r="Z10" s="132">
        <v>6147</v>
      </c>
      <c r="AA10" s="14">
        <v>473</v>
      </c>
      <c r="AB10" s="14">
        <v>158</v>
      </c>
      <c r="AC10" s="138">
        <v>13</v>
      </c>
    </row>
    <row r="11" spans="1:29" ht="17.399999999999999" x14ac:dyDescent="0.35">
      <c r="A11">
        <v>7</v>
      </c>
      <c r="B11" s="20" t="s">
        <v>24</v>
      </c>
      <c r="C11" s="21" t="s">
        <v>27</v>
      </c>
      <c r="D11" s="130">
        <f t="shared" si="0"/>
        <v>469.5625</v>
      </c>
      <c r="E11" s="130">
        <f t="shared" si="1"/>
        <v>156.52083333333334</v>
      </c>
      <c r="F11" s="14">
        <f t="shared" si="2"/>
        <v>16</v>
      </c>
      <c r="G11" s="131">
        <f t="shared" si="3"/>
        <v>7513</v>
      </c>
      <c r="H11" s="132">
        <v>1</v>
      </c>
      <c r="I11" s="130">
        <f t="shared" si="4"/>
        <v>504</v>
      </c>
      <c r="J11" s="130">
        <f t="shared" si="5"/>
        <v>504</v>
      </c>
      <c r="K11" s="44">
        <f t="shared" si="6"/>
        <v>168</v>
      </c>
      <c r="L11" s="134">
        <v>504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41"/>
      <c r="Z11" s="132">
        <v>7009</v>
      </c>
      <c r="AA11" s="14">
        <v>467</v>
      </c>
      <c r="AB11" s="14">
        <v>156</v>
      </c>
      <c r="AC11" s="138">
        <v>15</v>
      </c>
    </row>
    <row r="12" spans="1:29" ht="17.399999999999999" x14ac:dyDescent="0.35">
      <c r="A12">
        <v>8</v>
      </c>
      <c r="B12" s="20" t="s">
        <v>24</v>
      </c>
      <c r="C12" s="21" t="s">
        <v>28</v>
      </c>
      <c r="D12" s="130">
        <f t="shared" si="0"/>
        <v>467</v>
      </c>
      <c r="E12" s="130">
        <f t="shared" si="1"/>
        <v>155.66666666666666</v>
      </c>
      <c r="F12" s="14">
        <f t="shared" si="2"/>
        <v>13</v>
      </c>
      <c r="G12" s="131">
        <f t="shared" si="3"/>
        <v>6071</v>
      </c>
      <c r="H12" s="132">
        <v>1</v>
      </c>
      <c r="I12" s="130">
        <f t="shared" si="4"/>
        <v>513</v>
      </c>
      <c r="J12" s="130">
        <f t="shared" si="5"/>
        <v>513</v>
      </c>
      <c r="K12" s="44">
        <f t="shared" si="6"/>
        <v>171</v>
      </c>
      <c r="L12" s="165">
        <v>513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41"/>
      <c r="Z12" s="132">
        <v>5558</v>
      </c>
      <c r="AA12" s="14">
        <v>463</v>
      </c>
      <c r="AB12" s="14">
        <v>154</v>
      </c>
      <c r="AC12" s="138">
        <v>12</v>
      </c>
    </row>
    <row r="13" spans="1:29" ht="17.399999999999999" x14ac:dyDescent="0.35">
      <c r="A13">
        <v>9</v>
      </c>
      <c r="B13" s="24" t="s">
        <v>31</v>
      </c>
      <c r="C13" s="25" t="s">
        <v>32</v>
      </c>
      <c r="D13" s="130">
        <f t="shared" si="0"/>
        <v>455.93333333333334</v>
      </c>
      <c r="E13" s="130">
        <f t="shared" si="1"/>
        <v>151.97777777777779</v>
      </c>
      <c r="F13" s="14">
        <f t="shared" si="2"/>
        <v>15</v>
      </c>
      <c r="G13" s="131">
        <f t="shared" si="3"/>
        <v>6839</v>
      </c>
      <c r="H13" s="132">
        <v>1</v>
      </c>
      <c r="I13" s="130">
        <f t="shared" si="4"/>
        <v>459</v>
      </c>
      <c r="J13" s="130">
        <f t="shared" si="5"/>
        <v>459</v>
      </c>
      <c r="K13" s="44">
        <f t="shared" si="6"/>
        <v>153</v>
      </c>
      <c r="L13" s="134">
        <v>459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41"/>
      <c r="Z13" s="132">
        <v>6380</v>
      </c>
      <c r="AA13" s="14">
        <v>456</v>
      </c>
      <c r="AB13" s="14">
        <v>152</v>
      </c>
      <c r="AC13" s="138">
        <v>14</v>
      </c>
    </row>
    <row r="14" spans="1:29" ht="17.399999999999999" x14ac:dyDescent="0.35">
      <c r="A14">
        <v>10</v>
      </c>
      <c r="B14" s="38" t="s">
        <v>29</v>
      </c>
      <c r="C14" s="39" t="s">
        <v>30</v>
      </c>
      <c r="D14" s="130">
        <f t="shared" si="0"/>
        <v>455.71428571428572</v>
      </c>
      <c r="E14" s="130">
        <f t="shared" si="1"/>
        <v>151.9047619047619</v>
      </c>
      <c r="F14" s="14">
        <f t="shared" si="2"/>
        <v>14</v>
      </c>
      <c r="G14" s="131">
        <f t="shared" si="3"/>
        <v>6380</v>
      </c>
      <c r="H14" s="132">
        <v>1</v>
      </c>
      <c r="I14" s="130">
        <f t="shared" si="4"/>
        <v>437</v>
      </c>
      <c r="J14" s="130">
        <f t="shared" si="5"/>
        <v>437</v>
      </c>
      <c r="K14" s="44">
        <f t="shared" si="6"/>
        <v>145.66666666666666</v>
      </c>
      <c r="L14" s="134">
        <v>437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41"/>
      <c r="Z14" s="132">
        <v>5943</v>
      </c>
      <c r="AA14" s="14">
        <v>457</v>
      </c>
      <c r="AB14" s="14">
        <v>152</v>
      </c>
      <c r="AC14" s="138">
        <v>13</v>
      </c>
    </row>
    <row r="15" spans="1:29" ht="18" x14ac:dyDescent="0.35">
      <c r="A15">
        <v>11</v>
      </c>
      <c r="B15" s="26" t="s">
        <v>33</v>
      </c>
      <c r="C15" s="27" t="s">
        <v>34</v>
      </c>
      <c r="D15" s="130">
        <f t="shared" si="0"/>
        <v>452.4</v>
      </c>
      <c r="E15" s="130">
        <f t="shared" si="1"/>
        <v>150.79999999999998</v>
      </c>
      <c r="F15" s="14">
        <f t="shared" si="2"/>
        <v>15</v>
      </c>
      <c r="G15" s="131">
        <f t="shared" si="3"/>
        <v>6786</v>
      </c>
      <c r="H15" s="132">
        <v>1</v>
      </c>
      <c r="I15" s="130">
        <f t="shared" si="4"/>
        <v>466</v>
      </c>
      <c r="J15" s="130">
        <f t="shared" si="5"/>
        <v>466</v>
      </c>
      <c r="K15" s="44">
        <f t="shared" si="6"/>
        <v>155.33333333333334</v>
      </c>
      <c r="L15" s="134">
        <v>466</v>
      </c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41"/>
      <c r="Z15" s="132">
        <v>6320</v>
      </c>
      <c r="AA15" s="14">
        <v>451</v>
      </c>
      <c r="AB15" s="14">
        <v>150</v>
      </c>
      <c r="AC15" s="138">
        <v>14</v>
      </c>
    </row>
    <row r="16" spans="1:29" ht="17.399999999999999" x14ac:dyDescent="0.35">
      <c r="A16">
        <v>12</v>
      </c>
      <c r="B16" s="20" t="s">
        <v>24</v>
      </c>
      <c r="C16" s="21" t="s">
        <v>35</v>
      </c>
      <c r="D16" s="130">
        <f t="shared" si="0"/>
        <v>452.09090909090907</v>
      </c>
      <c r="E16" s="130">
        <f t="shared" si="1"/>
        <v>150.69696969696969</v>
      </c>
      <c r="F16" s="14">
        <f t="shared" si="2"/>
        <v>11</v>
      </c>
      <c r="G16" s="131">
        <f t="shared" si="3"/>
        <v>4973</v>
      </c>
      <c r="H16" s="132">
        <v>1</v>
      </c>
      <c r="I16" s="130">
        <f t="shared" si="4"/>
        <v>483</v>
      </c>
      <c r="J16" s="130">
        <f t="shared" si="5"/>
        <v>483</v>
      </c>
      <c r="K16" s="44">
        <f t="shared" si="6"/>
        <v>161</v>
      </c>
      <c r="L16" s="134">
        <v>483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41"/>
      <c r="Z16" s="132">
        <v>4490</v>
      </c>
      <c r="AA16" s="14">
        <v>449</v>
      </c>
      <c r="AB16" s="14">
        <v>150</v>
      </c>
      <c r="AC16" s="138">
        <v>10</v>
      </c>
    </row>
    <row r="17" spans="1:29" ht="17.399999999999999" x14ac:dyDescent="0.35">
      <c r="A17">
        <v>13</v>
      </c>
      <c r="B17" s="24" t="s">
        <v>31</v>
      </c>
      <c r="C17" s="25" t="s">
        <v>36</v>
      </c>
      <c r="D17" s="130">
        <f t="shared" si="0"/>
        <v>443.69230769230768</v>
      </c>
      <c r="E17" s="130">
        <f t="shared" si="1"/>
        <v>147.89743589743588</v>
      </c>
      <c r="F17" s="14">
        <f t="shared" si="2"/>
        <v>13</v>
      </c>
      <c r="G17" s="131">
        <f t="shared" si="3"/>
        <v>5768</v>
      </c>
      <c r="H17" s="132">
        <v>1</v>
      </c>
      <c r="I17" s="130">
        <f t="shared" si="4"/>
        <v>443</v>
      </c>
      <c r="J17" s="130">
        <f t="shared" si="5"/>
        <v>443</v>
      </c>
      <c r="K17" s="44">
        <f t="shared" si="6"/>
        <v>147.66666666666666</v>
      </c>
      <c r="L17" s="134">
        <v>443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41"/>
      <c r="Z17" s="132">
        <v>5325</v>
      </c>
      <c r="AA17" s="14">
        <v>444</v>
      </c>
      <c r="AB17" s="14">
        <v>148</v>
      </c>
      <c r="AC17" s="138">
        <v>12</v>
      </c>
    </row>
    <row r="18" spans="1:29" ht="17.399999999999999" x14ac:dyDescent="0.35">
      <c r="A18">
        <v>14</v>
      </c>
      <c r="B18" s="18" t="s">
        <v>19</v>
      </c>
      <c r="C18" s="19" t="s">
        <v>38</v>
      </c>
      <c r="D18" s="130">
        <f t="shared" si="0"/>
        <v>441.9</v>
      </c>
      <c r="E18" s="130">
        <f t="shared" si="1"/>
        <v>147.29999999999998</v>
      </c>
      <c r="F18" s="14">
        <f t="shared" si="2"/>
        <v>10</v>
      </c>
      <c r="G18" s="131">
        <f t="shared" si="3"/>
        <v>4419</v>
      </c>
      <c r="H18" s="132">
        <v>1</v>
      </c>
      <c r="I18" s="130">
        <f t="shared" si="4"/>
        <v>473</v>
      </c>
      <c r="J18" s="130">
        <f t="shared" si="5"/>
        <v>473</v>
      </c>
      <c r="K18" s="44">
        <f t="shared" si="6"/>
        <v>157.66666666666666</v>
      </c>
      <c r="L18" s="134">
        <v>473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41"/>
      <c r="Z18" s="132">
        <v>3946</v>
      </c>
      <c r="AA18" s="14">
        <v>438</v>
      </c>
      <c r="AB18" s="14">
        <v>146</v>
      </c>
      <c r="AC18" s="138">
        <v>9</v>
      </c>
    </row>
    <row r="19" spans="1:29" ht="17.399999999999999" x14ac:dyDescent="0.35">
      <c r="A19">
        <v>15</v>
      </c>
      <c r="B19" s="24" t="s">
        <v>31</v>
      </c>
      <c r="C19" s="25" t="s">
        <v>39</v>
      </c>
      <c r="D19" s="130">
        <f t="shared" si="0"/>
        <v>441</v>
      </c>
      <c r="E19" s="130">
        <f t="shared" si="1"/>
        <v>147</v>
      </c>
      <c r="F19" s="14">
        <f t="shared" si="2"/>
        <v>14</v>
      </c>
      <c r="G19" s="131">
        <f t="shared" si="3"/>
        <v>6174</v>
      </c>
      <c r="H19" s="132">
        <v>1</v>
      </c>
      <c r="I19" s="130">
        <f t="shared" si="4"/>
        <v>489</v>
      </c>
      <c r="J19" s="130">
        <f t="shared" si="5"/>
        <v>489</v>
      </c>
      <c r="K19" s="44">
        <f t="shared" si="6"/>
        <v>163</v>
      </c>
      <c r="L19" s="134">
        <v>489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41"/>
      <c r="Z19" s="132">
        <v>5685</v>
      </c>
      <c r="AA19" s="14">
        <v>437</v>
      </c>
      <c r="AB19" s="14">
        <v>146</v>
      </c>
      <c r="AC19" s="138">
        <v>13</v>
      </c>
    </row>
    <row r="20" spans="1:29" ht="18" x14ac:dyDescent="0.35">
      <c r="A20">
        <v>16</v>
      </c>
      <c r="B20" s="26" t="s">
        <v>33</v>
      </c>
      <c r="C20" s="27" t="s">
        <v>37</v>
      </c>
      <c r="D20" s="130">
        <f t="shared" si="0"/>
        <v>433.85714285714283</v>
      </c>
      <c r="E20" s="130">
        <f t="shared" si="1"/>
        <v>144.61904761904762</v>
      </c>
      <c r="F20" s="14">
        <f t="shared" si="2"/>
        <v>14</v>
      </c>
      <c r="G20" s="131">
        <f t="shared" si="3"/>
        <v>6074</v>
      </c>
      <c r="H20" s="132">
        <v>1</v>
      </c>
      <c r="I20" s="130">
        <f t="shared" si="4"/>
        <v>370</v>
      </c>
      <c r="J20" s="130">
        <f t="shared" si="5"/>
        <v>370</v>
      </c>
      <c r="K20" s="44">
        <f t="shared" si="6"/>
        <v>123.33333333333333</v>
      </c>
      <c r="L20" s="134">
        <v>370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41"/>
      <c r="Z20" s="132">
        <v>5704</v>
      </c>
      <c r="AA20" s="14">
        <v>439</v>
      </c>
      <c r="AB20" s="14">
        <v>146</v>
      </c>
      <c r="AC20" s="138">
        <v>13</v>
      </c>
    </row>
    <row r="21" spans="1:29" ht="17.399999999999999" x14ac:dyDescent="0.35">
      <c r="A21">
        <v>17</v>
      </c>
      <c r="B21" s="24" t="s">
        <v>31</v>
      </c>
      <c r="C21" s="25" t="s">
        <v>40</v>
      </c>
      <c r="D21" s="130">
        <f t="shared" si="0"/>
        <v>433.5</v>
      </c>
      <c r="E21" s="130">
        <f t="shared" si="1"/>
        <v>144.5</v>
      </c>
      <c r="F21" s="14">
        <f t="shared" si="2"/>
        <v>16</v>
      </c>
      <c r="G21" s="131">
        <f t="shared" si="3"/>
        <v>6936</v>
      </c>
      <c r="H21" s="132">
        <v>1</v>
      </c>
      <c r="I21" s="130">
        <f t="shared" si="4"/>
        <v>452</v>
      </c>
      <c r="J21" s="130">
        <f t="shared" si="5"/>
        <v>452</v>
      </c>
      <c r="K21" s="44">
        <f t="shared" si="6"/>
        <v>150.66666666666666</v>
      </c>
      <c r="L21" s="134">
        <v>452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41"/>
      <c r="Z21" s="132">
        <v>6484</v>
      </c>
      <c r="AA21" s="14">
        <v>432</v>
      </c>
      <c r="AB21" s="14">
        <v>144</v>
      </c>
      <c r="AC21" s="138">
        <v>15</v>
      </c>
    </row>
    <row r="22" spans="1:29" ht="17.399999999999999" x14ac:dyDescent="0.35">
      <c r="A22">
        <v>18</v>
      </c>
      <c r="B22" s="28" t="s">
        <v>41</v>
      </c>
      <c r="C22" s="29" t="s">
        <v>44</v>
      </c>
      <c r="D22" s="130">
        <f t="shared" si="0"/>
        <v>410.85714285714283</v>
      </c>
      <c r="E22" s="130">
        <f t="shared" si="1"/>
        <v>136.95238095238093</v>
      </c>
      <c r="F22" s="14">
        <f t="shared" si="2"/>
        <v>14</v>
      </c>
      <c r="G22" s="131">
        <f t="shared" si="3"/>
        <v>5752</v>
      </c>
      <c r="H22" s="132"/>
      <c r="I22" s="130">
        <f t="shared" si="4"/>
        <v>0</v>
      </c>
      <c r="J22" s="130" t="e">
        <f t="shared" si="5"/>
        <v>#DIV/0!</v>
      </c>
      <c r="K22" s="44" t="e">
        <f t="shared" si="6"/>
        <v>#DIV/0!</v>
      </c>
      <c r="L22" s="1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41"/>
      <c r="Z22" s="132">
        <v>5752</v>
      </c>
      <c r="AA22" s="14">
        <v>411</v>
      </c>
      <c r="AB22" s="14">
        <v>137</v>
      </c>
      <c r="AC22" s="138">
        <v>14</v>
      </c>
    </row>
    <row r="23" spans="1:29" ht="17.399999999999999" x14ac:dyDescent="0.35">
      <c r="A23">
        <v>19</v>
      </c>
      <c r="B23" s="28" t="s">
        <v>41</v>
      </c>
      <c r="C23" s="29" t="s">
        <v>42</v>
      </c>
      <c r="D23" s="130">
        <f t="shared" si="0"/>
        <v>410.45454545454544</v>
      </c>
      <c r="E23" s="130">
        <f t="shared" si="1"/>
        <v>136.81818181818181</v>
      </c>
      <c r="F23" s="14">
        <f t="shared" si="2"/>
        <v>11</v>
      </c>
      <c r="G23" s="131">
        <f t="shared" si="3"/>
        <v>4515</v>
      </c>
      <c r="H23" s="132">
        <v>1</v>
      </c>
      <c r="I23" s="130">
        <f t="shared" si="4"/>
        <v>342</v>
      </c>
      <c r="J23" s="130">
        <f t="shared" si="5"/>
        <v>342</v>
      </c>
      <c r="K23" s="44">
        <f t="shared" si="6"/>
        <v>114</v>
      </c>
      <c r="L23" s="134">
        <v>342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41"/>
      <c r="Z23" s="132">
        <v>4173</v>
      </c>
      <c r="AA23" s="14">
        <v>417</v>
      </c>
      <c r="AB23" s="14">
        <v>139</v>
      </c>
      <c r="AC23" s="138">
        <v>10</v>
      </c>
    </row>
    <row r="24" spans="1:29" ht="18" x14ac:dyDescent="0.35">
      <c r="A24">
        <v>20</v>
      </c>
      <c r="B24" s="26" t="s">
        <v>33</v>
      </c>
      <c r="C24" s="27" t="s">
        <v>43</v>
      </c>
      <c r="D24" s="130">
        <f t="shared" si="0"/>
        <v>408.23076923076923</v>
      </c>
      <c r="E24" s="130">
        <f t="shared" si="1"/>
        <v>136.07692307692307</v>
      </c>
      <c r="F24" s="14">
        <f t="shared" si="2"/>
        <v>13</v>
      </c>
      <c r="G24" s="131">
        <f t="shared" si="3"/>
        <v>5307</v>
      </c>
      <c r="H24" s="132">
        <v>1</v>
      </c>
      <c r="I24" s="130">
        <f t="shared" si="4"/>
        <v>369</v>
      </c>
      <c r="J24" s="130">
        <f t="shared" si="5"/>
        <v>369</v>
      </c>
      <c r="K24" s="44">
        <f t="shared" si="6"/>
        <v>123</v>
      </c>
      <c r="L24" s="134">
        <v>369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41"/>
      <c r="Z24" s="132">
        <v>4938</v>
      </c>
      <c r="AA24" s="14">
        <v>412</v>
      </c>
      <c r="AB24" s="14">
        <v>137</v>
      </c>
      <c r="AC24" s="138">
        <v>12</v>
      </c>
    </row>
    <row r="25" spans="1:29" ht="17.399999999999999" x14ac:dyDescent="0.35">
      <c r="A25">
        <v>21</v>
      </c>
      <c r="B25" s="28" t="s">
        <v>41</v>
      </c>
      <c r="C25" s="29" t="s">
        <v>46</v>
      </c>
      <c r="D25" s="130">
        <f t="shared" si="0"/>
        <v>406.13333333333333</v>
      </c>
      <c r="E25" s="130">
        <f t="shared" si="1"/>
        <v>135.37777777777777</v>
      </c>
      <c r="F25" s="14">
        <f t="shared" si="2"/>
        <v>15</v>
      </c>
      <c r="G25" s="131">
        <f t="shared" si="3"/>
        <v>6092</v>
      </c>
      <c r="H25" s="132">
        <v>1</v>
      </c>
      <c r="I25" s="130">
        <f t="shared" si="4"/>
        <v>408</v>
      </c>
      <c r="J25" s="130">
        <f t="shared" si="5"/>
        <v>408</v>
      </c>
      <c r="K25" s="44">
        <f t="shared" si="6"/>
        <v>136</v>
      </c>
      <c r="L25" s="134">
        <v>408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41"/>
      <c r="Z25" s="132">
        <v>5684</v>
      </c>
      <c r="AA25" s="14">
        <v>406</v>
      </c>
      <c r="AB25" s="14">
        <v>135</v>
      </c>
      <c r="AC25" s="138">
        <v>14</v>
      </c>
    </row>
    <row r="26" spans="1:29" ht="17.399999999999999" x14ac:dyDescent="0.35">
      <c r="A26">
        <v>22</v>
      </c>
      <c r="B26" s="24" t="s">
        <v>31</v>
      </c>
      <c r="C26" s="25" t="s">
        <v>45</v>
      </c>
      <c r="D26" s="130">
        <f t="shared" si="0"/>
        <v>405.78571428571428</v>
      </c>
      <c r="E26" s="130">
        <f t="shared" si="1"/>
        <v>135.26190476190476</v>
      </c>
      <c r="F26" s="14">
        <f t="shared" si="2"/>
        <v>14</v>
      </c>
      <c r="G26" s="131">
        <f t="shared" si="3"/>
        <v>5681</v>
      </c>
      <c r="H26" s="132">
        <v>1</v>
      </c>
      <c r="I26" s="130">
        <f t="shared" si="4"/>
        <v>385</v>
      </c>
      <c r="J26" s="130">
        <f t="shared" si="5"/>
        <v>385</v>
      </c>
      <c r="K26" s="44">
        <f t="shared" si="6"/>
        <v>128.33333333333334</v>
      </c>
      <c r="L26" s="134">
        <v>385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41"/>
      <c r="Z26" s="132">
        <v>5296</v>
      </c>
      <c r="AA26" s="14">
        <v>407</v>
      </c>
      <c r="AB26" s="14">
        <v>136</v>
      </c>
      <c r="AC26" s="138">
        <v>13</v>
      </c>
    </row>
    <row r="27" spans="1:29" ht="17.399999999999999" x14ac:dyDescent="0.35">
      <c r="A27">
        <v>23</v>
      </c>
      <c r="B27" s="28" t="s">
        <v>41</v>
      </c>
      <c r="C27" s="29" t="s">
        <v>47</v>
      </c>
      <c r="D27" s="130">
        <f t="shared" si="0"/>
        <v>403.22222222222223</v>
      </c>
      <c r="E27" s="130">
        <f t="shared" si="1"/>
        <v>134.40740740740742</v>
      </c>
      <c r="F27" s="14">
        <f t="shared" si="2"/>
        <v>9</v>
      </c>
      <c r="G27" s="131">
        <f t="shared" si="3"/>
        <v>3629</v>
      </c>
      <c r="H27" s="132">
        <v>1</v>
      </c>
      <c r="I27" s="130">
        <f t="shared" si="4"/>
        <v>405</v>
      </c>
      <c r="J27" s="130">
        <f t="shared" si="5"/>
        <v>405</v>
      </c>
      <c r="K27" s="44">
        <f t="shared" si="6"/>
        <v>135</v>
      </c>
      <c r="L27" s="134">
        <v>405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41"/>
      <c r="Z27" s="132">
        <v>3224</v>
      </c>
      <c r="AA27" s="14">
        <v>403</v>
      </c>
      <c r="AB27" s="14">
        <v>134</v>
      </c>
      <c r="AC27" s="138">
        <v>8</v>
      </c>
    </row>
    <row r="28" spans="1:29" ht="18" x14ac:dyDescent="0.35">
      <c r="A28">
        <v>24</v>
      </c>
      <c r="B28" s="22" t="s">
        <v>29</v>
      </c>
      <c r="C28" s="23" t="s">
        <v>48</v>
      </c>
      <c r="D28" s="130">
        <f t="shared" si="0"/>
        <v>397.16666666666669</v>
      </c>
      <c r="E28" s="130">
        <f t="shared" si="1"/>
        <v>132.38888888888889</v>
      </c>
      <c r="F28" s="14">
        <f t="shared" si="2"/>
        <v>6</v>
      </c>
      <c r="G28" s="131">
        <f t="shared" si="3"/>
        <v>2383</v>
      </c>
      <c r="H28" s="132"/>
      <c r="I28" s="130">
        <f t="shared" si="4"/>
        <v>0</v>
      </c>
      <c r="J28" s="130" t="e">
        <f t="shared" si="5"/>
        <v>#DIV/0!</v>
      </c>
      <c r="K28" s="44" t="e">
        <f t="shared" si="6"/>
        <v>#DIV/0!</v>
      </c>
      <c r="L28" s="1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41"/>
      <c r="Z28" s="132">
        <v>2383</v>
      </c>
      <c r="AA28" s="14">
        <v>397</v>
      </c>
      <c r="AB28" s="14">
        <v>132</v>
      </c>
      <c r="AC28" s="138">
        <v>6</v>
      </c>
    </row>
    <row r="29" spans="1:29" ht="18" x14ac:dyDescent="0.35">
      <c r="A29">
        <v>25</v>
      </c>
      <c r="B29" s="22" t="s">
        <v>49</v>
      </c>
      <c r="C29" s="23" t="s">
        <v>50</v>
      </c>
      <c r="D29" s="130">
        <f t="shared" si="0"/>
        <v>397.07692307692309</v>
      </c>
      <c r="E29" s="130">
        <f t="shared" si="1"/>
        <v>132.35897435897436</v>
      </c>
      <c r="F29" s="14">
        <f t="shared" si="2"/>
        <v>13</v>
      </c>
      <c r="G29" s="131">
        <f t="shared" si="3"/>
        <v>5162</v>
      </c>
      <c r="H29" s="132"/>
      <c r="I29" s="130">
        <f t="shared" si="4"/>
        <v>0</v>
      </c>
      <c r="J29" s="130" t="e">
        <f t="shared" si="5"/>
        <v>#DIV/0!</v>
      </c>
      <c r="K29" s="44" t="e">
        <f t="shared" si="6"/>
        <v>#DIV/0!</v>
      </c>
      <c r="L29" s="1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41"/>
      <c r="Z29" s="132">
        <v>5162</v>
      </c>
      <c r="AA29" s="14">
        <v>397</v>
      </c>
      <c r="AB29" s="14">
        <v>132</v>
      </c>
      <c r="AC29" s="138">
        <v>13</v>
      </c>
    </row>
    <row r="30" spans="1:29" ht="17.399999999999999" x14ac:dyDescent="0.35">
      <c r="A30">
        <v>26</v>
      </c>
      <c r="B30" s="28" t="s">
        <v>41</v>
      </c>
      <c r="C30" s="29" t="s">
        <v>51</v>
      </c>
      <c r="D30" s="130">
        <f t="shared" si="0"/>
        <v>392.4</v>
      </c>
      <c r="E30" s="130">
        <f t="shared" si="1"/>
        <v>130.79999999999998</v>
      </c>
      <c r="F30" s="14">
        <f t="shared" si="2"/>
        <v>15</v>
      </c>
      <c r="G30" s="131">
        <f t="shared" si="3"/>
        <v>5886</v>
      </c>
      <c r="H30" s="132">
        <v>1</v>
      </c>
      <c r="I30" s="130">
        <f t="shared" si="4"/>
        <v>394</v>
      </c>
      <c r="J30" s="130">
        <f t="shared" si="5"/>
        <v>394</v>
      </c>
      <c r="K30" s="44">
        <f t="shared" si="6"/>
        <v>131.33333333333334</v>
      </c>
      <c r="L30" s="134">
        <v>394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41"/>
      <c r="Z30" s="132">
        <v>5492</v>
      </c>
      <c r="AA30" s="14">
        <v>392</v>
      </c>
      <c r="AB30" s="14">
        <v>131</v>
      </c>
      <c r="AC30" s="138">
        <v>14</v>
      </c>
    </row>
    <row r="31" spans="1:29" ht="18" x14ac:dyDescent="0.35">
      <c r="A31">
        <v>27</v>
      </c>
      <c r="B31" s="22" t="s">
        <v>29</v>
      </c>
      <c r="C31" s="23" t="s">
        <v>52</v>
      </c>
      <c r="D31" s="130">
        <f t="shared" si="0"/>
        <v>389.07692307692309</v>
      </c>
      <c r="E31" s="130">
        <f t="shared" si="1"/>
        <v>129.69230769230771</v>
      </c>
      <c r="F31" s="14">
        <f t="shared" si="2"/>
        <v>13</v>
      </c>
      <c r="G31" s="131">
        <f t="shared" si="3"/>
        <v>5058</v>
      </c>
      <c r="H31" s="132">
        <v>1</v>
      </c>
      <c r="I31" s="130">
        <f t="shared" si="4"/>
        <v>424</v>
      </c>
      <c r="J31" s="130">
        <f t="shared" si="5"/>
        <v>424</v>
      </c>
      <c r="K31" s="44">
        <f t="shared" si="6"/>
        <v>141.33333333333334</v>
      </c>
      <c r="L31" s="134">
        <v>424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41"/>
      <c r="Z31" s="132">
        <v>4634</v>
      </c>
      <c r="AA31" s="14">
        <v>386</v>
      </c>
      <c r="AB31" s="14">
        <v>129</v>
      </c>
      <c r="AC31" s="138">
        <v>12</v>
      </c>
    </row>
    <row r="32" spans="1:29" ht="17.399999999999999" x14ac:dyDescent="0.35">
      <c r="A32">
        <v>28</v>
      </c>
      <c r="B32" s="28" t="s">
        <v>41</v>
      </c>
      <c r="C32" s="29" t="s">
        <v>55</v>
      </c>
      <c r="D32" s="130">
        <f t="shared" si="0"/>
        <v>385.6</v>
      </c>
      <c r="E32" s="130">
        <f t="shared" si="1"/>
        <v>128.53333333333333</v>
      </c>
      <c r="F32" s="14">
        <f t="shared" si="2"/>
        <v>15</v>
      </c>
      <c r="G32" s="131">
        <f t="shared" si="3"/>
        <v>5784</v>
      </c>
      <c r="H32" s="132">
        <v>1</v>
      </c>
      <c r="I32" s="130">
        <f t="shared" si="4"/>
        <v>385</v>
      </c>
      <c r="J32" s="130">
        <f t="shared" si="5"/>
        <v>385</v>
      </c>
      <c r="K32" s="44">
        <f t="shared" si="6"/>
        <v>128.33333333333334</v>
      </c>
      <c r="L32" s="134">
        <v>385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41"/>
      <c r="Z32" s="132">
        <v>5399</v>
      </c>
      <c r="AA32" s="14">
        <v>386</v>
      </c>
      <c r="AB32" s="14">
        <v>129</v>
      </c>
      <c r="AC32" s="138">
        <v>14</v>
      </c>
    </row>
    <row r="33" spans="1:29" ht="18" x14ac:dyDescent="0.35">
      <c r="A33">
        <v>29</v>
      </c>
      <c r="B33" s="26" t="s">
        <v>33</v>
      </c>
      <c r="C33" s="27" t="s">
        <v>58</v>
      </c>
      <c r="D33" s="130">
        <f t="shared" si="0"/>
        <v>385.41666666666669</v>
      </c>
      <c r="E33" s="130">
        <f t="shared" si="1"/>
        <v>128.47222222222223</v>
      </c>
      <c r="F33" s="14">
        <f t="shared" si="2"/>
        <v>12</v>
      </c>
      <c r="G33" s="131">
        <f t="shared" si="3"/>
        <v>4625</v>
      </c>
      <c r="H33" s="132">
        <v>1</v>
      </c>
      <c r="I33" s="130">
        <f t="shared" si="4"/>
        <v>424</v>
      </c>
      <c r="J33" s="130">
        <f t="shared" si="5"/>
        <v>424</v>
      </c>
      <c r="K33" s="44">
        <f t="shared" si="6"/>
        <v>141.33333333333334</v>
      </c>
      <c r="L33" s="134">
        <v>424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41"/>
      <c r="Z33" s="132">
        <v>4201</v>
      </c>
      <c r="AA33" s="14">
        <v>382</v>
      </c>
      <c r="AB33" s="14">
        <v>127</v>
      </c>
      <c r="AC33" s="138">
        <v>11</v>
      </c>
    </row>
    <row r="34" spans="1:29" ht="18" x14ac:dyDescent="0.35">
      <c r="A34">
        <v>30</v>
      </c>
      <c r="B34" s="30" t="s">
        <v>53</v>
      </c>
      <c r="C34" s="31" t="s">
        <v>54</v>
      </c>
      <c r="D34" s="130">
        <f t="shared" si="0"/>
        <v>385.2</v>
      </c>
      <c r="E34" s="130">
        <f t="shared" si="1"/>
        <v>128.4</v>
      </c>
      <c r="F34" s="14">
        <f t="shared" si="2"/>
        <v>15</v>
      </c>
      <c r="G34" s="131">
        <f t="shared" si="3"/>
        <v>5778</v>
      </c>
      <c r="H34" s="132">
        <v>1</v>
      </c>
      <c r="I34" s="130">
        <f t="shared" si="4"/>
        <v>378</v>
      </c>
      <c r="J34" s="130">
        <f t="shared" si="5"/>
        <v>378</v>
      </c>
      <c r="K34" s="44">
        <f t="shared" si="6"/>
        <v>126</v>
      </c>
      <c r="L34" s="134">
        <v>378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41"/>
      <c r="Z34" s="132">
        <v>5400</v>
      </c>
      <c r="AA34" s="14">
        <v>386</v>
      </c>
      <c r="AB34" s="14">
        <v>129</v>
      </c>
      <c r="AC34" s="138">
        <v>14</v>
      </c>
    </row>
    <row r="35" spans="1:29" ht="18" x14ac:dyDescent="0.35">
      <c r="A35">
        <v>31</v>
      </c>
      <c r="B35" s="30" t="s">
        <v>53</v>
      </c>
      <c r="C35" s="32" t="s">
        <v>56</v>
      </c>
      <c r="D35" s="130">
        <f t="shared" si="0"/>
        <v>381.58333333333331</v>
      </c>
      <c r="E35" s="130">
        <f t="shared" si="1"/>
        <v>127.19444444444444</v>
      </c>
      <c r="F35" s="14">
        <f t="shared" si="2"/>
        <v>12</v>
      </c>
      <c r="G35" s="131">
        <f t="shared" si="3"/>
        <v>4579</v>
      </c>
      <c r="H35" s="132">
        <v>1</v>
      </c>
      <c r="I35" s="130">
        <f t="shared" si="4"/>
        <v>369</v>
      </c>
      <c r="J35" s="130">
        <f t="shared" si="5"/>
        <v>369</v>
      </c>
      <c r="K35" s="44">
        <f t="shared" si="6"/>
        <v>123</v>
      </c>
      <c r="L35" s="134">
        <v>369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41"/>
      <c r="Z35" s="132">
        <v>4210</v>
      </c>
      <c r="AA35" s="14">
        <v>383</v>
      </c>
      <c r="AB35" s="14">
        <v>128</v>
      </c>
      <c r="AC35" s="138">
        <v>11</v>
      </c>
    </row>
    <row r="36" spans="1:29" ht="18" x14ac:dyDescent="0.35">
      <c r="A36">
        <v>32</v>
      </c>
      <c r="B36" s="22" t="s">
        <v>29</v>
      </c>
      <c r="C36" s="23" t="s">
        <v>61</v>
      </c>
      <c r="D36" s="130">
        <f t="shared" si="0"/>
        <v>380.41666666666669</v>
      </c>
      <c r="E36" s="130">
        <f t="shared" si="1"/>
        <v>126.80555555555556</v>
      </c>
      <c r="F36" s="14">
        <f t="shared" si="2"/>
        <v>12</v>
      </c>
      <c r="G36" s="131">
        <f t="shared" si="3"/>
        <v>4565</v>
      </c>
      <c r="H36" s="132">
        <v>1</v>
      </c>
      <c r="I36" s="130">
        <f t="shared" si="4"/>
        <v>388</v>
      </c>
      <c r="J36" s="130">
        <f t="shared" si="5"/>
        <v>388</v>
      </c>
      <c r="K36" s="44">
        <f t="shared" si="6"/>
        <v>129.33333333333334</v>
      </c>
      <c r="L36" s="134">
        <v>388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41"/>
      <c r="Z36" s="132">
        <v>4177</v>
      </c>
      <c r="AA36" s="14">
        <v>380</v>
      </c>
      <c r="AB36" s="14">
        <v>127</v>
      </c>
      <c r="AC36" s="138">
        <v>11</v>
      </c>
    </row>
    <row r="37" spans="1:29" ht="18" x14ac:dyDescent="0.35">
      <c r="A37">
        <v>33</v>
      </c>
      <c r="B37" s="22" t="s">
        <v>29</v>
      </c>
      <c r="C37" s="23" t="s">
        <v>60</v>
      </c>
      <c r="D37" s="130">
        <f t="shared" ref="D37:D58" si="7">G37/F37</f>
        <v>380.09090909090907</v>
      </c>
      <c r="E37" s="130">
        <f t="shared" ref="E37:E68" si="8">D37/3</f>
        <v>126.69696969696969</v>
      </c>
      <c r="F37" s="14">
        <f t="shared" ref="F37:F58" si="9">(SUM(H37+AC37))</f>
        <v>11</v>
      </c>
      <c r="G37" s="131">
        <f t="shared" ref="G37:G58" si="10">SUM(I37+Z37)</f>
        <v>4181</v>
      </c>
      <c r="H37" s="132"/>
      <c r="I37" s="130">
        <f t="shared" ref="I37:I56" si="11">SUM(L37:Y37)</f>
        <v>0</v>
      </c>
      <c r="J37" s="130" t="e">
        <f t="shared" si="5"/>
        <v>#DIV/0!</v>
      </c>
      <c r="K37" s="44" t="e">
        <f t="shared" si="6"/>
        <v>#DIV/0!</v>
      </c>
      <c r="L37" s="1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41"/>
      <c r="Z37" s="132">
        <v>4181</v>
      </c>
      <c r="AA37" s="14">
        <v>380</v>
      </c>
      <c r="AB37" s="14">
        <v>127</v>
      </c>
      <c r="AC37" s="138">
        <v>11</v>
      </c>
    </row>
    <row r="38" spans="1:29" ht="18" x14ac:dyDescent="0.35">
      <c r="A38">
        <v>34</v>
      </c>
      <c r="B38" s="30" t="s">
        <v>53</v>
      </c>
      <c r="C38" s="31" t="s">
        <v>57</v>
      </c>
      <c r="D38" s="130">
        <f t="shared" si="7"/>
        <v>379.66666666666669</v>
      </c>
      <c r="E38" s="130">
        <f t="shared" si="8"/>
        <v>126.55555555555556</v>
      </c>
      <c r="F38" s="14">
        <f t="shared" si="9"/>
        <v>9</v>
      </c>
      <c r="G38" s="131">
        <f t="shared" si="10"/>
        <v>3417</v>
      </c>
      <c r="H38" s="132">
        <v>1</v>
      </c>
      <c r="I38" s="130">
        <f t="shared" si="11"/>
        <v>357</v>
      </c>
      <c r="J38" s="130">
        <f t="shared" si="5"/>
        <v>357</v>
      </c>
      <c r="K38" s="44">
        <f t="shared" si="6"/>
        <v>119</v>
      </c>
      <c r="L38" s="134">
        <v>357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41"/>
      <c r="Z38" s="132">
        <v>3060</v>
      </c>
      <c r="AA38" s="14">
        <v>383</v>
      </c>
      <c r="AB38" s="14">
        <v>128</v>
      </c>
      <c r="AC38" s="138">
        <v>8</v>
      </c>
    </row>
    <row r="39" spans="1:29" ht="18" x14ac:dyDescent="0.35">
      <c r="A39">
        <v>35</v>
      </c>
      <c r="B39" s="26" t="s">
        <v>33</v>
      </c>
      <c r="C39" s="35" t="s">
        <v>59</v>
      </c>
      <c r="D39" s="130">
        <f t="shared" si="7"/>
        <v>377.6</v>
      </c>
      <c r="E39" s="130">
        <f t="shared" si="8"/>
        <v>125.86666666666667</v>
      </c>
      <c r="F39" s="14">
        <f t="shared" si="9"/>
        <v>15</v>
      </c>
      <c r="G39" s="131">
        <f t="shared" si="10"/>
        <v>5664</v>
      </c>
      <c r="H39" s="132">
        <v>1</v>
      </c>
      <c r="I39" s="130">
        <f t="shared" si="11"/>
        <v>324</v>
      </c>
      <c r="J39" s="130">
        <f t="shared" si="5"/>
        <v>324</v>
      </c>
      <c r="K39" s="44">
        <f t="shared" si="6"/>
        <v>108</v>
      </c>
      <c r="L39" s="134">
        <v>324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41"/>
      <c r="Z39" s="132">
        <v>5340</v>
      </c>
      <c r="AA39" s="14">
        <v>381</v>
      </c>
      <c r="AB39" s="14">
        <v>127</v>
      </c>
      <c r="AC39" s="138">
        <v>14</v>
      </c>
    </row>
    <row r="40" spans="1:29" ht="18" x14ac:dyDescent="0.35">
      <c r="A40">
        <v>36</v>
      </c>
      <c r="B40" s="30" t="s">
        <v>53</v>
      </c>
      <c r="C40" s="32" t="s">
        <v>63</v>
      </c>
      <c r="D40" s="130">
        <f t="shared" si="7"/>
        <v>376.8</v>
      </c>
      <c r="E40" s="130">
        <f t="shared" si="8"/>
        <v>125.60000000000001</v>
      </c>
      <c r="F40" s="14">
        <f t="shared" si="9"/>
        <v>15</v>
      </c>
      <c r="G40" s="131">
        <f t="shared" si="10"/>
        <v>5652</v>
      </c>
      <c r="H40" s="132">
        <v>1</v>
      </c>
      <c r="I40" s="130">
        <f t="shared" si="11"/>
        <v>422</v>
      </c>
      <c r="J40" s="130">
        <f t="shared" si="5"/>
        <v>422</v>
      </c>
      <c r="K40" s="44">
        <f t="shared" si="6"/>
        <v>140.66666666666666</v>
      </c>
      <c r="L40" s="134">
        <v>422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41"/>
      <c r="Z40" s="132">
        <v>5230</v>
      </c>
      <c r="AA40" s="14">
        <v>374</v>
      </c>
      <c r="AB40" s="14">
        <v>125</v>
      </c>
      <c r="AC40" s="138">
        <v>14</v>
      </c>
    </row>
    <row r="41" spans="1:29" ht="18" x14ac:dyDescent="0.35">
      <c r="A41">
        <v>37</v>
      </c>
      <c r="B41" s="26" t="s">
        <v>33</v>
      </c>
      <c r="C41" s="35" t="s">
        <v>62</v>
      </c>
      <c r="D41" s="130">
        <f t="shared" si="7"/>
        <v>376.1</v>
      </c>
      <c r="E41" s="130">
        <f t="shared" si="8"/>
        <v>125.36666666666667</v>
      </c>
      <c r="F41" s="14">
        <f t="shared" si="9"/>
        <v>10</v>
      </c>
      <c r="G41" s="131">
        <f t="shared" si="10"/>
        <v>3761</v>
      </c>
      <c r="H41" s="132">
        <v>1</v>
      </c>
      <c r="I41" s="130">
        <f t="shared" si="11"/>
        <v>350</v>
      </c>
      <c r="J41" s="130">
        <f t="shared" si="5"/>
        <v>350</v>
      </c>
      <c r="K41" s="44">
        <f t="shared" si="6"/>
        <v>116.66666666666667</v>
      </c>
      <c r="L41" s="134">
        <v>350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41"/>
      <c r="Z41" s="132">
        <v>3411</v>
      </c>
      <c r="AA41" s="14">
        <v>379</v>
      </c>
      <c r="AB41" s="14">
        <v>126</v>
      </c>
      <c r="AC41" s="138">
        <v>9</v>
      </c>
    </row>
    <row r="42" spans="1:29" ht="18" x14ac:dyDescent="0.35">
      <c r="A42">
        <v>38</v>
      </c>
      <c r="B42" s="22" t="s">
        <v>29</v>
      </c>
      <c r="C42" s="32" t="s">
        <v>196</v>
      </c>
      <c r="D42" s="130">
        <f t="shared" si="7"/>
        <v>373</v>
      </c>
      <c r="E42" s="130">
        <f t="shared" si="8"/>
        <v>124.33333333333333</v>
      </c>
      <c r="F42" s="14">
        <f t="shared" si="9"/>
        <v>1</v>
      </c>
      <c r="G42" s="131">
        <f t="shared" si="10"/>
        <v>373</v>
      </c>
      <c r="H42" s="132">
        <v>1</v>
      </c>
      <c r="I42" s="130">
        <f t="shared" si="11"/>
        <v>373</v>
      </c>
      <c r="J42" s="130"/>
      <c r="K42" s="44"/>
      <c r="L42" s="134">
        <v>373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41"/>
      <c r="Z42" s="132"/>
      <c r="AA42" s="14"/>
      <c r="AB42" s="14"/>
      <c r="AC42" s="138"/>
    </row>
    <row r="43" spans="1:29" ht="18" x14ac:dyDescent="0.35">
      <c r="A43">
        <v>39</v>
      </c>
      <c r="B43" s="30" t="s">
        <v>53</v>
      </c>
      <c r="C43" s="32" t="s">
        <v>64</v>
      </c>
      <c r="D43" s="130">
        <f t="shared" si="7"/>
        <v>357.46153846153845</v>
      </c>
      <c r="E43" s="130">
        <f t="shared" si="8"/>
        <v>119.15384615384615</v>
      </c>
      <c r="F43" s="14">
        <f t="shared" si="9"/>
        <v>13</v>
      </c>
      <c r="G43" s="131">
        <f t="shared" si="10"/>
        <v>4647</v>
      </c>
      <c r="H43" s="132">
        <v>1</v>
      </c>
      <c r="I43" s="130">
        <f t="shared" si="11"/>
        <v>347</v>
      </c>
      <c r="J43" s="130">
        <f t="shared" ref="J43:J53" si="12">I43/H43</f>
        <v>347</v>
      </c>
      <c r="K43" s="44">
        <f t="shared" ref="K43:K53" si="13">J43/3</f>
        <v>115.66666666666667</v>
      </c>
      <c r="L43" s="134">
        <v>347</v>
      </c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41"/>
      <c r="Z43" s="132">
        <v>4300</v>
      </c>
      <c r="AA43" s="14">
        <v>358</v>
      </c>
      <c r="AB43" s="14">
        <v>119</v>
      </c>
      <c r="AC43" s="138">
        <v>12</v>
      </c>
    </row>
    <row r="44" spans="1:29" ht="18" x14ac:dyDescent="0.35">
      <c r="A44">
        <v>40</v>
      </c>
      <c r="B44" s="22" t="s">
        <v>29</v>
      </c>
      <c r="C44" s="33" t="s">
        <v>65</v>
      </c>
      <c r="D44" s="130">
        <f t="shared" si="7"/>
        <v>353</v>
      </c>
      <c r="E44" s="130">
        <f t="shared" si="8"/>
        <v>117.66666666666667</v>
      </c>
      <c r="F44" s="14">
        <f t="shared" si="9"/>
        <v>5</v>
      </c>
      <c r="G44" s="131">
        <f t="shared" si="10"/>
        <v>1765</v>
      </c>
      <c r="H44" s="132"/>
      <c r="I44" s="130">
        <f t="shared" si="11"/>
        <v>0</v>
      </c>
      <c r="J44" s="130" t="e">
        <f t="shared" si="12"/>
        <v>#DIV/0!</v>
      </c>
      <c r="K44" s="44" t="e">
        <f t="shared" si="13"/>
        <v>#DIV/0!</v>
      </c>
      <c r="L44" s="1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41"/>
      <c r="Z44" s="132">
        <v>1765</v>
      </c>
      <c r="AA44" s="14">
        <v>353</v>
      </c>
      <c r="AB44" s="14">
        <v>118</v>
      </c>
      <c r="AC44" s="138">
        <v>5</v>
      </c>
    </row>
    <row r="45" spans="1:29" ht="18" x14ac:dyDescent="0.35">
      <c r="A45">
        <v>41</v>
      </c>
      <c r="B45" s="30" t="s">
        <v>53</v>
      </c>
      <c r="C45" s="32" t="s">
        <v>66</v>
      </c>
      <c r="D45" s="130">
        <f t="shared" si="7"/>
        <v>350.875</v>
      </c>
      <c r="E45" s="130">
        <f t="shared" si="8"/>
        <v>116.95833333333333</v>
      </c>
      <c r="F45" s="14">
        <f t="shared" si="9"/>
        <v>8</v>
      </c>
      <c r="G45" s="131">
        <f t="shared" si="10"/>
        <v>2807</v>
      </c>
      <c r="H45" s="132">
        <v>1</v>
      </c>
      <c r="I45" s="130">
        <f t="shared" si="11"/>
        <v>342</v>
      </c>
      <c r="J45" s="130">
        <f t="shared" si="12"/>
        <v>342</v>
      </c>
      <c r="K45" s="44">
        <f t="shared" si="13"/>
        <v>114</v>
      </c>
      <c r="L45" s="134">
        <v>342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41"/>
      <c r="Z45" s="132">
        <v>2465</v>
      </c>
      <c r="AA45" s="14">
        <v>352</v>
      </c>
      <c r="AB45" s="14">
        <v>117</v>
      </c>
      <c r="AC45" s="138">
        <v>7</v>
      </c>
    </row>
    <row r="46" spans="1:29" ht="18" x14ac:dyDescent="0.35">
      <c r="A46">
        <v>42</v>
      </c>
      <c r="B46" s="30" t="s">
        <v>53</v>
      </c>
      <c r="C46" s="32" t="s">
        <v>67</v>
      </c>
      <c r="D46" s="130">
        <f t="shared" si="7"/>
        <v>349.88888888888891</v>
      </c>
      <c r="E46" s="130">
        <f t="shared" si="8"/>
        <v>116.62962962962963</v>
      </c>
      <c r="F46" s="14">
        <f t="shared" si="9"/>
        <v>9</v>
      </c>
      <c r="G46" s="131">
        <f t="shared" si="10"/>
        <v>3149</v>
      </c>
      <c r="H46" s="132"/>
      <c r="I46" s="130">
        <f t="shared" si="11"/>
        <v>0</v>
      </c>
      <c r="J46" s="130" t="e">
        <f t="shared" si="12"/>
        <v>#DIV/0!</v>
      </c>
      <c r="K46" s="44" t="e">
        <f t="shared" si="13"/>
        <v>#DIV/0!</v>
      </c>
      <c r="L46" s="1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41"/>
      <c r="Z46" s="132">
        <v>3149</v>
      </c>
      <c r="AA46" s="14">
        <v>350</v>
      </c>
      <c r="AB46" s="14">
        <v>117</v>
      </c>
      <c r="AC46" s="138">
        <v>9</v>
      </c>
    </row>
    <row r="47" spans="1:29" ht="18" x14ac:dyDescent="0.35">
      <c r="A47">
        <v>43</v>
      </c>
      <c r="B47" s="30" t="s">
        <v>53</v>
      </c>
      <c r="C47" s="32" t="s">
        <v>68</v>
      </c>
      <c r="D47" s="130">
        <f t="shared" si="7"/>
        <v>348.11111111111109</v>
      </c>
      <c r="E47" s="130">
        <f t="shared" si="8"/>
        <v>116.03703703703702</v>
      </c>
      <c r="F47" s="14">
        <f t="shared" si="9"/>
        <v>9</v>
      </c>
      <c r="G47" s="131">
        <f t="shared" si="10"/>
        <v>3133</v>
      </c>
      <c r="H47" s="132">
        <v>1</v>
      </c>
      <c r="I47" s="130">
        <f t="shared" si="11"/>
        <v>374</v>
      </c>
      <c r="J47" s="130">
        <f t="shared" si="12"/>
        <v>374</v>
      </c>
      <c r="K47" s="44">
        <f t="shared" si="13"/>
        <v>124.66666666666667</v>
      </c>
      <c r="L47" s="134">
        <v>374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41"/>
      <c r="Z47" s="132">
        <v>2759</v>
      </c>
      <c r="AA47" s="14">
        <v>345</v>
      </c>
      <c r="AB47" s="14">
        <v>115</v>
      </c>
      <c r="AC47" s="138">
        <v>8</v>
      </c>
    </row>
    <row r="48" spans="1:29" ht="18" x14ac:dyDescent="0.35">
      <c r="A48">
        <v>44</v>
      </c>
      <c r="B48" s="22" t="s">
        <v>29</v>
      </c>
      <c r="C48" s="33" t="s">
        <v>70</v>
      </c>
      <c r="D48" s="130">
        <f t="shared" si="7"/>
        <v>339.58333333333331</v>
      </c>
      <c r="E48" s="130">
        <f t="shared" si="8"/>
        <v>113.19444444444444</v>
      </c>
      <c r="F48" s="14">
        <f t="shared" si="9"/>
        <v>12</v>
      </c>
      <c r="G48" s="131">
        <f t="shared" si="10"/>
        <v>4075</v>
      </c>
      <c r="H48" s="132">
        <v>1</v>
      </c>
      <c r="I48" s="130">
        <f t="shared" si="11"/>
        <v>430</v>
      </c>
      <c r="J48" s="130">
        <f t="shared" si="12"/>
        <v>430</v>
      </c>
      <c r="K48" s="44">
        <f t="shared" si="13"/>
        <v>143.33333333333334</v>
      </c>
      <c r="L48" s="134">
        <v>430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41"/>
      <c r="Z48" s="132">
        <v>3645</v>
      </c>
      <c r="AA48" s="14">
        <v>331</v>
      </c>
      <c r="AB48" s="14">
        <v>110</v>
      </c>
      <c r="AC48" s="138">
        <v>11</v>
      </c>
    </row>
    <row r="49" spans="1:30" ht="18" x14ac:dyDescent="0.35">
      <c r="A49">
        <v>45</v>
      </c>
      <c r="B49" s="22" t="s">
        <v>29</v>
      </c>
      <c r="C49" s="33" t="s">
        <v>69</v>
      </c>
      <c r="D49" s="130">
        <f t="shared" si="7"/>
        <v>334.1</v>
      </c>
      <c r="E49" s="130">
        <f t="shared" si="8"/>
        <v>111.36666666666667</v>
      </c>
      <c r="F49" s="14">
        <f t="shared" si="9"/>
        <v>10</v>
      </c>
      <c r="G49" s="131">
        <f t="shared" si="10"/>
        <v>3341</v>
      </c>
      <c r="H49" s="132"/>
      <c r="I49" s="130">
        <f t="shared" si="11"/>
        <v>0</v>
      </c>
      <c r="J49" s="130" t="e">
        <f t="shared" si="12"/>
        <v>#DIV/0!</v>
      </c>
      <c r="K49" s="44" t="e">
        <f t="shared" si="13"/>
        <v>#DIV/0!</v>
      </c>
      <c r="L49" s="1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41"/>
      <c r="Z49" s="132">
        <v>3341</v>
      </c>
      <c r="AA49" s="14">
        <v>334</v>
      </c>
      <c r="AB49" s="14">
        <v>111</v>
      </c>
      <c r="AC49" s="138">
        <v>10</v>
      </c>
    </row>
    <row r="50" spans="1:30" ht="18" x14ac:dyDescent="0.35">
      <c r="B50" s="22" t="s">
        <v>29</v>
      </c>
      <c r="C50" s="23" t="s">
        <v>72</v>
      </c>
      <c r="D50" s="130">
        <f t="shared" si="7"/>
        <v>332.875</v>
      </c>
      <c r="E50" s="130">
        <f t="shared" si="8"/>
        <v>110.95833333333333</v>
      </c>
      <c r="F50" s="14">
        <f t="shared" si="9"/>
        <v>8</v>
      </c>
      <c r="G50" s="131">
        <f t="shared" si="10"/>
        <v>2663</v>
      </c>
      <c r="H50" s="132">
        <v>1</v>
      </c>
      <c r="I50" s="130">
        <f t="shared" si="11"/>
        <v>320</v>
      </c>
      <c r="J50" s="130">
        <f t="shared" si="12"/>
        <v>320</v>
      </c>
      <c r="K50" s="44">
        <f t="shared" si="13"/>
        <v>106.66666666666667</v>
      </c>
      <c r="L50" s="134">
        <v>320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41"/>
      <c r="Z50" s="132">
        <v>2343</v>
      </c>
      <c r="AA50" s="14">
        <v>335</v>
      </c>
      <c r="AB50" s="14">
        <v>112</v>
      </c>
      <c r="AC50" s="138">
        <v>7</v>
      </c>
    </row>
    <row r="51" spans="1:30" ht="18" x14ac:dyDescent="0.35">
      <c r="B51" s="22" t="s">
        <v>29</v>
      </c>
      <c r="C51" s="162" t="s">
        <v>71</v>
      </c>
      <c r="D51" s="130">
        <f t="shared" si="7"/>
        <v>326.22222222222223</v>
      </c>
      <c r="E51" s="130">
        <f t="shared" si="8"/>
        <v>108.74074074074075</v>
      </c>
      <c r="F51" s="14">
        <f t="shared" si="9"/>
        <v>9</v>
      </c>
      <c r="G51" s="131">
        <f t="shared" si="10"/>
        <v>2936</v>
      </c>
      <c r="H51" s="132"/>
      <c r="I51" s="130">
        <f t="shared" si="11"/>
        <v>0</v>
      </c>
      <c r="J51" s="130" t="e">
        <f t="shared" si="12"/>
        <v>#DIV/0!</v>
      </c>
      <c r="K51" s="44" t="e">
        <f t="shared" si="13"/>
        <v>#DIV/0!</v>
      </c>
      <c r="L51" s="1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41"/>
      <c r="Z51" s="132">
        <v>2936</v>
      </c>
      <c r="AA51" s="14">
        <v>326</v>
      </c>
      <c r="AB51" s="14">
        <v>109</v>
      </c>
      <c r="AC51" s="138">
        <v>9</v>
      </c>
    </row>
    <row r="52" spans="1:30" ht="18" x14ac:dyDescent="0.35">
      <c r="B52" s="26" t="s">
        <v>33</v>
      </c>
      <c r="C52" s="166" t="s">
        <v>73</v>
      </c>
      <c r="D52" s="130">
        <f t="shared" si="7"/>
        <v>323.78571428571428</v>
      </c>
      <c r="E52" s="130">
        <f t="shared" si="8"/>
        <v>107.92857142857143</v>
      </c>
      <c r="F52" s="14">
        <f t="shared" si="9"/>
        <v>14</v>
      </c>
      <c r="G52" s="131">
        <f t="shared" si="10"/>
        <v>4533</v>
      </c>
      <c r="H52" s="132">
        <v>1</v>
      </c>
      <c r="I52" s="130">
        <f t="shared" si="11"/>
        <v>326</v>
      </c>
      <c r="J52" s="130">
        <f t="shared" si="12"/>
        <v>326</v>
      </c>
      <c r="K52" s="44">
        <f t="shared" si="13"/>
        <v>108.66666666666667</v>
      </c>
      <c r="L52" s="134">
        <v>326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41"/>
      <c r="Z52" s="132">
        <v>4207</v>
      </c>
      <c r="AA52" s="14">
        <v>324</v>
      </c>
      <c r="AB52" s="14">
        <v>108</v>
      </c>
      <c r="AC52" s="138">
        <v>13</v>
      </c>
    </row>
    <row r="53" spans="1:30" ht="18" x14ac:dyDescent="0.35">
      <c r="A53">
        <v>46</v>
      </c>
      <c r="B53" s="22" t="s">
        <v>29</v>
      </c>
      <c r="C53" s="23" t="s">
        <v>74</v>
      </c>
      <c r="D53" s="130">
        <f t="shared" si="7"/>
        <v>314.66666666666669</v>
      </c>
      <c r="E53" s="130">
        <f t="shared" si="8"/>
        <v>104.8888888888889</v>
      </c>
      <c r="F53" s="14">
        <f t="shared" si="9"/>
        <v>12</v>
      </c>
      <c r="G53" s="131">
        <f t="shared" si="10"/>
        <v>3776</v>
      </c>
      <c r="H53" s="132">
        <v>1</v>
      </c>
      <c r="I53" s="130">
        <f t="shared" si="11"/>
        <v>335</v>
      </c>
      <c r="J53" s="130">
        <f t="shared" si="12"/>
        <v>335</v>
      </c>
      <c r="K53" s="44">
        <f t="shared" si="13"/>
        <v>111.66666666666667</v>
      </c>
      <c r="L53" s="134">
        <v>335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41"/>
      <c r="Z53" s="132">
        <v>3441</v>
      </c>
      <c r="AA53" s="14">
        <v>313</v>
      </c>
      <c r="AB53" s="14">
        <v>104</v>
      </c>
      <c r="AC53" s="138">
        <v>11</v>
      </c>
    </row>
    <row r="54" spans="1:30" ht="18" x14ac:dyDescent="0.35">
      <c r="A54">
        <v>47</v>
      </c>
      <c r="B54" s="36" t="s">
        <v>29</v>
      </c>
      <c r="C54" s="37" t="s">
        <v>197</v>
      </c>
      <c r="D54" s="130">
        <f t="shared" si="7"/>
        <v>291</v>
      </c>
      <c r="E54" s="130">
        <f t="shared" si="8"/>
        <v>97</v>
      </c>
      <c r="F54" s="14">
        <f t="shared" si="9"/>
        <v>1</v>
      </c>
      <c r="G54" s="131">
        <f t="shared" si="10"/>
        <v>291</v>
      </c>
      <c r="H54" s="132">
        <v>1</v>
      </c>
      <c r="I54" s="130">
        <f t="shared" si="11"/>
        <v>291</v>
      </c>
      <c r="J54" s="130"/>
      <c r="K54" s="44"/>
      <c r="L54" s="134">
        <v>291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41"/>
      <c r="Z54" s="132"/>
      <c r="AA54" s="14"/>
      <c r="AB54" s="14"/>
      <c r="AC54" s="138"/>
    </row>
    <row r="55" spans="1:30" ht="18" x14ac:dyDescent="0.35">
      <c r="A55">
        <v>48</v>
      </c>
      <c r="B55" s="22" t="s">
        <v>29</v>
      </c>
      <c r="C55" s="23" t="s">
        <v>75</v>
      </c>
      <c r="D55" s="130">
        <f t="shared" si="7"/>
        <v>267.5</v>
      </c>
      <c r="E55" s="130">
        <f t="shared" si="8"/>
        <v>89.166666666666671</v>
      </c>
      <c r="F55" s="14">
        <f t="shared" si="9"/>
        <v>10</v>
      </c>
      <c r="G55" s="131">
        <f t="shared" si="10"/>
        <v>2675</v>
      </c>
      <c r="H55" s="132">
        <v>1</v>
      </c>
      <c r="I55" s="130">
        <f t="shared" si="11"/>
        <v>301</v>
      </c>
      <c r="J55" s="130">
        <f>I55/H55</f>
        <v>301</v>
      </c>
      <c r="K55" s="44">
        <f>J55/3</f>
        <v>100.33333333333333</v>
      </c>
      <c r="L55" s="134">
        <v>301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41"/>
      <c r="Z55" s="132">
        <v>2374</v>
      </c>
      <c r="AA55" s="14">
        <v>264</v>
      </c>
      <c r="AB55" s="14">
        <v>88</v>
      </c>
      <c r="AC55" s="138">
        <v>9</v>
      </c>
      <c r="AD55" t="s">
        <v>0</v>
      </c>
    </row>
    <row r="56" spans="1:30" ht="18" x14ac:dyDescent="0.35">
      <c r="A56">
        <v>49</v>
      </c>
      <c r="B56" s="22" t="s">
        <v>29</v>
      </c>
      <c r="C56" s="33" t="s">
        <v>76</v>
      </c>
      <c r="D56" s="130">
        <f t="shared" si="7"/>
        <v>261.375</v>
      </c>
      <c r="E56" s="130">
        <f t="shared" si="8"/>
        <v>87.125</v>
      </c>
      <c r="F56" s="14">
        <f t="shared" si="9"/>
        <v>8</v>
      </c>
      <c r="G56" s="131">
        <f t="shared" si="10"/>
        <v>2091</v>
      </c>
      <c r="H56" s="132"/>
      <c r="I56" s="130">
        <f t="shared" si="11"/>
        <v>0</v>
      </c>
      <c r="J56" s="130" t="e">
        <f>I56/H56</f>
        <v>#DIV/0!</v>
      </c>
      <c r="K56" s="44" t="e">
        <f>J56/3</f>
        <v>#DIV/0!</v>
      </c>
      <c r="L56" s="1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41"/>
      <c r="Z56" s="132">
        <v>2091</v>
      </c>
      <c r="AA56" s="14">
        <v>261</v>
      </c>
      <c r="AB56" s="14">
        <v>87</v>
      </c>
      <c r="AC56" s="138">
        <v>8</v>
      </c>
    </row>
    <row r="57" spans="1:30" ht="18" x14ac:dyDescent="0.35">
      <c r="A57">
        <v>50</v>
      </c>
      <c r="B57" s="22" t="s">
        <v>29</v>
      </c>
      <c r="C57" s="33" t="s">
        <v>198</v>
      </c>
      <c r="D57" s="130">
        <f t="shared" si="7"/>
        <v>234</v>
      </c>
      <c r="E57" s="130">
        <f t="shared" si="8"/>
        <v>78</v>
      </c>
      <c r="F57" s="14">
        <f t="shared" si="9"/>
        <v>1</v>
      </c>
      <c r="G57" s="131">
        <f t="shared" si="10"/>
        <v>234</v>
      </c>
      <c r="H57" s="132">
        <v>1</v>
      </c>
      <c r="I57" s="130">
        <v>234</v>
      </c>
      <c r="J57" s="130"/>
      <c r="K57" s="44"/>
      <c r="L57" s="134">
        <v>234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41"/>
      <c r="Z57" s="132"/>
      <c r="AA57" s="14"/>
      <c r="AB57" s="14"/>
      <c r="AC57" s="138"/>
    </row>
    <row r="58" spans="1:30" ht="18.600000000000001" thickBot="1" x14ac:dyDescent="0.4">
      <c r="A58">
        <v>51</v>
      </c>
      <c r="B58" s="22" t="s">
        <v>29</v>
      </c>
      <c r="C58" s="33" t="s">
        <v>77</v>
      </c>
      <c r="D58" s="130">
        <f t="shared" si="7"/>
        <v>206</v>
      </c>
      <c r="E58" s="130">
        <f t="shared" si="8"/>
        <v>68.666666666666671</v>
      </c>
      <c r="F58" s="14">
        <f t="shared" si="9"/>
        <v>9</v>
      </c>
      <c r="G58" s="131">
        <f t="shared" si="10"/>
        <v>1854</v>
      </c>
      <c r="H58" s="140">
        <v>1</v>
      </c>
      <c r="I58" s="130">
        <f>SUM(L58:Y58)</f>
        <v>151</v>
      </c>
      <c r="J58" s="130">
        <f>I58/H58</f>
        <v>151</v>
      </c>
      <c r="K58" s="44">
        <f>J58/3</f>
        <v>50.333333333333336</v>
      </c>
      <c r="L58" s="134">
        <v>151</v>
      </c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41"/>
      <c r="Z58" s="140">
        <v>1703</v>
      </c>
      <c r="AA58" s="141">
        <v>213</v>
      </c>
      <c r="AB58" s="141">
        <v>71</v>
      </c>
      <c r="AC58" s="142">
        <v>8</v>
      </c>
    </row>
  </sheetData>
  <sortState xmlns:xlrd2="http://schemas.microsoft.com/office/spreadsheetml/2017/richdata2" ref="B5:AC58">
    <sortCondition descending="1" ref="D5:D58"/>
  </sortState>
  <mergeCells count="3">
    <mergeCell ref="D3:G3"/>
    <mergeCell ref="H3:Y3"/>
    <mergeCell ref="Z3:AC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5A07A-B653-429E-9550-C8B7F57F9C3F}">
  <dimension ref="A1:AC81"/>
  <sheetViews>
    <sheetView workbookViewId="0">
      <selection activeCell="B5" sqref="B5:AC14"/>
    </sheetView>
  </sheetViews>
  <sheetFormatPr defaultRowHeight="14.4" x14ac:dyDescent="0.3"/>
  <cols>
    <col min="1" max="1" width="5" customWidth="1"/>
    <col min="2" max="2" width="3.5546875" bestFit="1" customWidth="1"/>
    <col min="3" max="3" width="21.88671875" bestFit="1" customWidth="1"/>
    <col min="4" max="4" width="5.88671875" customWidth="1"/>
    <col min="5" max="5" width="5.44140625" customWidth="1"/>
    <col min="6" max="6" width="4.5546875" customWidth="1"/>
    <col min="7" max="7" width="6.109375" customWidth="1"/>
    <col min="8" max="8" width="5.44140625" style="4" customWidth="1"/>
    <col min="9" max="9" width="6.109375" customWidth="1"/>
    <col min="10" max="10" width="5" customWidth="1"/>
    <col min="11" max="11" width="5.5546875" customWidth="1"/>
    <col min="12" max="12" width="5" style="4" customWidth="1"/>
    <col min="13" max="25" width="0.6640625" customWidth="1"/>
    <col min="26" max="26" width="6" style="4" customWidth="1"/>
    <col min="27" max="27" width="5.33203125" style="4" customWidth="1"/>
    <col min="28" max="28" width="5.44140625" style="4" customWidth="1"/>
    <col min="29" max="29" width="5.109375" style="4" customWidth="1"/>
  </cols>
  <sheetData>
    <row r="1" spans="1:29" ht="18" x14ac:dyDescent="0.35">
      <c r="D1" s="1" t="s">
        <v>78</v>
      </c>
      <c r="H1" s="2"/>
      <c r="W1" s="3"/>
      <c r="Y1" s="4"/>
    </row>
    <row r="2" spans="1:29" ht="14.4" customHeight="1" x14ac:dyDescent="0.35">
      <c r="C2" t="s">
        <v>0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5" thickBot="1" x14ac:dyDescent="0.35">
      <c r="D3" s="183" t="s">
        <v>1</v>
      </c>
      <c r="E3" s="183"/>
      <c r="F3" s="183"/>
      <c r="G3" s="183"/>
      <c r="H3" s="184" t="s">
        <v>2</v>
      </c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3" t="s">
        <v>3</v>
      </c>
      <c r="AA3" s="183"/>
      <c r="AB3" s="183"/>
      <c r="AC3" s="183"/>
    </row>
    <row r="4" spans="1:29" ht="41.4" customHeight="1" x14ac:dyDescent="0.3">
      <c r="B4" s="5"/>
      <c r="C4" s="6" t="s">
        <v>4</v>
      </c>
      <c r="D4" s="143" t="s">
        <v>5</v>
      </c>
      <c r="E4" s="144" t="s">
        <v>6</v>
      </c>
      <c r="F4" s="145" t="s">
        <v>7</v>
      </c>
      <c r="G4" s="146" t="s">
        <v>8</v>
      </c>
      <c r="H4" s="7" t="s">
        <v>9</v>
      </c>
      <c r="I4" s="8" t="s">
        <v>10</v>
      </c>
      <c r="J4" s="8" t="s">
        <v>11</v>
      </c>
      <c r="K4" s="43" t="s">
        <v>12</v>
      </c>
      <c r="L4" s="42">
        <v>45669</v>
      </c>
      <c r="M4" s="9"/>
      <c r="N4" s="10"/>
      <c r="O4" s="9"/>
      <c r="P4" s="9"/>
      <c r="Q4" s="9"/>
      <c r="R4" s="9"/>
      <c r="S4" s="9"/>
      <c r="T4" s="9"/>
      <c r="U4" s="9"/>
      <c r="V4" s="11"/>
      <c r="W4" s="11"/>
      <c r="X4" s="12"/>
      <c r="Y4" s="13"/>
      <c r="Z4" s="149" t="s">
        <v>13</v>
      </c>
      <c r="AA4" s="150" t="s">
        <v>14</v>
      </c>
      <c r="AB4" s="150" t="s">
        <v>15</v>
      </c>
      <c r="AC4" s="151" t="s">
        <v>16</v>
      </c>
    </row>
    <row r="5" spans="1:29" ht="17.399999999999999" x14ac:dyDescent="0.35">
      <c r="A5">
        <v>1</v>
      </c>
      <c r="B5" s="86" t="s">
        <v>17</v>
      </c>
      <c r="C5" s="62" t="s">
        <v>82</v>
      </c>
      <c r="D5" s="168">
        <f t="shared" ref="D5:D36" si="0">G5/F5</f>
        <v>609.15384615384619</v>
      </c>
      <c r="E5" s="130">
        <f t="shared" ref="E5:E36" si="1">D5/3</f>
        <v>203.05128205128207</v>
      </c>
      <c r="F5" s="14">
        <f t="shared" ref="F5:F36" si="2">(SUM(H5+AC5))</f>
        <v>13</v>
      </c>
      <c r="G5" s="131">
        <f t="shared" ref="G5:G36" si="3">SUM(I5+Z5)</f>
        <v>7919</v>
      </c>
      <c r="H5" s="132">
        <v>1</v>
      </c>
      <c r="I5" s="130">
        <f t="shared" ref="I5:I36" si="4">SUM(L5:Y5)</f>
        <v>576</v>
      </c>
      <c r="J5" s="130">
        <f t="shared" ref="J5:J36" si="5">I5/H5</f>
        <v>576</v>
      </c>
      <c r="K5" s="44">
        <f t="shared" ref="K5:K36" si="6">J5/3</f>
        <v>192</v>
      </c>
      <c r="L5" s="133">
        <v>576</v>
      </c>
      <c r="M5" s="123"/>
      <c r="N5" s="123"/>
      <c r="O5" s="123"/>
      <c r="P5" s="123"/>
      <c r="Q5" s="123"/>
      <c r="R5" s="123"/>
      <c r="S5" s="123"/>
      <c r="T5" s="123"/>
      <c r="U5" s="123"/>
      <c r="V5" s="124"/>
      <c r="W5" s="124"/>
      <c r="X5" s="124"/>
      <c r="Y5" s="129"/>
      <c r="Z5" s="134">
        <v>7343</v>
      </c>
      <c r="AA5" s="135">
        <v>612</v>
      </c>
      <c r="AB5" s="14">
        <v>204</v>
      </c>
      <c r="AC5" s="14">
        <v>12</v>
      </c>
    </row>
    <row r="6" spans="1:29" ht="17.399999999999999" x14ac:dyDescent="0.35">
      <c r="A6">
        <v>2</v>
      </c>
      <c r="B6" s="86" t="s">
        <v>17</v>
      </c>
      <c r="C6" s="62" t="s">
        <v>83</v>
      </c>
      <c r="D6" s="136">
        <f t="shared" si="0"/>
        <v>591</v>
      </c>
      <c r="E6" s="130">
        <f t="shared" si="1"/>
        <v>197</v>
      </c>
      <c r="F6" s="14">
        <f t="shared" si="2"/>
        <v>15</v>
      </c>
      <c r="G6" s="131">
        <f t="shared" si="3"/>
        <v>8865</v>
      </c>
      <c r="H6" s="132">
        <v>1</v>
      </c>
      <c r="I6" s="130">
        <f t="shared" si="4"/>
        <v>542</v>
      </c>
      <c r="J6" s="130">
        <f t="shared" si="5"/>
        <v>542</v>
      </c>
      <c r="K6" s="44">
        <f t="shared" si="6"/>
        <v>180.66666666666666</v>
      </c>
      <c r="L6" s="134">
        <v>542</v>
      </c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14">
        <v>8323</v>
      </c>
      <c r="AA6" s="136">
        <v>595</v>
      </c>
      <c r="AB6" s="14">
        <v>198</v>
      </c>
      <c r="AC6" s="14">
        <v>14</v>
      </c>
    </row>
    <row r="7" spans="1:29" ht="17.399999999999999" x14ac:dyDescent="0.35">
      <c r="A7">
        <v>3</v>
      </c>
      <c r="B7" s="86" t="s">
        <v>17</v>
      </c>
      <c r="C7" s="62" t="s">
        <v>84</v>
      </c>
      <c r="D7" s="167">
        <f t="shared" si="0"/>
        <v>587.3125</v>
      </c>
      <c r="E7" s="130">
        <f t="shared" si="1"/>
        <v>195.77083333333334</v>
      </c>
      <c r="F7" s="14">
        <f t="shared" si="2"/>
        <v>16</v>
      </c>
      <c r="G7" s="131">
        <f t="shared" si="3"/>
        <v>9397</v>
      </c>
      <c r="H7" s="132">
        <v>1</v>
      </c>
      <c r="I7" s="130">
        <f t="shared" si="4"/>
        <v>538</v>
      </c>
      <c r="J7" s="130">
        <f t="shared" si="5"/>
        <v>538</v>
      </c>
      <c r="K7" s="44">
        <f t="shared" si="6"/>
        <v>179.33333333333334</v>
      </c>
      <c r="L7" s="134">
        <v>538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14">
        <v>8859</v>
      </c>
      <c r="AA7" s="137">
        <v>591</v>
      </c>
      <c r="AB7" s="14">
        <v>197</v>
      </c>
      <c r="AC7" s="14">
        <v>15</v>
      </c>
    </row>
    <row r="8" spans="1:29" ht="17.399999999999999" x14ac:dyDescent="0.35">
      <c r="A8">
        <v>4</v>
      </c>
      <c r="B8" s="86" t="s">
        <v>17</v>
      </c>
      <c r="C8" s="62" t="s">
        <v>18</v>
      </c>
      <c r="D8" s="130">
        <f t="shared" si="0"/>
        <v>578.26666666666665</v>
      </c>
      <c r="E8" s="130">
        <f t="shared" si="1"/>
        <v>192.75555555555556</v>
      </c>
      <c r="F8" s="14">
        <f t="shared" si="2"/>
        <v>15</v>
      </c>
      <c r="G8" s="131">
        <f t="shared" si="3"/>
        <v>8674</v>
      </c>
      <c r="H8" s="132">
        <v>1</v>
      </c>
      <c r="I8" s="130">
        <f t="shared" si="4"/>
        <v>568</v>
      </c>
      <c r="J8" s="130">
        <f t="shared" si="5"/>
        <v>568</v>
      </c>
      <c r="K8" s="44">
        <f t="shared" si="6"/>
        <v>189.33333333333334</v>
      </c>
      <c r="L8" s="134">
        <v>568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14">
        <v>8106</v>
      </c>
      <c r="AA8" s="14">
        <v>579</v>
      </c>
      <c r="AB8" s="14">
        <v>193</v>
      </c>
      <c r="AC8" s="14">
        <v>14</v>
      </c>
    </row>
    <row r="9" spans="1:29" ht="17.399999999999999" x14ac:dyDescent="0.35">
      <c r="A9">
        <v>5</v>
      </c>
      <c r="B9" s="87" t="s">
        <v>105</v>
      </c>
      <c r="C9" s="65" t="s">
        <v>89</v>
      </c>
      <c r="D9" s="130">
        <f t="shared" si="0"/>
        <v>569.875</v>
      </c>
      <c r="E9" s="130">
        <f t="shared" si="1"/>
        <v>189.95833333333334</v>
      </c>
      <c r="F9" s="14">
        <f t="shared" si="2"/>
        <v>8</v>
      </c>
      <c r="G9" s="131">
        <f t="shared" si="3"/>
        <v>4559</v>
      </c>
      <c r="H9" s="132"/>
      <c r="I9" s="130">
        <f t="shared" si="4"/>
        <v>0</v>
      </c>
      <c r="J9" s="130" t="e">
        <f t="shared" si="5"/>
        <v>#DIV/0!</v>
      </c>
      <c r="K9" s="44" t="e">
        <f t="shared" si="6"/>
        <v>#DIV/0!</v>
      </c>
      <c r="L9" s="1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14">
        <v>4559</v>
      </c>
      <c r="AA9" s="14">
        <v>570</v>
      </c>
      <c r="AB9" s="14">
        <v>190</v>
      </c>
      <c r="AC9" s="14">
        <v>8</v>
      </c>
    </row>
    <row r="10" spans="1:29" ht="17.399999999999999" x14ac:dyDescent="0.35">
      <c r="A10">
        <v>6</v>
      </c>
      <c r="B10" s="86" t="s">
        <v>17</v>
      </c>
      <c r="C10" s="62" t="s">
        <v>86</v>
      </c>
      <c r="D10" s="130">
        <f t="shared" si="0"/>
        <v>569.20000000000005</v>
      </c>
      <c r="E10" s="130">
        <f t="shared" si="1"/>
        <v>189.73333333333335</v>
      </c>
      <c r="F10" s="14">
        <f t="shared" si="2"/>
        <v>15</v>
      </c>
      <c r="G10" s="131">
        <f t="shared" si="3"/>
        <v>8538</v>
      </c>
      <c r="H10" s="132">
        <v>1</v>
      </c>
      <c r="I10" s="130">
        <f t="shared" si="4"/>
        <v>585</v>
      </c>
      <c r="J10" s="130">
        <f t="shared" si="5"/>
        <v>585</v>
      </c>
      <c r="K10" s="44">
        <f t="shared" si="6"/>
        <v>195</v>
      </c>
      <c r="L10" s="165">
        <v>585</v>
      </c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14">
        <v>7953</v>
      </c>
      <c r="AA10" s="14">
        <v>568</v>
      </c>
      <c r="AB10" s="14">
        <v>189</v>
      </c>
      <c r="AC10" s="14">
        <v>14</v>
      </c>
    </row>
    <row r="11" spans="1:29" ht="17.399999999999999" x14ac:dyDescent="0.35">
      <c r="A11">
        <v>7</v>
      </c>
      <c r="B11" s="90" t="s">
        <v>107</v>
      </c>
      <c r="C11" s="82" t="s">
        <v>93</v>
      </c>
      <c r="D11" s="130">
        <f t="shared" si="0"/>
        <v>567.75</v>
      </c>
      <c r="E11" s="130">
        <f t="shared" si="1"/>
        <v>189.25</v>
      </c>
      <c r="F11" s="14">
        <f t="shared" si="2"/>
        <v>16</v>
      </c>
      <c r="G11" s="131">
        <f t="shared" si="3"/>
        <v>9084</v>
      </c>
      <c r="H11" s="132">
        <v>1</v>
      </c>
      <c r="I11" s="130">
        <f t="shared" si="4"/>
        <v>526</v>
      </c>
      <c r="J11" s="130">
        <f t="shared" si="5"/>
        <v>526</v>
      </c>
      <c r="K11" s="44">
        <f t="shared" si="6"/>
        <v>175.33333333333334</v>
      </c>
      <c r="L11" s="134">
        <v>526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14">
        <v>8558</v>
      </c>
      <c r="AA11" s="14">
        <v>571</v>
      </c>
      <c r="AB11" s="14">
        <v>190</v>
      </c>
      <c r="AC11" s="14">
        <v>15</v>
      </c>
    </row>
    <row r="12" spans="1:29" ht="17.399999999999999" x14ac:dyDescent="0.35">
      <c r="A12">
        <v>8</v>
      </c>
      <c r="B12" s="87" t="s">
        <v>105</v>
      </c>
      <c r="C12" s="65" t="s">
        <v>85</v>
      </c>
      <c r="D12" s="130">
        <f t="shared" si="0"/>
        <v>559.93333333333328</v>
      </c>
      <c r="E12" s="130">
        <f t="shared" si="1"/>
        <v>186.64444444444442</v>
      </c>
      <c r="F12" s="14">
        <f t="shared" si="2"/>
        <v>15</v>
      </c>
      <c r="G12" s="131">
        <f t="shared" si="3"/>
        <v>8399</v>
      </c>
      <c r="H12" s="132">
        <v>1</v>
      </c>
      <c r="I12" s="130">
        <f t="shared" si="4"/>
        <v>564</v>
      </c>
      <c r="J12" s="130">
        <f t="shared" si="5"/>
        <v>564</v>
      </c>
      <c r="K12" s="44">
        <f t="shared" si="6"/>
        <v>188</v>
      </c>
      <c r="L12" s="134">
        <v>564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40">
        <v>7835</v>
      </c>
      <c r="AA12" s="40">
        <v>560</v>
      </c>
      <c r="AB12" s="40">
        <v>187</v>
      </c>
      <c r="AC12" s="40">
        <v>14</v>
      </c>
    </row>
    <row r="13" spans="1:29" ht="17.399999999999999" x14ac:dyDescent="0.35">
      <c r="A13">
        <v>9</v>
      </c>
      <c r="B13" s="86" t="s">
        <v>17</v>
      </c>
      <c r="C13" s="62" t="s">
        <v>98</v>
      </c>
      <c r="D13" s="130">
        <f t="shared" si="0"/>
        <v>556</v>
      </c>
      <c r="E13" s="130">
        <f t="shared" si="1"/>
        <v>185.33333333333334</v>
      </c>
      <c r="F13" s="14">
        <f t="shared" si="2"/>
        <v>9</v>
      </c>
      <c r="G13" s="131">
        <f t="shared" si="3"/>
        <v>5004</v>
      </c>
      <c r="H13" s="132">
        <v>1</v>
      </c>
      <c r="I13" s="130">
        <f t="shared" si="4"/>
        <v>581</v>
      </c>
      <c r="J13" s="130">
        <f t="shared" si="5"/>
        <v>581</v>
      </c>
      <c r="K13" s="44">
        <f t="shared" si="6"/>
        <v>193.66666666666666</v>
      </c>
      <c r="L13" s="134">
        <v>581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14">
        <v>4423</v>
      </c>
      <c r="AA13" s="14">
        <v>553</v>
      </c>
      <c r="AB13" s="14">
        <v>184</v>
      </c>
      <c r="AC13" s="14">
        <v>8</v>
      </c>
    </row>
    <row r="14" spans="1:29" ht="17.399999999999999" x14ac:dyDescent="0.35">
      <c r="A14">
        <v>10</v>
      </c>
      <c r="B14" s="87" t="s">
        <v>105</v>
      </c>
      <c r="C14" s="65" t="s">
        <v>95</v>
      </c>
      <c r="D14" s="130">
        <f t="shared" si="0"/>
        <v>550</v>
      </c>
      <c r="E14" s="130">
        <f t="shared" si="1"/>
        <v>183.33333333333334</v>
      </c>
      <c r="F14" s="14">
        <f t="shared" si="2"/>
        <v>10</v>
      </c>
      <c r="G14" s="131">
        <f t="shared" si="3"/>
        <v>5500</v>
      </c>
      <c r="H14" s="132">
        <v>1</v>
      </c>
      <c r="I14" s="130">
        <f t="shared" si="4"/>
        <v>540</v>
      </c>
      <c r="J14" s="130">
        <f t="shared" si="5"/>
        <v>540</v>
      </c>
      <c r="K14" s="44">
        <f t="shared" si="6"/>
        <v>180</v>
      </c>
      <c r="L14" s="134">
        <v>540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14">
        <v>4960</v>
      </c>
      <c r="AA14" s="14">
        <v>551</v>
      </c>
      <c r="AB14" s="14">
        <v>184</v>
      </c>
      <c r="AC14" s="14">
        <v>9</v>
      </c>
    </row>
    <row r="15" spans="1:29" ht="17.399999999999999" x14ac:dyDescent="0.35">
      <c r="A15">
        <v>11</v>
      </c>
      <c r="B15" s="87" t="s">
        <v>105</v>
      </c>
      <c r="C15" s="65" t="s">
        <v>94</v>
      </c>
      <c r="D15" s="130">
        <f t="shared" si="0"/>
        <v>548.07692307692309</v>
      </c>
      <c r="E15" s="130">
        <f t="shared" si="1"/>
        <v>182.69230769230771</v>
      </c>
      <c r="F15" s="14">
        <f t="shared" si="2"/>
        <v>13</v>
      </c>
      <c r="G15" s="131">
        <f t="shared" si="3"/>
        <v>7125</v>
      </c>
      <c r="H15" s="132"/>
      <c r="I15" s="130">
        <f t="shared" si="4"/>
        <v>0</v>
      </c>
      <c r="J15" s="130" t="e">
        <f t="shared" si="5"/>
        <v>#DIV/0!</v>
      </c>
      <c r="K15" s="44" t="e">
        <f t="shared" si="6"/>
        <v>#DIV/0!</v>
      </c>
      <c r="L15" s="1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14">
        <v>7125</v>
      </c>
      <c r="AA15" s="14">
        <v>548</v>
      </c>
      <c r="AB15" s="14">
        <v>183</v>
      </c>
      <c r="AC15" s="14">
        <v>13</v>
      </c>
    </row>
    <row r="16" spans="1:29" ht="17.399999999999999" x14ac:dyDescent="0.35">
      <c r="A16">
        <v>12</v>
      </c>
      <c r="B16" s="90" t="s">
        <v>107</v>
      </c>
      <c r="C16" s="82" t="s">
        <v>90</v>
      </c>
      <c r="D16" s="130">
        <f t="shared" si="0"/>
        <v>547.5</v>
      </c>
      <c r="E16" s="130">
        <f t="shared" si="1"/>
        <v>182.5</v>
      </c>
      <c r="F16" s="14">
        <f t="shared" si="2"/>
        <v>16</v>
      </c>
      <c r="G16" s="131">
        <f t="shared" si="3"/>
        <v>8760</v>
      </c>
      <c r="H16" s="132">
        <v>1</v>
      </c>
      <c r="I16" s="130">
        <f t="shared" si="4"/>
        <v>612</v>
      </c>
      <c r="J16" s="130">
        <f t="shared" si="5"/>
        <v>612</v>
      </c>
      <c r="K16" s="44">
        <f t="shared" si="6"/>
        <v>204</v>
      </c>
      <c r="L16" s="163">
        <v>612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127"/>
      <c r="Y16" s="127"/>
      <c r="Z16" s="40">
        <v>8148</v>
      </c>
      <c r="AA16" s="40">
        <v>543</v>
      </c>
      <c r="AB16" s="14">
        <v>181</v>
      </c>
      <c r="AC16" s="14">
        <v>15</v>
      </c>
    </row>
    <row r="17" spans="1:29" ht="17.399999999999999" x14ac:dyDescent="0.35">
      <c r="A17">
        <v>13</v>
      </c>
      <c r="B17" s="90" t="s">
        <v>107</v>
      </c>
      <c r="C17" s="82" t="s">
        <v>99</v>
      </c>
      <c r="D17" s="130">
        <f t="shared" si="0"/>
        <v>545.23076923076928</v>
      </c>
      <c r="E17" s="130">
        <f t="shared" si="1"/>
        <v>181.74358974358975</v>
      </c>
      <c r="F17" s="14">
        <f t="shared" si="2"/>
        <v>13</v>
      </c>
      <c r="G17" s="131">
        <f t="shared" si="3"/>
        <v>7088</v>
      </c>
      <c r="H17" s="132">
        <v>1</v>
      </c>
      <c r="I17" s="130">
        <f t="shared" si="4"/>
        <v>573</v>
      </c>
      <c r="J17" s="130">
        <f t="shared" si="5"/>
        <v>573</v>
      </c>
      <c r="K17" s="44">
        <f t="shared" si="6"/>
        <v>191</v>
      </c>
      <c r="L17" s="134">
        <v>573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14">
        <v>6515</v>
      </c>
      <c r="AA17" s="14">
        <v>543</v>
      </c>
      <c r="AB17" s="14">
        <v>181</v>
      </c>
      <c r="AC17" s="14">
        <v>12</v>
      </c>
    </row>
    <row r="18" spans="1:29" ht="17.399999999999999" x14ac:dyDescent="0.35">
      <c r="A18">
        <v>14</v>
      </c>
      <c r="B18" s="90" t="s">
        <v>107</v>
      </c>
      <c r="C18" s="82" t="s">
        <v>121</v>
      </c>
      <c r="D18" s="130">
        <f t="shared" si="0"/>
        <v>543.86666666666667</v>
      </c>
      <c r="E18" s="130">
        <f t="shared" si="1"/>
        <v>181.28888888888889</v>
      </c>
      <c r="F18" s="14">
        <f t="shared" si="2"/>
        <v>15</v>
      </c>
      <c r="G18" s="131">
        <f t="shared" si="3"/>
        <v>8158</v>
      </c>
      <c r="H18" s="132">
        <v>1</v>
      </c>
      <c r="I18" s="130">
        <f t="shared" si="4"/>
        <v>569</v>
      </c>
      <c r="J18" s="130">
        <f t="shared" si="5"/>
        <v>569</v>
      </c>
      <c r="K18" s="44">
        <f t="shared" si="6"/>
        <v>189.66666666666666</v>
      </c>
      <c r="L18" s="134">
        <v>569</v>
      </c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14">
        <v>7589</v>
      </c>
      <c r="AA18" s="14">
        <v>542</v>
      </c>
      <c r="AB18" s="14">
        <v>181</v>
      </c>
      <c r="AC18" s="14">
        <v>14</v>
      </c>
    </row>
    <row r="19" spans="1:29" ht="17.399999999999999" x14ac:dyDescent="0.35">
      <c r="A19">
        <v>15</v>
      </c>
      <c r="B19" s="91" t="s">
        <v>108</v>
      </c>
      <c r="C19" s="80" t="s">
        <v>96</v>
      </c>
      <c r="D19" s="130">
        <f t="shared" si="0"/>
        <v>543.63636363636363</v>
      </c>
      <c r="E19" s="130">
        <f t="shared" si="1"/>
        <v>181.21212121212122</v>
      </c>
      <c r="F19" s="14">
        <f t="shared" si="2"/>
        <v>11</v>
      </c>
      <c r="G19" s="131">
        <f t="shared" si="3"/>
        <v>5980</v>
      </c>
      <c r="H19" s="132">
        <v>1</v>
      </c>
      <c r="I19" s="130">
        <f t="shared" si="4"/>
        <v>437</v>
      </c>
      <c r="J19" s="130">
        <f t="shared" si="5"/>
        <v>437</v>
      </c>
      <c r="K19" s="44">
        <f t="shared" si="6"/>
        <v>145.66666666666666</v>
      </c>
      <c r="L19" s="134">
        <v>437</v>
      </c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127"/>
      <c r="Y19" s="127"/>
      <c r="Z19" s="14">
        <v>5543</v>
      </c>
      <c r="AA19" s="14">
        <v>554</v>
      </c>
      <c r="AB19" s="14">
        <v>185</v>
      </c>
      <c r="AC19" s="14">
        <v>10</v>
      </c>
    </row>
    <row r="20" spans="1:29" ht="17.399999999999999" x14ac:dyDescent="0.35">
      <c r="A20">
        <v>16</v>
      </c>
      <c r="B20" s="87" t="s">
        <v>105</v>
      </c>
      <c r="C20" s="65" t="s">
        <v>91</v>
      </c>
      <c r="D20" s="130">
        <f t="shared" si="0"/>
        <v>542.375</v>
      </c>
      <c r="E20" s="130">
        <f t="shared" si="1"/>
        <v>180.79166666666666</v>
      </c>
      <c r="F20" s="14">
        <f t="shared" si="2"/>
        <v>16</v>
      </c>
      <c r="G20" s="131">
        <f t="shared" si="3"/>
        <v>8678</v>
      </c>
      <c r="H20" s="132">
        <v>1</v>
      </c>
      <c r="I20" s="130">
        <f t="shared" si="4"/>
        <v>506</v>
      </c>
      <c r="J20" s="130">
        <f t="shared" si="5"/>
        <v>506</v>
      </c>
      <c r="K20" s="44">
        <f t="shared" si="6"/>
        <v>168.66666666666666</v>
      </c>
      <c r="L20" s="134">
        <v>506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14">
        <v>8172</v>
      </c>
      <c r="AA20" s="14">
        <v>545</v>
      </c>
      <c r="AB20" s="14">
        <v>182</v>
      </c>
      <c r="AC20" s="14">
        <v>15</v>
      </c>
    </row>
    <row r="21" spans="1:29" ht="17.399999999999999" x14ac:dyDescent="0.35">
      <c r="A21">
        <v>17</v>
      </c>
      <c r="B21" s="90" t="s">
        <v>107</v>
      </c>
      <c r="C21" s="82" t="s">
        <v>119</v>
      </c>
      <c r="D21" s="130">
        <f t="shared" si="0"/>
        <v>541.21428571428567</v>
      </c>
      <c r="E21" s="130">
        <f t="shared" si="1"/>
        <v>180.4047619047619</v>
      </c>
      <c r="F21" s="14">
        <f t="shared" si="2"/>
        <v>14</v>
      </c>
      <c r="G21" s="131">
        <f t="shared" si="3"/>
        <v>7577</v>
      </c>
      <c r="H21" s="132">
        <v>1</v>
      </c>
      <c r="I21" s="130">
        <f t="shared" si="4"/>
        <v>517</v>
      </c>
      <c r="J21" s="130">
        <f t="shared" si="5"/>
        <v>517</v>
      </c>
      <c r="K21" s="44">
        <f t="shared" si="6"/>
        <v>172.33333333333334</v>
      </c>
      <c r="L21" s="134">
        <v>517</v>
      </c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14">
        <v>7060</v>
      </c>
      <c r="AA21" s="14">
        <v>543</v>
      </c>
      <c r="AB21" s="14">
        <v>181</v>
      </c>
      <c r="AC21" s="14">
        <v>13</v>
      </c>
    </row>
    <row r="22" spans="1:29" ht="17.399999999999999" x14ac:dyDescent="0.35">
      <c r="A22">
        <v>18</v>
      </c>
      <c r="B22" s="87" t="s">
        <v>105</v>
      </c>
      <c r="C22" s="65" t="s">
        <v>120</v>
      </c>
      <c r="D22" s="130">
        <f t="shared" si="0"/>
        <v>536.25</v>
      </c>
      <c r="E22" s="130">
        <f t="shared" si="1"/>
        <v>178.75</v>
      </c>
      <c r="F22" s="14">
        <f t="shared" si="2"/>
        <v>8</v>
      </c>
      <c r="G22" s="131">
        <f t="shared" si="3"/>
        <v>4290</v>
      </c>
      <c r="H22" s="132">
        <v>1</v>
      </c>
      <c r="I22" s="130">
        <f t="shared" si="4"/>
        <v>563</v>
      </c>
      <c r="J22" s="130">
        <f t="shared" si="5"/>
        <v>563</v>
      </c>
      <c r="K22" s="44">
        <f t="shared" si="6"/>
        <v>187.66666666666666</v>
      </c>
      <c r="L22" s="134">
        <v>563</v>
      </c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127"/>
      <c r="Y22" s="127"/>
      <c r="Z22" s="14">
        <v>3727</v>
      </c>
      <c r="AA22" s="14">
        <v>532</v>
      </c>
      <c r="AB22" s="14">
        <v>177</v>
      </c>
      <c r="AC22" s="14">
        <v>7</v>
      </c>
    </row>
    <row r="23" spans="1:29" ht="17.399999999999999" x14ac:dyDescent="0.35">
      <c r="A23">
        <v>19</v>
      </c>
      <c r="B23" s="91" t="s">
        <v>108</v>
      </c>
      <c r="C23" s="80" t="s">
        <v>92</v>
      </c>
      <c r="D23" s="130">
        <f t="shared" si="0"/>
        <v>534.75</v>
      </c>
      <c r="E23" s="130">
        <f t="shared" si="1"/>
        <v>178.25</v>
      </c>
      <c r="F23" s="14">
        <f t="shared" si="2"/>
        <v>16</v>
      </c>
      <c r="G23" s="131">
        <f t="shared" si="3"/>
        <v>8556</v>
      </c>
      <c r="H23" s="132">
        <v>1</v>
      </c>
      <c r="I23" s="130">
        <f t="shared" si="4"/>
        <v>476</v>
      </c>
      <c r="J23" s="130">
        <f t="shared" si="5"/>
        <v>476</v>
      </c>
      <c r="K23" s="44">
        <f t="shared" si="6"/>
        <v>158.66666666666666</v>
      </c>
      <c r="L23" s="134">
        <v>476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14">
        <v>8080</v>
      </c>
      <c r="AA23" s="14">
        <v>539</v>
      </c>
      <c r="AB23" s="14">
        <v>180</v>
      </c>
      <c r="AC23" s="14">
        <v>15</v>
      </c>
    </row>
    <row r="24" spans="1:29" ht="17.399999999999999" x14ac:dyDescent="0.35">
      <c r="A24">
        <v>20</v>
      </c>
      <c r="B24" s="86" t="s">
        <v>17</v>
      </c>
      <c r="C24" s="62" t="s">
        <v>88</v>
      </c>
      <c r="D24" s="130">
        <f t="shared" si="0"/>
        <v>531.38461538461536</v>
      </c>
      <c r="E24" s="130">
        <f t="shared" si="1"/>
        <v>177.12820512820511</v>
      </c>
      <c r="F24" s="14">
        <f t="shared" si="2"/>
        <v>13</v>
      </c>
      <c r="G24" s="131">
        <f t="shared" si="3"/>
        <v>6908</v>
      </c>
      <c r="H24" s="132">
        <v>1</v>
      </c>
      <c r="I24" s="130">
        <f t="shared" si="4"/>
        <v>589</v>
      </c>
      <c r="J24" s="130">
        <f t="shared" si="5"/>
        <v>589</v>
      </c>
      <c r="K24" s="44">
        <f t="shared" si="6"/>
        <v>196.33333333333334</v>
      </c>
      <c r="L24" s="173">
        <v>589</v>
      </c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14">
        <v>6319</v>
      </c>
      <c r="AA24" s="14">
        <v>527</v>
      </c>
      <c r="AB24" s="14">
        <v>176</v>
      </c>
      <c r="AC24" s="14">
        <v>12</v>
      </c>
    </row>
    <row r="25" spans="1:29" ht="17.399999999999999" x14ac:dyDescent="0.35">
      <c r="A25">
        <v>21</v>
      </c>
      <c r="B25" s="87" t="s">
        <v>105</v>
      </c>
      <c r="C25" s="65" t="s">
        <v>87</v>
      </c>
      <c r="D25" s="130">
        <f t="shared" si="0"/>
        <v>526</v>
      </c>
      <c r="E25" s="130">
        <f t="shared" si="1"/>
        <v>175.33333333333334</v>
      </c>
      <c r="F25" s="14">
        <f t="shared" si="2"/>
        <v>16</v>
      </c>
      <c r="G25" s="131">
        <f t="shared" si="3"/>
        <v>8416</v>
      </c>
      <c r="H25" s="132">
        <v>1</v>
      </c>
      <c r="I25" s="130">
        <f t="shared" si="4"/>
        <v>522</v>
      </c>
      <c r="J25" s="130">
        <f t="shared" si="5"/>
        <v>522</v>
      </c>
      <c r="K25" s="44">
        <f t="shared" si="6"/>
        <v>174</v>
      </c>
      <c r="L25" s="134">
        <v>522</v>
      </c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14">
        <v>7894</v>
      </c>
      <c r="AA25" s="14">
        <v>526</v>
      </c>
      <c r="AB25" s="14">
        <v>175</v>
      </c>
      <c r="AC25" s="14">
        <v>15</v>
      </c>
    </row>
    <row r="26" spans="1:29" ht="17.399999999999999" x14ac:dyDescent="0.35">
      <c r="A26">
        <v>22</v>
      </c>
      <c r="B26" s="90" t="s">
        <v>107</v>
      </c>
      <c r="C26" s="82" t="s">
        <v>141</v>
      </c>
      <c r="D26" s="130">
        <f t="shared" si="0"/>
        <v>522.16666666666663</v>
      </c>
      <c r="E26" s="130">
        <f t="shared" si="1"/>
        <v>174.05555555555554</v>
      </c>
      <c r="F26" s="14">
        <f t="shared" si="2"/>
        <v>12</v>
      </c>
      <c r="G26" s="131">
        <f t="shared" si="3"/>
        <v>6266</v>
      </c>
      <c r="H26" s="132">
        <v>1</v>
      </c>
      <c r="I26" s="130">
        <f t="shared" si="4"/>
        <v>547</v>
      </c>
      <c r="J26" s="130">
        <f t="shared" si="5"/>
        <v>547</v>
      </c>
      <c r="K26" s="44">
        <f t="shared" si="6"/>
        <v>182.33333333333334</v>
      </c>
      <c r="L26" s="134">
        <v>547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127"/>
      <c r="Z26" s="14">
        <v>5719</v>
      </c>
      <c r="AA26" s="14">
        <v>520</v>
      </c>
      <c r="AB26" s="14">
        <v>173</v>
      </c>
      <c r="AC26" s="14">
        <v>11</v>
      </c>
    </row>
    <row r="27" spans="1:29" ht="17.399999999999999" x14ac:dyDescent="0.35">
      <c r="A27">
        <v>23</v>
      </c>
      <c r="B27" s="98" t="s">
        <v>125</v>
      </c>
      <c r="C27" s="84" t="s">
        <v>134</v>
      </c>
      <c r="D27" s="130">
        <f t="shared" si="0"/>
        <v>519.79999999999995</v>
      </c>
      <c r="E27" s="130">
        <f t="shared" si="1"/>
        <v>173.26666666666665</v>
      </c>
      <c r="F27" s="14">
        <f t="shared" si="2"/>
        <v>10</v>
      </c>
      <c r="G27" s="131">
        <f t="shared" si="3"/>
        <v>5198</v>
      </c>
      <c r="H27" s="132">
        <v>1</v>
      </c>
      <c r="I27" s="130">
        <f t="shared" si="4"/>
        <v>544</v>
      </c>
      <c r="J27" s="130">
        <f t="shared" si="5"/>
        <v>544</v>
      </c>
      <c r="K27" s="44">
        <f t="shared" si="6"/>
        <v>181.33333333333334</v>
      </c>
      <c r="L27" s="134">
        <v>544</v>
      </c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127"/>
      <c r="Z27" s="14">
        <v>4654</v>
      </c>
      <c r="AA27" s="14">
        <v>517</v>
      </c>
      <c r="AB27" s="14">
        <v>172</v>
      </c>
      <c r="AC27" s="14">
        <v>9</v>
      </c>
    </row>
    <row r="28" spans="1:29" ht="17.399999999999999" x14ac:dyDescent="0.35">
      <c r="A28">
        <v>24</v>
      </c>
      <c r="B28" s="91" t="s">
        <v>108</v>
      </c>
      <c r="C28" s="80" t="s">
        <v>148</v>
      </c>
      <c r="D28" s="130">
        <f t="shared" si="0"/>
        <v>514.9375</v>
      </c>
      <c r="E28" s="130">
        <f t="shared" si="1"/>
        <v>171.64583333333334</v>
      </c>
      <c r="F28" s="14">
        <f t="shared" si="2"/>
        <v>16</v>
      </c>
      <c r="G28" s="131">
        <f t="shared" si="3"/>
        <v>8239</v>
      </c>
      <c r="H28" s="132">
        <v>1</v>
      </c>
      <c r="I28" s="130">
        <f t="shared" si="4"/>
        <v>529</v>
      </c>
      <c r="J28" s="130">
        <f t="shared" si="5"/>
        <v>529</v>
      </c>
      <c r="K28" s="44">
        <f t="shared" si="6"/>
        <v>176.33333333333334</v>
      </c>
      <c r="L28" s="134">
        <v>529</v>
      </c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127"/>
      <c r="Z28" s="14">
        <v>7710</v>
      </c>
      <c r="AA28" s="14">
        <v>514</v>
      </c>
      <c r="AB28" s="14">
        <v>171</v>
      </c>
      <c r="AC28" s="14">
        <v>15</v>
      </c>
    </row>
    <row r="29" spans="1:29" ht="17.399999999999999" x14ac:dyDescent="0.35">
      <c r="A29">
        <v>25</v>
      </c>
      <c r="B29" s="90" t="s">
        <v>107</v>
      </c>
      <c r="C29" s="82" t="s">
        <v>144</v>
      </c>
      <c r="D29" s="130">
        <f t="shared" si="0"/>
        <v>514.75</v>
      </c>
      <c r="E29" s="130">
        <f t="shared" si="1"/>
        <v>171.58333333333334</v>
      </c>
      <c r="F29" s="14">
        <f t="shared" si="2"/>
        <v>12</v>
      </c>
      <c r="G29" s="131">
        <f t="shared" si="3"/>
        <v>6177</v>
      </c>
      <c r="H29" s="132"/>
      <c r="I29" s="130">
        <f t="shared" si="4"/>
        <v>0</v>
      </c>
      <c r="J29" s="130" t="e">
        <f t="shared" si="5"/>
        <v>#DIV/0!</v>
      </c>
      <c r="K29" s="44" t="e">
        <f t="shared" si="6"/>
        <v>#DIV/0!</v>
      </c>
      <c r="L29" s="1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127"/>
      <c r="Z29" s="14">
        <v>6177</v>
      </c>
      <c r="AA29" s="14">
        <v>515</v>
      </c>
      <c r="AB29" s="14">
        <v>172</v>
      </c>
      <c r="AC29" s="14">
        <v>12</v>
      </c>
    </row>
    <row r="30" spans="1:29" ht="17.399999999999999" x14ac:dyDescent="0.35">
      <c r="A30">
        <v>26</v>
      </c>
      <c r="B30" s="91" t="s">
        <v>108</v>
      </c>
      <c r="C30" s="80" t="s">
        <v>140</v>
      </c>
      <c r="D30" s="130">
        <f t="shared" si="0"/>
        <v>514.23076923076928</v>
      </c>
      <c r="E30" s="130">
        <f t="shared" si="1"/>
        <v>171.41025641025644</v>
      </c>
      <c r="F30" s="14">
        <f t="shared" si="2"/>
        <v>13</v>
      </c>
      <c r="G30" s="131">
        <f t="shared" si="3"/>
        <v>6685</v>
      </c>
      <c r="H30" s="132">
        <v>1</v>
      </c>
      <c r="I30" s="130">
        <f t="shared" si="4"/>
        <v>517</v>
      </c>
      <c r="J30" s="130">
        <f t="shared" si="5"/>
        <v>517</v>
      </c>
      <c r="K30" s="44">
        <f t="shared" si="6"/>
        <v>172.33333333333334</v>
      </c>
      <c r="L30" s="134">
        <v>517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127"/>
      <c r="Z30" s="14">
        <v>6168</v>
      </c>
      <c r="AA30" s="14">
        <v>514</v>
      </c>
      <c r="AB30" s="14">
        <v>171</v>
      </c>
      <c r="AC30" s="14">
        <v>12</v>
      </c>
    </row>
    <row r="31" spans="1:29" ht="17.399999999999999" x14ac:dyDescent="0.35">
      <c r="A31">
        <v>27</v>
      </c>
      <c r="B31" s="91" t="s">
        <v>108</v>
      </c>
      <c r="C31" s="80" t="s">
        <v>147</v>
      </c>
      <c r="D31" s="130">
        <f t="shared" si="0"/>
        <v>511.64285714285717</v>
      </c>
      <c r="E31" s="130">
        <f t="shared" si="1"/>
        <v>170.54761904761907</v>
      </c>
      <c r="F31" s="14">
        <f t="shared" si="2"/>
        <v>14</v>
      </c>
      <c r="G31" s="131">
        <f t="shared" si="3"/>
        <v>7163</v>
      </c>
      <c r="H31" s="132">
        <v>1</v>
      </c>
      <c r="I31" s="130">
        <f t="shared" si="4"/>
        <v>573</v>
      </c>
      <c r="J31" s="130">
        <f t="shared" si="5"/>
        <v>573</v>
      </c>
      <c r="K31" s="44">
        <f t="shared" si="6"/>
        <v>191</v>
      </c>
      <c r="L31" s="134">
        <v>573</v>
      </c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14">
        <v>6590</v>
      </c>
      <c r="AA31" s="14">
        <v>507</v>
      </c>
      <c r="AB31" s="14">
        <v>169</v>
      </c>
      <c r="AC31" s="14">
        <v>13</v>
      </c>
    </row>
    <row r="32" spans="1:29" ht="17.399999999999999" x14ac:dyDescent="0.35">
      <c r="A32">
        <v>28</v>
      </c>
      <c r="B32" s="91" t="s">
        <v>108</v>
      </c>
      <c r="C32" s="80" t="s">
        <v>97</v>
      </c>
      <c r="D32" s="130">
        <f t="shared" si="0"/>
        <v>506.125</v>
      </c>
      <c r="E32" s="130">
        <f t="shared" si="1"/>
        <v>168.70833333333334</v>
      </c>
      <c r="F32" s="14">
        <f t="shared" si="2"/>
        <v>16</v>
      </c>
      <c r="G32" s="131">
        <f t="shared" si="3"/>
        <v>8098</v>
      </c>
      <c r="H32" s="132">
        <v>1</v>
      </c>
      <c r="I32" s="130">
        <f t="shared" si="4"/>
        <v>443</v>
      </c>
      <c r="J32" s="130">
        <f t="shared" si="5"/>
        <v>443</v>
      </c>
      <c r="K32" s="44">
        <f t="shared" si="6"/>
        <v>147.66666666666666</v>
      </c>
      <c r="L32" s="134">
        <v>443</v>
      </c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127"/>
      <c r="Y32" s="127"/>
      <c r="Z32" s="14">
        <v>7655</v>
      </c>
      <c r="AA32" s="14">
        <v>510</v>
      </c>
      <c r="AB32" s="14">
        <v>170</v>
      </c>
      <c r="AC32" s="14">
        <v>15</v>
      </c>
    </row>
    <row r="33" spans="1:29" ht="17.399999999999999" x14ac:dyDescent="0.35">
      <c r="A33">
        <v>29</v>
      </c>
      <c r="B33" s="98" t="s">
        <v>125</v>
      </c>
      <c r="C33" s="84" t="s">
        <v>126</v>
      </c>
      <c r="D33" s="130">
        <f t="shared" si="0"/>
        <v>505.8</v>
      </c>
      <c r="E33" s="130">
        <f t="shared" si="1"/>
        <v>168.6</v>
      </c>
      <c r="F33" s="14">
        <f t="shared" si="2"/>
        <v>10</v>
      </c>
      <c r="G33" s="131">
        <f t="shared" si="3"/>
        <v>5058</v>
      </c>
      <c r="H33" s="132">
        <v>1</v>
      </c>
      <c r="I33" s="130">
        <f t="shared" si="4"/>
        <v>517</v>
      </c>
      <c r="J33" s="130">
        <f t="shared" si="5"/>
        <v>517</v>
      </c>
      <c r="K33" s="44">
        <f t="shared" si="6"/>
        <v>172.33333333333334</v>
      </c>
      <c r="L33" s="134">
        <v>517</v>
      </c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127"/>
      <c r="Y33" s="127"/>
      <c r="Z33" s="14">
        <v>4541</v>
      </c>
      <c r="AA33" s="14">
        <v>505</v>
      </c>
      <c r="AB33" s="14">
        <v>168</v>
      </c>
      <c r="AC33" s="14">
        <v>9</v>
      </c>
    </row>
    <row r="34" spans="1:29" ht="17.399999999999999" x14ac:dyDescent="0.35">
      <c r="A34">
        <v>30</v>
      </c>
      <c r="B34" s="88" t="s">
        <v>106</v>
      </c>
      <c r="C34" s="83" t="s">
        <v>100</v>
      </c>
      <c r="D34" s="130">
        <f t="shared" si="0"/>
        <v>503.2</v>
      </c>
      <c r="E34" s="130">
        <f t="shared" si="1"/>
        <v>167.73333333333332</v>
      </c>
      <c r="F34" s="14">
        <f t="shared" si="2"/>
        <v>15</v>
      </c>
      <c r="G34" s="131">
        <f t="shared" si="3"/>
        <v>7548</v>
      </c>
      <c r="H34" s="132">
        <v>1</v>
      </c>
      <c r="I34" s="130">
        <f t="shared" si="4"/>
        <v>525</v>
      </c>
      <c r="J34" s="130">
        <f t="shared" si="5"/>
        <v>525</v>
      </c>
      <c r="K34" s="44">
        <f t="shared" si="6"/>
        <v>175</v>
      </c>
      <c r="L34" s="134">
        <v>525</v>
      </c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127"/>
      <c r="Z34" s="14">
        <v>7023</v>
      </c>
      <c r="AA34" s="14">
        <v>502</v>
      </c>
      <c r="AB34" s="14">
        <v>167</v>
      </c>
      <c r="AC34" s="14">
        <v>14</v>
      </c>
    </row>
    <row r="35" spans="1:29" ht="17.399999999999999" x14ac:dyDescent="0.35">
      <c r="A35">
        <v>31</v>
      </c>
      <c r="B35" s="91" t="s">
        <v>108</v>
      </c>
      <c r="C35" s="80" t="s">
        <v>122</v>
      </c>
      <c r="D35" s="130">
        <f t="shared" si="0"/>
        <v>503.125</v>
      </c>
      <c r="E35" s="130">
        <f t="shared" si="1"/>
        <v>167.70833333333334</v>
      </c>
      <c r="F35" s="14">
        <f t="shared" si="2"/>
        <v>16</v>
      </c>
      <c r="G35" s="131">
        <f t="shared" si="3"/>
        <v>8050</v>
      </c>
      <c r="H35" s="132">
        <v>1</v>
      </c>
      <c r="I35" s="130">
        <f t="shared" si="4"/>
        <v>418</v>
      </c>
      <c r="J35" s="130">
        <f t="shared" si="5"/>
        <v>418</v>
      </c>
      <c r="K35" s="44">
        <f t="shared" si="6"/>
        <v>139.33333333333334</v>
      </c>
      <c r="L35" s="134">
        <v>418</v>
      </c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127"/>
      <c r="Y35" s="127"/>
      <c r="Z35" s="14">
        <v>7632</v>
      </c>
      <c r="AA35" s="14">
        <v>509</v>
      </c>
      <c r="AB35" s="14">
        <v>170</v>
      </c>
      <c r="AC35" s="14">
        <v>15</v>
      </c>
    </row>
    <row r="36" spans="1:29" ht="17.399999999999999" x14ac:dyDescent="0.35">
      <c r="A36">
        <v>32</v>
      </c>
      <c r="B36" s="90" t="s">
        <v>107</v>
      </c>
      <c r="C36" s="82" t="s">
        <v>138</v>
      </c>
      <c r="D36" s="130">
        <f t="shared" si="0"/>
        <v>497.92857142857144</v>
      </c>
      <c r="E36" s="130">
        <f t="shared" si="1"/>
        <v>165.97619047619048</v>
      </c>
      <c r="F36" s="14">
        <f t="shared" si="2"/>
        <v>14</v>
      </c>
      <c r="G36" s="131">
        <f t="shared" si="3"/>
        <v>6971</v>
      </c>
      <c r="H36" s="132">
        <v>1</v>
      </c>
      <c r="I36" s="130">
        <f t="shared" si="4"/>
        <v>508</v>
      </c>
      <c r="J36" s="130">
        <f t="shared" si="5"/>
        <v>508</v>
      </c>
      <c r="K36" s="44">
        <f t="shared" si="6"/>
        <v>169.33333333333334</v>
      </c>
      <c r="L36" s="134">
        <v>508</v>
      </c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127"/>
      <c r="Y36" s="127"/>
      <c r="Z36" s="14">
        <v>6463</v>
      </c>
      <c r="AA36" s="14">
        <v>497</v>
      </c>
      <c r="AB36" s="14">
        <v>166</v>
      </c>
      <c r="AC36" s="14">
        <v>13</v>
      </c>
    </row>
    <row r="37" spans="1:29" ht="17.399999999999999" x14ac:dyDescent="0.35">
      <c r="A37">
        <v>33</v>
      </c>
      <c r="B37" s="98" t="s">
        <v>125</v>
      </c>
      <c r="C37" s="84" t="s">
        <v>132</v>
      </c>
      <c r="D37" s="130">
        <f t="shared" ref="D37:D68" si="7">G37/F37</f>
        <v>497.1</v>
      </c>
      <c r="E37" s="130">
        <f t="shared" ref="E37:E68" si="8">D37/3</f>
        <v>165.70000000000002</v>
      </c>
      <c r="F37" s="14">
        <f t="shared" ref="F37:F68" si="9">(SUM(H37+AC37))</f>
        <v>10</v>
      </c>
      <c r="G37" s="131">
        <f t="shared" ref="G37:G68" si="10">SUM(I37+Z37)</f>
        <v>4971</v>
      </c>
      <c r="H37" s="132">
        <v>1</v>
      </c>
      <c r="I37" s="130">
        <f t="shared" ref="I37:I68" si="11">SUM(L37:Y37)</f>
        <v>524</v>
      </c>
      <c r="J37" s="130">
        <f t="shared" ref="J37:J68" si="12">I37/H37</f>
        <v>524</v>
      </c>
      <c r="K37" s="44">
        <f t="shared" ref="K37:K68" si="13">J37/3</f>
        <v>174.66666666666666</v>
      </c>
      <c r="L37" s="134">
        <v>524</v>
      </c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127"/>
      <c r="Z37" s="14">
        <v>4447</v>
      </c>
      <c r="AA37" s="14">
        <v>494</v>
      </c>
      <c r="AB37" s="14">
        <v>165</v>
      </c>
      <c r="AC37" s="14">
        <v>9</v>
      </c>
    </row>
    <row r="38" spans="1:29" ht="17.399999999999999" x14ac:dyDescent="0.35">
      <c r="A38">
        <v>34</v>
      </c>
      <c r="B38" s="98" t="s">
        <v>125</v>
      </c>
      <c r="C38" s="84" t="s">
        <v>101</v>
      </c>
      <c r="D38" s="130">
        <f t="shared" si="7"/>
        <v>494.76923076923077</v>
      </c>
      <c r="E38" s="130">
        <f t="shared" si="8"/>
        <v>164.92307692307693</v>
      </c>
      <c r="F38" s="14">
        <f t="shared" si="9"/>
        <v>13</v>
      </c>
      <c r="G38" s="131">
        <f t="shared" si="10"/>
        <v>6432</v>
      </c>
      <c r="H38" s="132">
        <v>1</v>
      </c>
      <c r="I38" s="130">
        <f t="shared" si="11"/>
        <v>515</v>
      </c>
      <c r="J38" s="130">
        <f t="shared" si="12"/>
        <v>515</v>
      </c>
      <c r="K38" s="44">
        <f t="shared" si="13"/>
        <v>171.66666666666666</v>
      </c>
      <c r="L38" s="134">
        <v>515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127"/>
      <c r="Z38" s="14">
        <v>5917</v>
      </c>
      <c r="AA38" s="14">
        <v>493</v>
      </c>
      <c r="AB38" s="14">
        <v>164</v>
      </c>
      <c r="AC38" s="14">
        <v>12</v>
      </c>
    </row>
    <row r="39" spans="1:29" ht="17.399999999999999" x14ac:dyDescent="0.35">
      <c r="A39">
        <v>35</v>
      </c>
      <c r="B39" s="91" t="s">
        <v>108</v>
      </c>
      <c r="C39" s="80" t="s">
        <v>127</v>
      </c>
      <c r="D39" s="130">
        <f t="shared" si="7"/>
        <v>491.84615384615387</v>
      </c>
      <c r="E39" s="130">
        <f t="shared" si="8"/>
        <v>163.94871794871796</v>
      </c>
      <c r="F39" s="14">
        <f t="shared" si="9"/>
        <v>13</v>
      </c>
      <c r="G39" s="131">
        <f t="shared" si="10"/>
        <v>6394</v>
      </c>
      <c r="H39" s="132">
        <v>1</v>
      </c>
      <c r="I39" s="130">
        <f t="shared" si="11"/>
        <v>572</v>
      </c>
      <c r="J39" s="130">
        <f t="shared" si="12"/>
        <v>572</v>
      </c>
      <c r="K39" s="44">
        <f t="shared" si="13"/>
        <v>190.66666666666666</v>
      </c>
      <c r="L39" s="134">
        <v>572</v>
      </c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127"/>
      <c r="Y39" s="127"/>
      <c r="Z39" s="14">
        <v>5822</v>
      </c>
      <c r="AA39" s="14">
        <v>485</v>
      </c>
      <c r="AB39" s="14">
        <v>162</v>
      </c>
      <c r="AC39" s="14">
        <v>12</v>
      </c>
    </row>
    <row r="40" spans="1:29" ht="17.399999999999999" x14ac:dyDescent="0.35">
      <c r="A40">
        <v>36</v>
      </c>
      <c r="B40" s="96" t="s">
        <v>123</v>
      </c>
      <c r="C40" s="100" t="s">
        <v>124</v>
      </c>
      <c r="D40" s="130">
        <f t="shared" si="7"/>
        <v>491.46666666666664</v>
      </c>
      <c r="E40" s="130">
        <f t="shared" si="8"/>
        <v>163.82222222222222</v>
      </c>
      <c r="F40" s="14">
        <f t="shared" si="9"/>
        <v>15</v>
      </c>
      <c r="G40" s="131">
        <f t="shared" si="10"/>
        <v>7372</v>
      </c>
      <c r="H40" s="132">
        <v>1</v>
      </c>
      <c r="I40" s="130">
        <f t="shared" si="11"/>
        <v>517</v>
      </c>
      <c r="J40" s="130">
        <f t="shared" si="12"/>
        <v>517</v>
      </c>
      <c r="K40" s="44">
        <f t="shared" si="13"/>
        <v>172.33333333333334</v>
      </c>
      <c r="L40" s="134">
        <v>517</v>
      </c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127"/>
      <c r="Y40" s="127"/>
      <c r="Z40" s="14">
        <v>6855</v>
      </c>
      <c r="AA40" s="14">
        <v>490</v>
      </c>
      <c r="AB40" s="14">
        <v>163</v>
      </c>
      <c r="AC40" s="14">
        <v>14</v>
      </c>
    </row>
    <row r="41" spans="1:29" ht="17.399999999999999" x14ac:dyDescent="0.35">
      <c r="A41">
        <v>37</v>
      </c>
      <c r="B41" s="98" t="s">
        <v>125</v>
      </c>
      <c r="C41" s="84" t="s">
        <v>155</v>
      </c>
      <c r="D41" s="130">
        <f t="shared" si="7"/>
        <v>488.73333333333335</v>
      </c>
      <c r="E41" s="130">
        <f t="shared" si="8"/>
        <v>162.91111111111113</v>
      </c>
      <c r="F41" s="14">
        <f t="shared" si="9"/>
        <v>15</v>
      </c>
      <c r="G41" s="131">
        <f t="shared" si="10"/>
        <v>7331</v>
      </c>
      <c r="H41" s="132">
        <v>1</v>
      </c>
      <c r="I41" s="130">
        <f t="shared" si="11"/>
        <v>492</v>
      </c>
      <c r="J41" s="130">
        <f t="shared" si="12"/>
        <v>492</v>
      </c>
      <c r="K41" s="44">
        <f t="shared" si="13"/>
        <v>164</v>
      </c>
      <c r="L41" s="134">
        <v>492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127"/>
      <c r="Y41" s="127"/>
      <c r="Z41" s="14">
        <v>6839</v>
      </c>
      <c r="AA41" s="14">
        <v>489</v>
      </c>
      <c r="AB41" s="14">
        <v>163</v>
      </c>
      <c r="AC41" s="14">
        <v>14</v>
      </c>
    </row>
    <row r="42" spans="1:29" ht="17.399999999999999" x14ac:dyDescent="0.35">
      <c r="A42">
        <v>38</v>
      </c>
      <c r="B42" s="96" t="s">
        <v>123</v>
      </c>
      <c r="C42" s="100" t="s">
        <v>143</v>
      </c>
      <c r="D42" s="130">
        <f t="shared" si="7"/>
        <v>486.78571428571428</v>
      </c>
      <c r="E42" s="130">
        <f t="shared" si="8"/>
        <v>162.26190476190476</v>
      </c>
      <c r="F42" s="14">
        <f t="shared" si="9"/>
        <v>14</v>
      </c>
      <c r="G42" s="131">
        <f t="shared" si="10"/>
        <v>6815</v>
      </c>
      <c r="H42" s="132">
        <v>1</v>
      </c>
      <c r="I42" s="130">
        <f t="shared" si="11"/>
        <v>501</v>
      </c>
      <c r="J42" s="130">
        <f t="shared" si="12"/>
        <v>501</v>
      </c>
      <c r="K42" s="44">
        <f t="shared" si="13"/>
        <v>167</v>
      </c>
      <c r="L42" s="134">
        <v>501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127"/>
      <c r="Z42" s="14">
        <v>6314</v>
      </c>
      <c r="AA42" s="14">
        <v>486</v>
      </c>
      <c r="AB42" s="14">
        <v>162</v>
      </c>
      <c r="AC42" s="14">
        <v>13</v>
      </c>
    </row>
    <row r="43" spans="1:29" ht="17.399999999999999" x14ac:dyDescent="0.35">
      <c r="A43">
        <v>39</v>
      </c>
      <c r="B43" s="87" t="s">
        <v>105</v>
      </c>
      <c r="C43" s="65" t="s">
        <v>161</v>
      </c>
      <c r="D43" s="130">
        <f t="shared" si="7"/>
        <v>485</v>
      </c>
      <c r="E43" s="130">
        <f t="shared" si="8"/>
        <v>161.66666666666666</v>
      </c>
      <c r="F43" s="14">
        <f t="shared" si="9"/>
        <v>3</v>
      </c>
      <c r="G43" s="131">
        <f t="shared" si="10"/>
        <v>1455</v>
      </c>
      <c r="H43" s="132"/>
      <c r="I43" s="130">
        <f t="shared" si="11"/>
        <v>0</v>
      </c>
      <c r="J43" s="130" t="e">
        <f t="shared" si="12"/>
        <v>#DIV/0!</v>
      </c>
      <c r="K43" s="44" t="e">
        <f t="shared" si="13"/>
        <v>#DIV/0!</v>
      </c>
      <c r="L43" s="1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127"/>
      <c r="Y43" s="127"/>
      <c r="Z43" s="14">
        <v>1455</v>
      </c>
      <c r="AA43" s="14">
        <v>485</v>
      </c>
      <c r="AB43" s="14">
        <v>162</v>
      </c>
      <c r="AC43" s="14">
        <v>3</v>
      </c>
    </row>
    <row r="44" spans="1:29" ht="17.399999999999999" x14ac:dyDescent="0.35">
      <c r="A44">
        <v>40</v>
      </c>
      <c r="B44" s="96" t="s">
        <v>123</v>
      </c>
      <c r="C44" s="100" t="s">
        <v>139</v>
      </c>
      <c r="D44" s="130">
        <f t="shared" si="7"/>
        <v>484.30769230769232</v>
      </c>
      <c r="E44" s="130">
        <f t="shared" si="8"/>
        <v>161.43589743589743</v>
      </c>
      <c r="F44" s="14">
        <f t="shared" si="9"/>
        <v>13</v>
      </c>
      <c r="G44" s="131">
        <f t="shared" si="10"/>
        <v>6296</v>
      </c>
      <c r="H44" s="132">
        <v>1</v>
      </c>
      <c r="I44" s="130">
        <f t="shared" si="11"/>
        <v>457</v>
      </c>
      <c r="J44" s="130">
        <f t="shared" si="12"/>
        <v>457</v>
      </c>
      <c r="K44" s="44">
        <f t="shared" si="13"/>
        <v>152.33333333333334</v>
      </c>
      <c r="L44" s="134">
        <v>457</v>
      </c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127"/>
      <c r="Y44" s="127"/>
      <c r="Z44" s="14">
        <v>5839</v>
      </c>
      <c r="AA44" s="14">
        <v>487</v>
      </c>
      <c r="AB44" s="14">
        <v>162</v>
      </c>
      <c r="AC44" s="14">
        <v>12</v>
      </c>
    </row>
    <row r="45" spans="1:29" ht="17.399999999999999" x14ac:dyDescent="0.35">
      <c r="A45">
        <v>41</v>
      </c>
      <c r="B45" s="96" t="s">
        <v>123</v>
      </c>
      <c r="C45" s="100" t="s">
        <v>130</v>
      </c>
      <c r="D45" s="130">
        <f t="shared" si="7"/>
        <v>483.64285714285717</v>
      </c>
      <c r="E45" s="130">
        <f t="shared" si="8"/>
        <v>161.21428571428572</v>
      </c>
      <c r="F45" s="14">
        <f t="shared" si="9"/>
        <v>14</v>
      </c>
      <c r="G45" s="131">
        <f t="shared" si="10"/>
        <v>6771</v>
      </c>
      <c r="H45" s="132">
        <v>1</v>
      </c>
      <c r="I45" s="130">
        <f t="shared" si="11"/>
        <v>452</v>
      </c>
      <c r="J45" s="130">
        <f t="shared" si="12"/>
        <v>452</v>
      </c>
      <c r="K45" s="44">
        <f t="shared" si="13"/>
        <v>150.66666666666666</v>
      </c>
      <c r="L45" s="134">
        <v>452</v>
      </c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127"/>
      <c r="Y45" s="127"/>
      <c r="Z45" s="14">
        <v>6319</v>
      </c>
      <c r="AA45" s="14">
        <v>486</v>
      </c>
      <c r="AB45" s="14">
        <v>162</v>
      </c>
      <c r="AC45" s="14">
        <v>13</v>
      </c>
    </row>
    <row r="46" spans="1:29" ht="17.399999999999999" x14ac:dyDescent="0.35">
      <c r="A46">
        <v>42</v>
      </c>
      <c r="B46" s="98" t="s">
        <v>125</v>
      </c>
      <c r="C46" s="84" t="s">
        <v>131</v>
      </c>
      <c r="D46" s="130">
        <f t="shared" si="7"/>
        <v>480.25</v>
      </c>
      <c r="E46" s="130">
        <f t="shared" si="8"/>
        <v>160.08333333333334</v>
      </c>
      <c r="F46" s="14">
        <f t="shared" si="9"/>
        <v>12</v>
      </c>
      <c r="G46" s="131">
        <f t="shared" si="10"/>
        <v>5763</v>
      </c>
      <c r="H46" s="132">
        <v>1</v>
      </c>
      <c r="I46" s="130">
        <f t="shared" si="11"/>
        <v>515</v>
      </c>
      <c r="J46" s="130">
        <f t="shared" si="12"/>
        <v>515</v>
      </c>
      <c r="K46" s="44">
        <f t="shared" si="13"/>
        <v>171.66666666666666</v>
      </c>
      <c r="L46" s="134">
        <v>515</v>
      </c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127"/>
      <c r="Z46" s="14">
        <v>5248</v>
      </c>
      <c r="AA46" s="14">
        <v>477</v>
      </c>
      <c r="AB46" s="14">
        <v>159</v>
      </c>
      <c r="AC46" s="14">
        <v>11</v>
      </c>
    </row>
    <row r="47" spans="1:29" ht="17.399999999999999" x14ac:dyDescent="0.35">
      <c r="A47">
        <v>43</v>
      </c>
      <c r="B47" s="98" t="s">
        <v>125</v>
      </c>
      <c r="C47" s="84" t="s">
        <v>133</v>
      </c>
      <c r="D47" s="130">
        <f t="shared" si="7"/>
        <v>480</v>
      </c>
      <c r="E47" s="130">
        <f t="shared" si="8"/>
        <v>160</v>
      </c>
      <c r="F47" s="14">
        <f t="shared" si="9"/>
        <v>16</v>
      </c>
      <c r="G47" s="131">
        <f t="shared" si="10"/>
        <v>7680</v>
      </c>
      <c r="H47" s="132">
        <v>1</v>
      </c>
      <c r="I47" s="130">
        <f t="shared" si="11"/>
        <v>537</v>
      </c>
      <c r="J47" s="130">
        <f t="shared" si="12"/>
        <v>537</v>
      </c>
      <c r="K47" s="44">
        <f t="shared" si="13"/>
        <v>179</v>
      </c>
      <c r="L47" s="134">
        <v>537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127"/>
      <c r="Y47" s="127"/>
      <c r="Z47" s="14">
        <v>7143</v>
      </c>
      <c r="AA47" s="14">
        <v>476</v>
      </c>
      <c r="AB47" s="14">
        <v>159</v>
      </c>
      <c r="AC47" s="14">
        <v>15</v>
      </c>
    </row>
    <row r="48" spans="1:29" ht="17.399999999999999" x14ac:dyDescent="0.35">
      <c r="A48">
        <v>44</v>
      </c>
      <c r="B48" s="22" t="s">
        <v>128</v>
      </c>
      <c r="C48" s="92" t="s">
        <v>136</v>
      </c>
      <c r="D48" s="130">
        <f t="shared" si="7"/>
        <v>479.73333333333335</v>
      </c>
      <c r="E48" s="130">
        <f t="shared" si="8"/>
        <v>159.91111111111113</v>
      </c>
      <c r="F48" s="14">
        <f t="shared" si="9"/>
        <v>15</v>
      </c>
      <c r="G48" s="131">
        <f t="shared" si="10"/>
        <v>7196</v>
      </c>
      <c r="H48" s="132">
        <v>1</v>
      </c>
      <c r="I48" s="130">
        <f t="shared" si="11"/>
        <v>530</v>
      </c>
      <c r="J48" s="130">
        <f t="shared" si="12"/>
        <v>530</v>
      </c>
      <c r="K48" s="44">
        <f t="shared" si="13"/>
        <v>176.66666666666666</v>
      </c>
      <c r="L48" s="134">
        <v>530</v>
      </c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127"/>
      <c r="Z48" s="14">
        <v>6666</v>
      </c>
      <c r="AA48" s="14">
        <v>476</v>
      </c>
      <c r="AB48" s="14">
        <v>159</v>
      </c>
      <c r="AC48" s="14">
        <v>14</v>
      </c>
    </row>
    <row r="49" spans="1:29" ht="17.399999999999999" x14ac:dyDescent="0.35">
      <c r="A49">
        <v>45</v>
      </c>
      <c r="B49" s="98" t="s">
        <v>125</v>
      </c>
      <c r="C49" s="84" t="s">
        <v>150</v>
      </c>
      <c r="D49" s="130">
        <f t="shared" si="7"/>
        <v>478.64285714285717</v>
      </c>
      <c r="E49" s="130">
        <f t="shared" si="8"/>
        <v>159.54761904761907</v>
      </c>
      <c r="F49" s="14">
        <f t="shared" si="9"/>
        <v>14</v>
      </c>
      <c r="G49" s="131">
        <f t="shared" si="10"/>
        <v>6701</v>
      </c>
      <c r="H49" s="132">
        <v>1</v>
      </c>
      <c r="I49" s="130">
        <f t="shared" si="11"/>
        <v>480</v>
      </c>
      <c r="J49" s="130">
        <f t="shared" si="12"/>
        <v>480</v>
      </c>
      <c r="K49" s="44">
        <f t="shared" si="13"/>
        <v>160</v>
      </c>
      <c r="L49" s="134">
        <v>480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127"/>
      <c r="Y49" s="127"/>
      <c r="Z49" s="14">
        <v>6221</v>
      </c>
      <c r="AA49" s="14">
        <v>479</v>
      </c>
      <c r="AB49" s="14">
        <v>160</v>
      </c>
      <c r="AC49" s="14">
        <v>13</v>
      </c>
    </row>
    <row r="50" spans="1:29" ht="17.399999999999999" x14ac:dyDescent="0.35">
      <c r="A50">
        <v>46</v>
      </c>
      <c r="B50" s="96" t="s">
        <v>123</v>
      </c>
      <c r="C50" s="100" t="s">
        <v>145</v>
      </c>
      <c r="D50" s="130">
        <f t="shared" si="7"/>
        <v>477.875</v>
      </c>
      <c r="E50" s="130">
        <f t="shared" si="8"/>
        <v>159.29166666666666</v>
      </c>
      <c r="F50" s="14">
        <f t="shared" si="9"/>
        <v>16</v>
      </c>
      <c r="G50" s="131">
        <f t="shared" si="10"/>
        <v>7646</v>
      </c>
      <c r="H50" s="132">
        <v>1</v>
      </c>
      <c r="I50" s="130">
        <f t="shared" si="11"/>
        <v>481</v>
      </c>
      <c r="J50" s="130">
        <f t="shared" si="12"/>
        <v>481</v>
      </c>
      <c r="K50" s="44">
        <f t="shared" si="13"/>
        <v>160.33333333333334</v>
      </c>
      <c r="L50" s="134">
        <v>481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127"/>
      <c r="Z50" s="14">
        <v>7165</v>
      </c>
      <c r="AA50" s="14">
        <v>478</v>
      </c>
      <c r="AB50" s="14">
        <v>159</v>
      </c>
      <c r="AC50" s="14">
        <v>15</v>
      </c>
    </row>
    <row r="51" spans="1:29" ht="17.399999999999999" x14ac:dyDescent="0.35">
      <c r="A51">
        <v>47</v>
      </c>
      <c r="B51" s="88" t="s">
        <v>106</v>
      </c>
      <c r="C51" s="83" t="s">
        <v>146</v>
      </c>
      <c r="D51" s="130">
        <f t="shared" si="7"/>
        <v>476.71428571428572</v>
      </c>
      <c r="E51" s="130">
        <f t="shared" si="8"/>
        <v>158.9047619047619</v>
      </c>
      <c r="F51" s="14">
        <f t="shared" si="9"/>
        <v>14</v>
      </c>
      <c r="G51" s="131">
        <f t="shared" si="10"/>
        <v>6674</v>
      </c>
      <c r="H51" s="132">
        <v>1</v>
      </c>
      <c r="I51" s="130">
        <f t="shared" si="11"/>
        <v>544</v>
      </c>
      <c r="J51" s="130">
        <f t="shared" si="12"/>
        <v>544</v>
      </c>
      <c r="K51" s="44">
        <f t="shared" si="13"/>
        <v>181.33333333333334</v>
      </c>
      <c r="L51" s="134">
        <v>544</v>
      </c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127"/>
      <c r="Z51" s="14">
        <v>6130</v>
      </c>
      <c r="AA51" s="14">
        <v>472</v>
      </c>
      <c r="AB51" s="14">
        <v>157</v>
      </c>
      <c r="AC51" s="14">
        <v>13</v>
      </c>
    </row>
    <row r="52" spans="1:29" ht="17.399999999999999" x14ac:dyDescent="0.35">
      <c r="A52">
        <v>48</v>
      </c>
      <c r="B52" s="22" t="s">
        <v>128</v>
      </c>
      <c r="C52" s="92" t="s">
        <v>129</v>
      </c>
      <c r="D52" s="130">
        <f t="shared" si="7"/>
        <v>475.8125</v>
      </c>
      <c r="E52" s="130">
        <f t="shared" si="8"/>
        <v>158.60416666666666</v>
      </c>
      <c r="F52" s="14">
        <f t="shared" si="9"/>
        <v>16</v>
      </c>
      <c r="G52" s="131">
        <f t="shared" si="10"/>
        <v>7613</v>
      </c>
      <c r="H52" s="132">
        <v>1</v>
      </c>
      <c r="I52" s="130">
        <f t="shared" si="11"/>
        <v>548</v>
      </c>
      <c r="J52" s="130">
        <f t="shared" si="12"/>
        <v>548</v>
      </c>
      <c r="K52" s="44">
        <f t="shared" si="13"/>
        <v>182.66666666666666</v>
      </c>
      <c r="L52" s="134">
        <v>548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127"/>
      <c r="Z52" s="14">
        <v>7065</v>
      </c>
      <c r="AA52" s="14">
        <v>471</v>
      </c>
      <c r="AB52" s="14">
        <v>157</v>
      </c>
      <c r="AC52" s="14">
        <v>15</v>
      </c>
    </row>
    <row r="53" spans="1:29" ht="17.399999999999999" x14ac:dyDescent="0.35">
      <c r="A53">
        <v>49</v>
      </c>
      <c r="B53" s="96" t="s">
        <v>123</v>
      </c>
      <c r="C53" s="100" t="s">
        <v>149</v>
      </c>
      <c r="D53" s="130">
        <f t="shared" si="7"/>
        <v>474.5</v>
      </c>
      <c r="E53" s="130">
        <f t="shared" si="8"/>
        <v>158.16666666666666</v>
      </c>
      <c r="F53" s="14">
        <f t="shared" si="9"/>
        <v>10</v>
      </c>
      <c r="G53" s="131">
        <f t="shared" si="10"/>
        <v>4745</v>
      </c>
      <c r="H53" s="132">
        <v>1</v>
      </c>
      <c r="I53" s="130">
        <f t="shared" si="11"/>
        <v>411</v>
      </c>
      <c r="J53" s="130">
        <f t="shared" si="12"/>
        <v>411</v>
      </c>
      <c r="K53" s="44">
        <f t="shared" si="13"/>
        <v>137</v>
      </c>
      <c r="L53" s="134">
        <v>411</v>
      </c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127"/>
      <c r="Y53" s="127"/>
      <c r="Z53" s="14">
        <v>4334</v>
      </c>
      <c r="AA53" s="14">
        <v>482</v>
      </c>
      <c r="AB53" s="14">
        <v>161</v>
      </c>
      <c r="AC53" s="14">
        <v>9</v>
      </c>
    </row>
    <row r="54" spans="1:29" ht="17.399999999999999" x14ac:dyDescent="0.35">
      <c r="A54">
        <v>50</v>
      </c>
      <c r="B54" s="96" t="s">
        <v>123</v>
      </c>
      <c r="C54" s="100" t="s">
        <v>157</v>
      </c>
      <c r="D54" s="130">
        <f t="shared" si="7"/>
        <v>469.76923076923077</v>
      </c>
      <c r="E54" s="130">
        <f t="shared" si="8"/>
        <v>156.58974358974359</v>
      </c>
      <c r="F54" s="14">
        <f t="shared" si="9"/>
        <v>13</v>
      </c>
      <c r="G54" s="131">
        <f t="shared" si="10"/>
        <v>6107</v>
      </c>
      <c r="H54" s="132">
        <v>1</v>
      </c>
      <c r="I54" s="130">
        <f t="shared" si="11"/>
        <v>494</v>
      </c>
      <c r="J54" s="130">
        <f t="shared" si="12"/>
        <v>494</v>
      </c>
      <c r="K54" s="44">
        <f t="shared" si="13"/>
        <v>164.66666666666666</v>
      </c>
      <c r="L54" s="134">
        <v>494</v>
      </c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127"/>
      <c r="Z54" s="14">
        <v>5613</v>
      </c>
      <c r="AA54" s="14">
        <v>468</v>
      </c>
      <c r="AB54" s="14">
        <v>156</v>
      </c>
      <c r="AC54" s="14">
        <v>12</v>
      </c>
    </row>
    <row r="55" spans="1:29" ht="17.399999999999999" x14ac:dyDescent="0.35">
      <c r="A55">
        <v>51</v>
      </c>
      <c r="B55" s="96" t="s">
        <v>123</v>
      </c>
      <c r="C55" s="100" t="s">
        <v>135</v>
      </c>
      <c r="D55" s="130">
        <f t="shared" si="7"/>
        <v>466.86666666666667</v>
      </c>
      <c r="E55" s="130">
        <f t="shared" si="8"/>
        <v>155.62222222222223</v>
      </c>
      <c r="F55" s="14">
        <f t="shared" si="9"/>
        <v>15</v>
      </c>
      <c r="G55" s="131">
        <f t="shared" si="10"/>
        <v>7003</v>
      </c>
      <c r="H55" s="132">
        <v>1</v>
      </c>
      <c r="I55" s="130">
        <f t="shared" si="11"/>
        <v>431</v>
      </c>
      <c r="J55" s="130">
        <f t="shared" si="12"/>
        <v>431</v>
      </c>
      <c r="K55" s="44">
        <f t="shared" si="13"/>
        <v>143.66666666666666</v>
      </c>
      <c r="L55" s="134">
        <v>431</v>
      </c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127"/>
      <c r="Y55" s="127"/>
      <c r="Z55" s="14">
        <v>6572</v>
      </c>
      <c r="AA55" s="14">
        <v>469</v>
      </c>
      <c r="AB55" s="14">
        <v>156</v>
      </c>
      <c r="AC55" s="14">
        <v>14</v>
      </c>
    </row>
    <row r="56" spans="1:29" ht="17.399999999999999" x14ac:dyDescent="0.35">
      <c r="A56">
        <v>52</v>
      </c>
      <c r="B56" s="22" t="s">
        <v>128</v>
      </c>
      <c r="C56" s="92" t="s">
        <v>156</v>
      </c>
      <c r="D56" s="130">
        <f t="shared" si="7"/>
        <v>462.5</v>
      </c>
      <c r="E56" s="130">
        <f t="shared" si="8"/>
        <v>154.16666666666666</v>
      </c>
      <c r="F56" s="14">
        <f t="shared" si="9"/>
        <v>4</v>
      </c>
      <c r="G56" s="131">
        <f t="shared" si="10"/>
        <v>1850</v>
      </c>
      <c r="H56" s="132"/>
      <c r="I56" s="130">
        <f t="shared" si="11"/>
        <v>0</v>
      </c>
      <c r="J56" s="130" t="e">
        <f t="shared" si="12"/>
        <v>#DIV/0!</v>
      </c>
      <c r="K56" s="44" t="e">
        <f t="shared" si="13"/>
        <v>#DIV/0!</v>
      </c>
      <c r="L56" s="1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127"/>
      <c r="Y56" s="127"/>
      <c r="Z56" s="14">
        <v>1850</v>
      </c>
      <c r="AA56" s="14">
        <v>463</v>
      </c>
      <c r="AB56" s="14">
        <v>154</v>
      </c>
      <c r="AC56" s="14">
        <v>4</v>
      </c>
    </row>
    <row r="57" spans="1:29" ht="17.399999999999999" x14ac:dyDescent="0.35">
      <c r="A57">
        <v>53</v>
      </c>
      <c r="B57" s="88" t="s">
        <v>106</v>
      </c>
      <c r="C57" s="83" t="s">
        <v>158</v>
      </c>
      <c r="D57" s="130">
        <f t="shared" si="7"/>
        <v>459.5</v>
      </c>
      <c r="E57" s="130">
        <f t="shared" si="8"/>
        <v>153.16666666666666</v>
      </c>
      <c r="F57" s="14">
        <f t="shared" si="9"/>
        <v>4</v>
      </c>
      <c r="G57" s="131">
        <f t="shared" si="10"/>
        <v>1838</v>
      </c>
      <c r="H57" s="132">
        <v>1</v>
      </c>
      <c r="I57" s="130">
        <f t="shared" si="11"/>
        <v>472</v>
      </c>
      <c r="J57" s="130">
        <f t="shared" si="12"/>
        <v>472</v>
      </c>
      <c r="K57" s="44">
        <f t="shared" si="13"/>
        <v>157.33333333333334</v>
      </c>
      <c r="L57" s="134">
        <v>472</v>
      </c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127"/>
      <c r="Y57" s="127"/>
      <c r="Z57" s="14">
        <v>1366</v>
      </c>
      <c r="AA57" s="14">
        <v>455</v>
      </c>
      <c r="AB57" s="14">
        <v>152</v>
      </c>
      <c r="AC57" s="14">
        <v>3</v>
      </c>
    </row>
    <row r="58" spans="1:29" ht="17.399999999999999" x14ac:dyDescent="0.35">
      <c r="A58">
        <v>54</v>
      </c>
      <c r="B58" s="88" t="s">
        <v>106</v>
      </c>
      <c r="C58" s="83" t="s">
        <v>154</v>
      </c>
      <c r="D58" s="130">
        <f t="shared" si="7"/>
        <v>452.73333333333335</v>
      </c>
      <c r="E58" s="130">
        <f t="shared" si="8"/>
        <v>150.91111111111113</v>
      </c>
      <c r="F58" s="14">
        <f t="shared" si="9"/>
        <v>15</v>
      </c>
      <c r="G58" s="131">
        <f t="shared" si="10"/>
        <v>6791</v>
      </c>
      <c r="H58" s="132">
        <v>1</v>
      </c>
      <c r="I58" s="130">
        <f t="shared" si="11"/>
        <v>460</v>
      </c>
      <c r="J58" s="130">
        <f t="shared" si="12"/>
        <v>460</v>
      </c>
      <c r="K58" s="44">
        <f t="shared" si="13"/>
        <v>153.33333333333334</v>
      </c>
      <c r="L58" s="134">
        <v>460</v>
      </c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127"/>
      <c r="Y58" s="127"/>
      <c r="Z58" s="14">
        <v>6331</v>
      </c>
      <c r="AA58" s="14">
        <v>452</v>
      </c>
      <c r="AB58" s="14">
        <v>151</v>
      </c>
      <c r="AC58" s="14">
        <v>14</v>
      </c>
    </row>
    <row r="59" spans="1:29" ht="17.399999999999999" x14ac:dyDescent="0.35">
      <c r="A59">
        <v>55</v>
      </c>
      <c r="B59" s="22" t="s">
        <v>128</v>
      </c>
      <c r="C59" s="92" t="s">
        <v>142</v>
      </c>
      <c r="D59" s="130">
        <f t="shared" si="7"/>
        <v>450.72727272727275</v>
      </c>
      <c r="E59" s="130">
        <f t="shared" si="8"/>
        <v>150.24242424242425</v>
      </c>
      <c r="F59" s="14">
        <f t="shared" si="9"/>
        <v>11</v>
      </c>
      <c r="G59" s="131">
        <f t="shared" si="10"/>
        <v>4958</v>
      </c>
      <c r="H59" s="132"/>
      <c r="I59" s="130">
        <f t="shared" si="11"/>
        <v>0</v>
      </c>
      <c r="J59" s="130" t="e">
        <f t="shared" si="12"/>
        <v>#DIV/0!</v>
      </c>
      <c r="K59" s="44" t="e">
        <f t="shared" si="13"/>
        <v>#DIV/0!</v>
      </c>
      <c r="L59" s="1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127"/>
      <c r="Y59" s="127"/>
      <c r="Z59" s="14">
        <v>4958</v>
      </c>
      <c r="AA59" s="14">
        <v>451</v>
      </c>
      <c r="AB59" s="14">
        <v>150</v>
      </c>
      <c r="AC59" s="14">
        <v>11</v>
      </c>
    </row>
    <row r="60" spans="1:29" ht="17.399999999999999" x14ac:dyDescent="0.35">
      <c r="A60">
        <v>56</v>
      </c>
      <c r="B60" s="38" t="s">
        <v>128</v>
      </c>
      <c r="C60" s="92" t="s">
        <v>163</v>
      </c>
      <c r="D60" s="130">
        <f t="shared" si="7"/>
        <v>448.69230769230768</v>
      </c>
      <c r="E60" s="130">
        <f t="shared" si="8"/>
        <v>149.56410256410257</v>
      </c>
      <c r="F60" s="14">
        <f t="shared" si="9"/>
        <v>13</v>
      </c>
      <c r="G60" s="131">
        <f t="shared" si="10"/>
        <v>5833</v>
      </c>
      <c r="H60" s="132">
        <v>1</v>
      </c>
      <c r="I60" s="130">
        <f t="shared" si="11"/>
        <v>490</v>
      </c>
      <c r="J60" s="130">
        <f t="shared" si="12"/>
        <v>490</v>
      </c>
      <c r="K60" s="44">
        <f t="shared" si="13"/>
        <v>163.33333333333334</v>
      </c>
      <c r="L60" s="134">
        <v>490</v>
      </c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127"/>
      <c r="Z60" s="14">
        <v>5343</v>
      </c>
      <c r="AA60" s="14">
        <v>445</v>
      </c>
      <c r="AB60" s="14">
        <v>148</v>
      </c>
      <c r="AC60" s="14">
        <v>12</v>
      </c>
    </row>
    <row r="61" spans="1:29" ht="17.399999999999999" x14ac:dyDescent="0.35">
      <c r="A61">
        <v>57</v>
      </c>
      <c r="B61" s="22" t="s">
        <v>128</v>
      </c>
      <c r="C61" s="92" t="s">
        <v>137</v>
      </c>
      <c r="D61" s="130">
        <f t="shared" si="7"/>
        <v>444.36363636363637</v>
      </c>
      <c r="E61" s="130">
        <f t="shared" si="8"/>
        <v>148.12121212121212</v>
      </c>
      <c r="F61" s="14">
        <f t="shared" si="9"/>
        <v>11</v>
      </c>
      <c r="G61" s="131">
        <f t="shared" si="10"/>
        <v>4888</v>
      </c>
      <c r="H61" s="132">
        <v>1</v>
      </c>
      <c r="I61" s="130">
        <f t="shared" si="11"/>
        <v>428</v>
      </c>
      <c r="J61" s="130">
        <f t="shared" si="12"/>
        <v>428</v>
      </c>
      <c r="K61" s="44">
        <f t="shared" si="13"/>
        <v>142.66666666666666</v>
      </c>
      <c r="L61" s="134">
        <v>428</v>
      </c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127"/>
      <c r="Z61" s="14">
        <v>4460</v>
      </c>
      <c r="AA61" s="14">
        <v>446</v>
      </c>
      <c r="AB61" s="14">
        <v>149</v>
      </c>
      <c r="AC61" s="14">
        <v>10</v>
      </c>
    </row>
    <row r="62" spans="1:29" ht="17.399999999999999" x14ac:dyDescent="0.35">
      <c r="A62">
        <v>58</v>
      </c>
      <c r="B62" s="88" t="s">
        <v>106</v>
      </c>
      <c r="C62" s="83" t="s">
        <v>160</v>
      </c>
      <c r="D62" s="130">
        <f t="shared" si="7"/>
        <v>443.33333333333331</v>
      </c>
      <c r="E62" s="130">
        <f t="shared" si="8"/>
        <v>147.77777777777777</v>
      </c>
      <c r="F62" s="14">
        <f t="shared" si="9"/>
        <v>9</v>
      </c>
      <c r="G62" s="131">
        <f t="shared" si="10"/>
        <v>3990</v>
      </c>
      <c r="H62" s="132"/>
      <c r="I62" s="130">
        <f t="shared" si="11"/>
        <v>0</v>
      </c>
      <c r="J62" s="130" t="e">
        <f t="shared" si="12"/>
        <v>#DIV/0!</v>
      </c>
      <c r="K62" s="44" t="e">
        <f t="shared" si="13"/>
        <v>#DIV/0!</v>
      </c>
      <c r="L62" s="1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127"/>
      <c r="Y62" s="127"/>
      <c r="Z62" s="14">
        <v>3990</v>
      </c>
      <c r="AA62" s="14">
        <v>443</v>
      </c>
      <c r="AB62" s="14">
        <v>148</v>
      </c>
      <c r="AC62" s="14">
        <v>9</v>
      </c>
    </row>
    <row r="63" spans="1:29" ht="17.399999999999999" x14ac:dyDescent="0.35">
      <c r="A63">
        <v>59</v>
      </c>
      <c r="B63" s="101" t="s">
        <v>151</v>
      </c>
      <c r="C63" s="126" t="s">
        <v>159</v>
      </c>
      <c r="D63" s="130">
        <f t="shared" si="7"/>
        <v>439.5</v>
      </c>
      <c r="E63" s="130">
        <f t="shared" si="8"/>
        <v>146.5</v>
      </c>
      <c r="F63" s="14">
        <f t="shared" si="9"/>
        <v>12</v>
      </c>
      <c r="G63" s="131">
        <f t="shared" si="10"/>
        <v>5274</v>
      </c>
      <c r="H63" s="132">
        <v>1</v>
      </c>
      <c r="I63" s="130">
        <f t="shared" si="11"/>
        <v>494</v>
      </c>
      <c r="J63" s="130">
        <f t="shared" si="12"/>
        <v>494</v>
      </c>
      <c r="K63" s="44">
        <f t="shared" si="13"/>
        <v>164.66666666666666</v>
      </c>
      <c r="L63" s="134">
        <v>494</v>
      </c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127"/>
      <c r="Z63" s="14">
        <v>4780</v>
      </c>
      <c r="AA63" s="14">
        <v>435</v>
      </c>
      <c r="AB63" s="14">
        <v>145</v>
      </c>
      <c r="AC63" s="14">
        <v>11</v>
      </c>
    </row>
    <row r="64" spans="1:29" ht="17.399999999999999" x14ac:dyDescent="0.35">
      <c r="A64">
        <v>60</v>
      </c>
      <c r="B64" s="88" t="s">
        <v>106</v>
      </c>
      <c r="C64" s="83" t="s">
        <v>162</v>
      </c>
      <c r="D64" s="130">
        <f t="shared" si="7"/>
        <v>435.86666666666667</v>
      </c>
      <c r="E64" s="130">
        <f t="shared" si="8"/>
        <v>145.28888888888889</v>
      </c>
      <c r="F64" s="14">
        <f t="shared" si="9"/>
        <v>15</v>
      </c>
      <c r="G64" s="131">
        <f t="shared" si="10"/>
        <v>6538</v>
      </c>
      <c r="H64" s="132"/>
      <c r="I64" s="130">
        <f t="shared" si="11"/>
        <v>0</v>
      </c>
      <c r="J64" s="130" t="e">
        <f t="shared" si="12"/>
        <v>#DIV/0!</v>
      </c>
      <c r="K64" s="44" t="e">
        <f t="shared" si="13"/>
        <v>#DIV/0!</v>
      </c>
      <c r="L64" s="1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127"/>
      <c r="Z64" s="14">
        <v>6538</v>
      </c>
      <c r="AA64" s="14">
        <v>436</v>
      </c>
      <c r="AB64" s="14">
        <v>145</v>
      </c>
      <c r="AC64" s="14">
        <v>15</v>
      </c>
    </row>
    <row r="65" spans="1:29" ht="17.399999999999999" x14ac:dyDescent="0.35">
      <c r="A65">
        <v>61</v>
      </c>
      <c r="B65" s="101" t="s">
        <v>151</v>
      </c>
      <c r="C65" s="126" t="s">
        <v>152</v>
      </c>
      <c r="D65" s="130">
        <f t="shared" si="7"/>
        <v>427.76923076923077</v>
      </c>
      <c r="E65" s="130">
        <f t="shared" si="8"/>
        <v>142.58974358974359</v>
      </c>
      <c r="F65" s="14">
        <f t="shared" si="9"/>
        <v>13</v>
      </c>
      <c r="G65" s="131">
        <f t="shared" si="10"/>
        <v>5561</v>
      </c>
      <c r="H65" s="132">
        <v>1</v>
      </c>
      <c r="I65" s="130">
        <f t="shared" si="11"/>
        <v>439</v>
      </c>
      <c r="J65" s="130">
        <f t="shared" si="12"/>
        <v>439</v>
      </c>
      <c r="K65" s="44">
        <f t="shared" si="13"/>
        <v>146.33333333333334</v>
      </c>
      <c r="L65" s="134">
        <v>439</v>
      </c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127"/>
      <c r="Z65" s="14">
        <v>5122</v>
      </c>
      <c r="AA65" s="14">
        <v>427</v>
      </c>
      <c r="AB65" s="14">
        <v>142</v>
      </c>
      <c r="AC65" s="14">
        <v>12</v>
      </c>
    </row>
    <row r="66" spans="1:29" ht="17.399999999999999" x14ac:dyDescent="0.35">
      <c r="A66">
        <v>62</v>
      </c>
      <c r="B66" s="101" t="s">
        <v>151</v>
      </c>
      <c r="C66" s="126" t="s">
        <v>153</v>
      </c>
      <c r="D66" s="130">
        <f t="shared" si="7"/>
        <v>426.7</v>
      </c>
      <c r="E66" s="130">
        <f t="shared" si="8"/>
        <v>142.23333333333332</v>
      </c>
      <c r="F66" s="14">
        <f t="shared" si="9"/>
        <v>10</v>
      </c>
      <c r="G66" s="131">
        <f t="shared" si="10"/>
        <v>4267</v>
      </c>
      <c r="H66" s="132">
        <v>1</v>
      </c>
      <c r="I66" s="130">
        <f t="shared" si="11"/>
        <v>430</v>
      </c>
      <c r="J66" s="130">
        <f t="shared" si="12"/>
        <v>430</v>
      </c>
      <c r="K66" s="44">
        <f t="shared" si="13"/>
        <v>143.33333333333334</v>
      </c>
      <c r="L66" s="134">
        <v>430</v>
      </c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127"/>
      <c r="Z66" s="14">
        <v>3837</v>
      </c>
      <c r="AA66" s="14">
        <v>426</v>
      </c>
      <c r="AB66" s="14">
        <v>142</v>
      </c>
      <c r="AC66" s="14">
        <v>9</v>
      </c>
    </row>
    <row r="67" spans="1:29" ht="17.399999999999999" x14ac:dyDescent="0.35">
      <c r="A67">
        <v>63</v>
      </c>
      <c r="B67" s="22" t="s">
        <v>128</v>
      </c>
      <c r="C67" s="92" t="s">
        <v>190</v>
      </c>
      <c r="D67" s="130">
        <f t="shared" si="7"/>
        <v>408.4</v>
      </c>
      <c r="E67" s="130">
        <f t="shared" si="8"/>
        <v>136.13333333333333</v>
      </c>
      <c r="F67" s="14">
        <f t="shared" si="9"/>
        <v>5</v>
      </c>
      <c r="G67" s="131">
        <f t="shared" si="10"/>
        <v>2042</v>
      </c>
      <c r="H67" s="132">
        <v>1</v>
      </c>
      <c r="I67" s="130">
        <f t="shared" si="11"/>
        <v>396</v>
      </c>
      <c r="J67" s="130">
        <f t="shared" si="12"/>
        <v>396</v>
      </c>
      <c r="K67" s="44">
        <f t="shared" si="13"/>
        <v>132</v>
      </c>
      <c r="L67" s="134">
        <v>396</v>
      </c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127"/>
      <c r="Y67" s="127"/>
      <c r="Z67" s="14">
        <v>1646</v>
      </c>
      <c r="AA67" s="14">
        <v>412</v>
      </c>
      <c r="AB67" s="14">
        <v>137</v>
      </c>
      <c r="AC67" s="14">
        <v>4</v>
      </c>
    </row>
    <row r="68" spans="1:29" ht="17.399999999999999" x14ac:dyDescent="0.35">
      <c r="A68">
        <v>64</v>
      </c>
      <c r="B68" s="22" t="s">
        <v>128</v>
      </c>
      <c r="C68" s="92" t="s">
        <v>164</v>
      </c>
      <c r="D68" s="130">
        <f t="shared" si="7"/>
        <v>407.8</v>
      </c>
      <c r="E68" s="130">
        <f t="shared" si="8"/>
        <v>135.93333333333334</v>
      </c>
      <c r="F68" s="14">
        <f t="shared" si="9"/>
        <v>15</v>
      </c>
      <c r="G68" s="131">
        <f t="shared" si="10"/>
        <v>6117</v>
      </c>
      <c r="H68" s="132">
        <v>1</v>
      </c>
      <c r="I68" s="130">
        <f t="shared" si="11"/>
        <v>356</v>
      </c>
      <c r="J68" s="130">
        <f t="shared" si="12"/>
        <v>356</v>
      </c>
      <c r="K68" s="44">
        <f t="shared" si="13"/>
        <v>118.66666666666667</v>
      </c>
      <c r="L68" s="134">
        <v>356</v>
      </c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127"/>
      <c r="Y68" s="127"/>
      <c r="Z68" s="14">
        <v>5761</v>
      </c>
      <c r="AA68" s="14">
        <v>412</v>
      </c>
      <c r="AB68" s="14">
        <v>137</v>
      </c>
      <c r="AC68" s="14">
        <v>14</v>
      </c>
    </row>
    <row r="69" spans="1:29" ht="17.399999999999999" x14ac:dyDescent="0.35">
      <c r="A69">
        <v>65</v>
      </c>
      <c r="B69" s="101" t="s">
        <v>151</v>
      </c>
      <c r="C69" s="126" t="s">
        <v>189</v>
      </c>
      <c r="D69" s="130">
        <f t="shared" ref="D69:D77" si="14">G69/F69</f>
        <v>404.76923076923077</v>
      </c>
      <c r="E69" s="130">
        <f t="shared" ref="E69:E100" si="15">D69/3</f>
        <v>134.92307692307693</v>
      </c>
      <c r="F69" s="14">
        <f t="shared" ref="F69:F77" si="16">(SUM(H69+AC69))</f>
        <v>13</v>
      </c>
      <c r="G69" s="131">
        <f t="shared" ref="G69:G77" si="17">SUM(I69+Z69)</f>
        <v>5262</v>
      </c>
      <c r="H69" s="132">
        <v>1</v>
      </c>
      <c r="I69" s="130">
        <f t="shared" ref="I69:I77" si="18">SUM(L69:Y69)</f>
        <v>411</v>
      </c>
      <c r="J69" s="130">
        <f t="shared" ref="J69:J100" si="19">I69/H69</f>
        <v>411</v>
      </c>
      <c r="K69" s="44">
        <f t="shared" ref="K69:K100" si="20">J69/3</f>
        <v>137</v>
      </c>
      <c r="L69" s="134">
        <v>411</v>
      </c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127"/>
      <c r="Y69" s="127"/>
      <c r="Z69" s="14">
        <v>4851</v>
      </c>
      <c r="AA69" s="14">
        <v>404</v>
      </c>
      <c r="AB69" s="14">
        <v>135</v>
      </c>
      <c r="AC69" s="14">
        <v>12</v>
      </c>
    </row>
    <row r="70" spans="1:29" ht="17.399999999999999" x14ac:dyDescent="0.35">
      <c r="A70">
        <v>66</v>
      </c>
      <c r="B70" s="154" t="s">
        <v>151</v>
      </c>
      <c r="C70" s="157" t="s">
        <v>180</v>
      </c>
      <c r="D70" s="130">
        <f t="shared" si="14"/>
        <v>404</v>
      </c>
      <c r="E70" s="130">
        <f t="shared" si="15"/>
        <v>134.66666666666666</v>
      </c>
      <c r="F70" s="14">
        <f t="shared" si="16"/>
        <v>15</v>
      </c>
      <c r="G70" s="131">
        <f t="shared" si="17"/>
        <v>6060</v>
      </c>
      <c r="H70" s="132">
        <v>1</v>
      </c>
      <c r="I70" s="130">
        <f t="shared" si="18"/>
        <v>387</v>
      </c>
      <c r="J70" s="130">
        <f t="shared" si="19"/>
        <v>387</v>
      </c>
      <c r="K70" s="44">
        <f t="shared" si="20"/>
        <v>129</v>
      </c>
      <c r="L70" s="134">
        <v>387</v>
      </c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127"/>
      <c r="Z70" s="14">
        <v>5673</v>
      </c>
      <c r="AA70" s="14">
        <v>405</v>
      </c>
      <c r="AB70" s="14">
        <v>135</v>
      </c>
      <c r="AC70" s="14">
        <v>14</v>
      </c>
    </row>
    <row r="71" spans="1:29" ht="17.399999999999999" x14ac:dyDescent="0.35">
      <c r="B71" s="154" t="s">
        <v>151</v>
      </c>
      <c r="C71" s="157" t="s">
        <v>181</v>
      </c>
      <c r="D71" s="130">
        <f t="shared" si="14"/>
        <v>397.33333333333331</v>
      </c>
      <c r="E71" s="130">
        <f t="shared" si="15"/>
        <v>132.44444444444443</v>
      </c>
      <c r="F71" s="14">
        <f t="shared" si="16"/>
        <v>12</v>
      </c>
      <c r="G71" s="131">
        <f t="shared" si="17"/>
        <v>4768</v>
      </c>
      <c r="H71" s="132">
        <v>1</v>
      </c>
      <c r="I71" s="130">
        <f t="shared" si="18"/>
        <v>406</v>
      </c>
      <c r="J71" s="130">
        <f t="shared" si="19"/>
        <v>406</v>
      </c>
      <c r="K71" s="44">
        <f t="shared" si="20"/>
        <v>135.33333333333334</v>
      </c>
      <c r="L71" s="134">
        <v>406</v>
      </c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127"/>
      <c r="Z71" s="14">
        <v>4362</v>
      </c>
      <c r="AA71" s="14">
        <v>397</v>
      </c>
      <c r="AB71" s="14">
        <v>132</v>
      </c>
      <c r="AC71" s="14">
        <v>11</v>
      </c>
    </row>
    <row r="72" spans="1:29" ht="17.399999999999999" x14ac:dyDescent="0.35">
      <c r="A72">
        <v>67</v>
      </c>
      <c r="B72" s="101" t="s">
        <v>151</v>
      </c>
      <c r="C72" s="102" t="s">
        <v>185</v>
      </c>
      <c r="D72" s="130">
        <f t="shared" si="14"/>
        <v>395.1</v>
      </c>
      <c r="E72" s="130">
        <f t="shared" si="15"/>
        <v>131.70000000000002</v>
      </c>
      <c r="F72" s="14">
        <f t="shared" si="16"/>
        <v>10</v>
      </c>
      <c r="G72" s="131">
        <f t="shared" si="17"/>
        <v>3951</v>
      </c>
      <c r="H72" s="132">
        <v>1</v>
      </c>
      <c r="I72" s="130">
        <f t="shared" si="18"/>
        <v>366</v>
      </c>
      <c r="J72" s="130">
        <f t="shared" si="19"/>
        <v>366</v>
      </c>
      <c r="K72" s="44">
        <f t="shared" si="20"/>
        <v>122</v>
      </c>
      <c r="L72" s="134">
        <v>366</v>
      </c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127"/>
      <c r="Z72" s="14">
        <v>3585</v>
      </c>
      <c r="AA72" s="14">
        <v>398</v>
      </c>
      <c r="AB72" s="14">
        <v>133</v>
      </c>
      <c r="AC72" s="14">
        <v>9</v>
      </c>
    </row>
    <row r="73" spans="1:29" ht="17.399999999999999" x14ac:dyDescent="0.35">
      <c r="A73">
        <v>68</v>
      </c>
      <c r="B73" s="22" t="s">
        <v>128</v>
      </c>
      <c r="C73" s="92" t="s">
        <v>199</v>
      </c>
      <c r="D73" s="130">
        <f t="shared" si="14"/>
        <v>390</v>
      </c>
      <c r="E73" s="130">
        <f t="shared" si="15"/>
        <v>130</v>
      </c>
      <c r="F73" s="14">
        <f t="shared" si="16"/>
        <v>1</v>
      </c>
      <c r="G73" s="131">
        <f t="shared" si="17"/>
        <v>390</v>
      </c>
      <c r="H73" s="132">
        <v>1</v>
      </c>
      <c r="I73" s="130">
        <f t="shared" si="18"/>
        <v>390</v>
      </c>
      <c r="J73" s="130">
        <f t="shared" si="19"/>
        <v>390</v>
      </c>
      <c r="K73" s="44">
        <f t="shared" si="20"/>
        <v>130</v>
      </c>
      <c r="L73" s="134">
        <v>390</v>
      </c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127"/>
      <c r="Y73" s="128"/>
      <c r="Z73" s="14"/>
      <c r="AA73" s="14"/>
      <c r="AB73" s="14"/>
      <c r="AC73" s="14"/>
    </row>
    <row r="74" spans="1:29" ht="17.399999999999999" x14ac:dyDescent="0.35">
      <c r="A74">
        <v>69</v>
      </c>
      <c r="B74" s="22" t="s">
        <v>128</v>
      </c>
      <c r="C74" s="92" t="s">
        <v>184</v>
      </c>
      <c r="D74" s="130">
        <f t="shared" si="14"/>
        <v>381.77777777777777</v>
      </c>
      <c r="E74" s="130">
        <f t="shared" si="15"/>
        <v>127.25925925925925</v>
      </c>
      <c r="F74" s="14">
        <f t="shared" si="16"/>
        <v>9</v>
      </c>
      <c r="G74" s="131">
        <f t="shared" si="17"/>
        <v>3436</v>
      </c>
      <c r="H74" s="132"/>
      <c r="I74" s="130">
        <f t="shared" si="18"/>
        <v>0</v>
      </c>
      <c r="J74" s="130" t="e">
        <f t="shared" si="19"/>
        <v>#DIV/0!</v>
      </c>
      <c r="K74" s="44" t="e">
        <f t="shared" si="20"/>
        <v>#DIV/0!</v>
      </c>
      <c r="L74" s="1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128"/>
      <c r="Z74" s="14">
        <v>3436</v>
      </c>
      <c r="AA74" s="14">
        <v>382</v>
      </c>
      <c r="AB74" s="14">
        <v>127</v>
      </c>
      <c r="AC74" s="14">
        <v>9</v>
      </c>
    </row>
    <row r="75" spans="1:29" ht="17.399999999999999" x14ac:dyDescent="0.35">
      <c r="A75">
        <v>70</v>
      </c>
      <c r="B75" s="101" t="s">
        <v>151</v>
      </c>
      <c r="C75" s="126" t="s">
        <v>165</v>
      </c>
      <c r="D75" s="130">
        <f t="shared" si="14"/>
        <v>381.3</v>
      </c>
      <c r="E75" s="130">
        <f t="shared" si="15"/>
        <v>127.10000000000001</v>
      </c>
      <c r="F75" s="14">
        <f t="shared" si="16"/>
        <v>10</v>
      </c>
      <c r="G75" s="131">
        <f t="shared" si="17"/>
        <v>3813</v>
      </c>
      <c r="H75" s="132">
        <v>1</v>
      </c>
      <c r="I75" s="130">
        <f t="shared" si="18"/>
        <v>330</v>
      </c>
      <c r="J75" s="130">
        <f t="shared" si="19"/>
        <v>330</v>
      </c>
      <c r="K75" s="44">
        <f t="shared" si="20"/>
        <v>110</v>
      </c>
      <c r="L75" s="134">
        <v>330</v>
      </c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128"/>
      <c r="Z75" s="14">
        <v>3483</v>
      </c>
      <c r="AA75" s="14">
        <v>387</v>
      </c>
      <c r="AB75" s="14">
        <v>129</v>
      </c>
      <c r="AC75" s="14">
        <v>9</v>
      </c>
    </row>
    <row r="76" spans="1:29" ht="17.399999999999999" x14ac:dyDescent="0.35">
      <c r="A76">
        <v>71</v>
      </c>
      <c r="B76" s="22" t="s">
        <v>128</v>
      </c>
      <c r="C76" s="92" t="s">
        <v>187</v>
      </c>
      <c r="D76" s="130">
        <f t="shared" si="14"/>
        <v>360.53333333333336</v>
      </c>
      <c r="E76" s="130">
        <f t="shared" si="15"/>
        <v>120.17777777777779</v>
      </c>
      <c r="F76" s="14">
        <f t="shared" si="16"/>
        <v>15</v>
      </c>
      <c r="G76" s="131">
        <f t="shared" si="17"/>
        <v>5408</v>
      </c>
      <c r="H76" s="132">
        <v>1</v>
      </c>
      <c r="I76" s="130">
        <f t="shared" si="18"/>
        <v>317</v>
      </c>
      <c r="J76" s="130">
        <f t="shared" si="19"/>
        <v>317</v>
      </c>
      <c r="K76" s="44">
        <f t="shared" si="20"/>
        <v>105.66666666666667</v>
      </c>
      <c r="L76" s="134">
        <v>317</v>
      </c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14">
        <v>5091</v>
      </c>
      <c r="AA76" s="14">
        <v>364</v>
      </c>
      <c r="AB76" s="14">
        <v>121</v>
      </c>
      <c r="AC76" s="14">
        <v>14</v>
      </c>
    </row>
    <row r="77" spans="1:29" ht="18" thickBot="1" x14ac:dyDescent="0.4">
      <c r="A77">
        <v>72</v>
      </c>
      <c r="B77" s="101" t="s">
        <v>151</v>
      </c>
      <c r="C77" s="126" t="s">
        <v>182</v>
      </c>
      <c r="D77" s="130">
        <f t="shared" si="14"/>
        <v>308.46666666666664</v>
      </c>
      <c r="E77" s="130">
        <f t="shared" si="15"/>
        <v>102.82222222222221</v>
      </c>
      <c r="F77" s="14">
        <f t="shared" si="16"/>
        <v>15</v>
      </c>
      <c r="G77" s="131">
        <f t="shared" si="17"/>
        <v>4627</v>
      </c>
      <c r="H77" s="140"/>
      <c r="I77" s="130">
        <f t="shared" si="18"/>
        <v>0</v>
      </c>
      <c r="J77" s="130" t="e">
        <f t="shared" si="19"/>
        <v>#DIV/0!</v>
      </c>
      <c r="K77" s="44" t="e">
        <f t="shared" si="20"/>
        <v>#DIV/0!</v>
      </c>
      <c r="L77" s="1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14">
        <v>4627</v>
      </c>
      <c r="AA77" s="14">
        <v>308</v>
      </c>
      <c r="AB77" s="14">
        <v>103</v>
      </c>
      <c r="AC77" s="14">
        <v>15</v>
      </c>
    </row>
    <row r="81" spans="29:29" x14ac:dyDescent="0.3">
      <c r="AC81" s="4" t="s">
        <v>0</v>
      </c>
    </row>
  </sheetData>
  <sortState xmlns:xlrd2="http://schemas.microsoft.com/office/spreadsheetml/2017/richdata2" ref="B5:AC77">
    <sortCondition descending="1" ref="D5:D77"/>
  </sortState>
  <mergeCells count="3">
    <mergeCell ref="D3:G3"/>
    <mergeCell ref="H3:Y3"/>
    <mergeCell ref="Z3:AC3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287C3-3296-4837-B43C-6EE158D3DCD1}">
  <dimension ref="A4:I119"/>
  <sheetViews>
    <sheetView topLeftCell="A4" workbookViewId="0">
      <selection activeCell="B5" sqref="B5:G8"/>
    </sheetView>
  </sheetViews>
  <sheetFormatPr defaultRowHeight="14.4" x14ac:dyDescent="0.3"/>
  <cols>
    <col min="2" max="2" width="3.44140625" bestFit="1" customWidth="1"/>
    <col min="3" max="3" width="25.6640625" bestFit="1" customWidth="1"/>
  </cols>
  <sheetData>
    <row r="4" spans="1:9" x14ac:dyDescent="0.3">
      <c r="C4" t="s">
        <v>79</v>
      </c>
      <c r="G4" t="s">
        <v>195</v>
      </c>
      <c r="H4">
        <v>260112</v>
      </c>
    </row>
    <row r="5" spans="1:9" ht="17.399999999999999" x14ac:dyDescent="0.35">
      <c r="A5">
        <v>1</v>
      </c>
      <c r="B5" s="20" t="s">
        <v>24</v>
      </c>
      <c r="C5" s="21" t="s">
        <v>25</v>
      </c>
      <c r="D5" s="14">
        <v>189</v>
      </c>
      <c r="E5" s="14">
        <v>154</v>
      </c>
      <c r="F5" s="14">
        <v>201</v>
      </c>
      <c r="G5" s="15">
        <v>544</v>
      </c>
      <c r="H5" s="14">
        <v>12</v>
      </c>
      <c r="I5" s="14">
        <v>10</v>
      </c>
    </row>
    <row r="6" spans="1:9" ht="15.6" x14ac:dyDescent="0.3">
      <c r="A6">
        <v>2</v>
      </c>
      <c r="B6" s="158" t="s">
        <v>19</v>
      </c>
      <c r="C6" s="158" t="s">
        <v>20</v>
      </c>
      <c r="D6" s="14">
        <v>181</v>
      </c>
      <c r="E6" s="14">
        <v>150</v>
      </c>
      <c r="F6" s="14">
        <v>196</v>
      </c>
      <c r="G6" s="15">
        <v>527</v>
      </c>
      <c r="H6" s="14">
        <v>11</v>
      </c>
      <c r="I6" s="14">
        <v>14</v>
      </c>
    </row>
    <row r="7" spans="1:9" ht="17.399999999999999" x14ac:dyDescent="0.35">
      <c r="A7">
        <v>3</v>
      </c>
      <c r="B7" s="20" t="s">
        <v>24</v>
      </c>
      <c r="C7" s="21" t="s">
        <v>28</v>
      </c>
      <c r="D7" s="14">
        <v>144</v>
      </c>
      <c r="E7" s="14">
        <v>190</v>
      </c>
      <c r="F7" s="14">
        <v>179</v>
      </c>
      <c r="G7" s="15">
        <v>513</v>
      </c>
      <c r="H7" s="14">
        <v>9</v>
      </c>
      <c r="I7" s="14">
        <v>13</v>
      </c>
    </row>
    <row r="8" spans="1:9" ht="17.399999999999999" x14ac:dyDescent="0.35">
      <c r="A8">
        <v>4</v>
      </c>
      <c r="B8" s="20" t="s">
        <v>24</v>
      </c>
      <c r="C8" s="21" t="s">
        <v>27</v>
      </c>
      <c r="D8" s="14">
        <v>152</v>
      </c>
      <c r="E8" s="14">
        <v>191</v>
      </c>
      <c r="F8" s="14">
        <v>161</v>
      </c>
      <c r="G8" s="15">
        <v>504</v>
      </c>
      <c r="H8" s="14">
        <v>8</v>
      </c>
      <c r="I8" s="14">
        <v>15</v>
      </c>
    </row>
    <row r="9" spans="1:9" ht="17.399999999999999" x14ac:dyDescent="0.35">
      <c r="A9">
        <v>5</v>
      </c>
      <c r="B9" s="24" t="s">
        <v>31</v>
      </c>
      <c r="C9" s="25" t="s">
        <v>39</v>
      </c>
      <c r="D9" s="14">
        <v>128</v>
      </c>
      <c r="E9" s="14">
        <v>167</v>
      </c>
      <c r="F9" s="14">
        <v>194</v>
      </c>
      <c r="G9" s="15">
        <v>489</v>
      </c>
      <c r="H9" s="14">
        <v>7</v>
      </c>
      <c r="I9" s="14">
        <v>16</v>
      </c>
    </row>
    <row r="10" spans="1:9" ht="17.399999999999999" x14ac:dyDescent="0.35">
      <c r="A10">
        <v>6</v>
      </c>
      <c r="B10" s="20" t="s">
        <v>24</v>
      </c>
      <c r="C10" s="21" t="s">
        <v>26</v>
      </c>
      <c r="D10" s="14">
        <v>145</v>
      </c>
      <c r="E10" s="14">
        <v>190</v>
      </c>
      <c r="F10" s="14">
        <v>149</v>
      </c>
      <c r="G10" s="15">
        <v>484</v>
      </c>
      <c r="H10" s="14">
        <v>8</v>
      </c>
      <c r="I10" s="14">
        <v>13</v>
      </c>
    </row>
    <row r="11" spans="1:9" ht="17.399999999999999" x14ac:dyDescent="0.35">
      <c r="A11">
        <v>7</v>
      </c>
      <c r="B11" s="20" t="s">
        <v>24</v>
      </c>
      <c r="C11" s="21" t="s">
        <v>35</v>
      </c>
      <c r="D11" s="14">
        <v>154</v>
      </c>
      <c r="E11" s="14">
        <v>165</v>
      </c>
      <c r="F11" s="14">
        <v>164</v>
      </c>
      <c r="G11" s="15">
        <v>483</v>
      </c>
      <c r="H11" s="14">
        <v>8</v>
      </c>
      <c r="I11" s="14">
        <v>14</v>
      </c>
    </row>
    <row r="12" spans="1:9" ht="17.399999999999999" x14ac:dyDescent="0.35">
      <c r="A12">
        <v>8</v>
      </c>
      <c r="B12" s="18" t="s">
        <v>19</v>
      </c>
      <c r="C12" s="19" t="s">
        <v>23</v>
      </c>
      <c r="D12" s="14">
        <v>170</v>
      </c>
      <c r="E12" s="14">
        <v>128</v>
      </c>
      <c r="F12" s="14">
        <v>182</v>
      </c>
      <c r="G12" s="15">
        <v>480</v>
      </c>
      <c r="H12" s="14">
        <v>5</v>
      </c>
      <c r="I12" s="14">
        <v>15</v>
      </c>
    </row>
    <row r="13" spans="1:9" ht="17.399999999999999" x14ac:dyDescent="0.35">
      <c r="A13">
        <v>9</v>
      </c>
      <c r="B13" s="18" t="s">
        <v>19</v>
      </c>
      <c r="C13" s="19" t="s">
        <v>22</v>
      </c>
      <c r="D13" s="14">
        <v>156</v>
      </c>
      <c r="E13" s="14">
        <v>155</v>
      </c>
      <c r="F13" s="14">
        <v>164</v>
      </c>
      <c r="G13" s="15">
        <v>475</v>
      </c>
      <c r="H13" s="14">
        <v>9</v>
      </c>
      <c r="I13" s="14">
        <v>12</v>
      </c>
    </row>
    <row r="14" spans="1:9" ht="17.399999999999999" x14ac:dyDescent="0.35">
      <c r="A14">
        <v>10</v>
      </c>
      <c r="B14" s="18" t="s">
        <v>19</v>
      </c>
      <c r="C14" s="19" t="s">
        <v>38</v>
      </c>
      <c r="D14" s="14">
        <v>165</v>
      </c>
      <c r="E14" s="14">
        <v>139</v>
      </c>
      <c r="F14" s="14">
        <v>169</v>
      </c>
      <c r="G14" s="15">
        <v>473</v>
      </c>
      <c r="H14" s="14">
        <v>8</v>
      </c>
      <c r="I14" s="14">
        <v>14</v>
      </c>
    </row>
    <row r="15" spans="1:9" ht="18" x14ac:dyDescent="0.35">
      <c r="A15">
        <v>11</v>
      </c>
      <c r="B15" s="26" t="s">
        <v>33</v>
      </c>
      <c r="C15" s="27" t="s">
        <v>34</v>
      </c>
      <c r="D15" s="14">
        <v>140</v>
      </c>
      <c r="E15" s="14">
        <v>171</v>
      </c>
      <c r="F15" s="14">
        <v>155</v>
      </c>
      <c r="G15" s="15">
        <v>466</v>
      </c>
      <c r="H15" s="14">
        <v>6</v>
      </c>
      <c r="I15" s="14">
        <v>12</v>
      </c>
    </row>
    <row r="16" spans="1:9" ht="17.399999999999999" x14ac:dyDescent="0.35">
      <c r="A16">
        <v>12</v>
      </c>
      <c r="B16" s="18" t="s">
        <v>19</v>
      </c>
      <c r="C16" s="19" t="s">
        <v>21</v>
      </c>
      <c r="D16" s="14">
        <v>171</v>
      </c>
      <c r="E16" s="14">
        <v>144</v>
      </c>
      <c r="F16" s="14">
        <v>148</v>
      </c>
      <c r="G16" s="15">
        <v>463</v>
      </c>
      <c r="H16" s="14">
        <v>4</v>
      </c>
      <c r="I16" s="14">
        <v>16</v>
      </c>
    </row>
    <row r="17" spans="1:9" ht="17.399999999999999" x14ac:dyDescent="0.35">
      <c r="A17">
        <v>13</v>
      </c>
      <c r="B17" s="24" t="s">
        <v>31</v>
      </c>
      <c r="C17" s="25" t="s">
        <v>32</v>
      </c>
      <c r="D17" s="14">
        <v>144</v>
      </c>
      <c r="E17" s="14">
        <v>172</v>
      </c>
      <c r="F17" s="14">
        <v>143</v>
      </c>
      <c r="G17" s="15">
        <v>459</v>
      </c>
      <c r="H17" s="14">
        <v>9</v>
      </c>
      <c r="I17" s="14">
        <v>11</v>
      </c>
    </row>
    <row r="18" spans="1:9" ht="17.399999999999999" x14ac:dyDescent="0.35">
      <c r="A18">
        <v>14</v>
      </c>
      <c r="B18" s="24" t="s">
        <v>31</v>
      </c>
      <c r="C18" s="25" t="s">
        <v>40</v>
      </c>
      <c r="D18" s="14">
        <v>150</v>
      </c>
      <c r="E18" s="14">
        <v>155</v>
      </c>
      <c r="F18" s="14">
        <v>147</v>
      </c>
      <c r="G18" s="15">
        <v>452</v>
      </c>
      <c r="H18" s="14">
        <v>7</v>
      </c>
      <c r="I18" s="14">
        <v>12</v>
      </c>
    </row>
    <row r="19" spans="1:9" ht="17.399999999999999" x14ac:dyDescent="0.35">
      <c r="A19">
        <v>15</v>
      </c>
      <c r="B19" s="24" t="s">
        <v>31</v>
      </c>
      <c r="C19" s="25" t="s">
        <v>36</v>
      </c>
      <c r="D19" s="14">
        <v>111</v>
      </c>
      <c r="E19" s="14">
        <v>163</v>
      </c>
      <c r="F19" s="14">
        <v>169</v>
      </c>
      <c r="G19" s="15">
        <v>443</v>
      </c>
      <c r="H19" s="14">
        <v>10</v>
      </c>
      <c r="I19" s="14">
        <v>8</v>
      </c>
    </row>
    <row r="20" spans="1:9" ht="17.399999999999999" x14ac:dyDescent="0.35">
      <c r="A20">
        <v>16</v>
      </c>
      <c r="B20" s="38" t="s">
        <v>29</v>
      </c>
      <c r="C20" s="39" t="s">
        <v>30</v>
      </c>
      <c r="D20" s="14">
        <v>160</v>
      </c>
      <c r="E20" s="14">
        <v>140</v>
      </c>
      <c r="F20" s="14">
        <v>137</v>
      </c>
      <c r="G20" s="15">
        <v>437</v>
      </c>
      <c r="H20" s="14">
        <v>5</v>
      </c>
      <c r="I20" s="14">
        <v>13</v>
      </c>
    </row>
    <row r="21" spans="1:9" ht="18" x14ac:dyDescent="0.35">
      <c r="A21">
        <v>17</v>
      </c>
      <c r="B21" s="22" t="s">
        <v>29</v>
      </c>
      <c r="C21" s="23" t="s">
        <v>70</v>
      </c>
      <c r="D21" s="14">
        <v>121</v>
      </c>
      <c r="E21" s="14">
        <v>165</v>
      </c>
      <c r="F21" s="14">
        <v>144</v>
      </c>
      <c r="G21" s="15">
        <v>430</v>
      </c>
      <c r="H21" s="14">
        <v>6</v>
      </c>
      <c r="I21" s="14">
        <v>12</v>
      </c>
    </row>
    <row r="22" spans="1:9" ht="18" x14ac:dyDescent="0.35">
      <c r="A22">
        <v>18</v>
      </c>
      <c r="B22" s="22" t="s">
        <v>29</v>
      </c>
      <c r="C22" s="23" t="s">
        <v>52</v>
      </c>
      <c r="D22" s="14">
        <v>136</v>
      </c>
      <c r="E22" s="14">
        <v>150</v>
      </c>
      <c r="F22" s="14">
        <v>138</v>
      </c>
      <c r="G22" s="15">
        <v>424</v>
      </c>
      <c r="H22" s="14">
        <v>8</v>
      </c>
      <c r="I22" s="14">
        <v>8</v>
      </c>
    </row>
    <row r="23" spans="1:9" ht="18" x14ac:dyDescent="0.35">
      <c r="A23">
        <v>19</v>
      </c>
      <c r="B23" s="26" t="s">
        <v>33</v>
      </c>
      <c r="C23" s="27" t="s">
        <v>58</v>
      </c>
      <c r="D23" s="14">
        <v>138</v>
      </c>
      <c r="E23" s="14">
        <v>141</v>
      </c>
      <c r="F23" s="14">
        <v>145</v>
      </c>
      <c r="G23" s="15">
        <v>424</v>
      </c>
      <c r="H23" s="14">
        <v>7</v>
      </c>
      <c r="I23" s="14">
        <v>12</v>
      </c>
    </row>
    <row r="24" spans="1:9" ht="18" x14ac:dyDescent="0.35">
      <c r="A24">
        <v>20</v>
      </c>
      <c r="B24" s="30" t="s">
        <v>53</v>
      </c>
      <c r="C24" s="31" t="s">
        <v>63</v>
      </c>
      <c r="D24" s="14">
        <v>118</v>
      </c>
      <c r="E24" s="14">
        <v>132</v>
      </c>
      <c r="F24" s="14">
        <v>172</v>
      </c>
      <c r="G24" s="15">
        <v>422</v>
      </c>
      <c r="H24" s="14">
        <v>6</v>
      </c>
      <c r="I24" s="14">
        <v>10</v>
      </c>
    </row>
    <row r="25" spans="1:9" ht="17.399999999999999" x14ac:dyDescent="0.35">
      <c r="A25">
        <v>21</v>
      </c>
      <c r="B25" s="28" t="s">
        <v>41</v>
      </c>
      <c r="C25" s="29" t="s">
        <v>46</v>
      </c>
      <c r="D25" s="14">
        <v>124</v>
      </c>
      <c r="E25" s="14">
        <v>138</v>
      </c>
      <c r="F25" s="14">
        <v>146</v>
      </c>
      <c r="G25" s="15">
        <v>408</v>
      </c>
      <c r="H25" s="14">
        <v>9</v>
      </c>
      <c r="I25" s="14">
        <v>6</v>
      </c>
    </row>
    <row r="26" spans="1:9" ht="17.399999999999999" x14ac:dyDescent="0.35">
      <c r="A26">
        <v>22</v>
      </c>
      <c r="B26" s="28" t="s">
        <v>41</v>
      </c>
      <c r="C26" s="29" t="s">
        <v>47</v>
      </c>
      <c r="D26" s="14">
        <v>136</v>
      </c>
      <c r="E26" s="14">
        <v>157</v>
      </c>
      <c r="F26" s="14">
        <v>112</v>
      </c>
      <c r="G26" s="15">
        <v>405</v>
      </c>
      <c r="H26" s="14">
        <v>5</v>
      </c>
      <c r="I26" s="14">
        <v>10</v>
      </c>
    </row>
    <row r="27" spans="1:9" ht="17.399999999999999" x14ac:dyDescent="0.35">
      <c r="A27">
        <v>23</v>
      </c>
      <c r="B27" s="159" t="s">
        <v>41</v>
      </c>
      <c r="C27" s="160" t="s">
        <v>51</v>
      </c>
      <c r="D27" s="14">
        <v>133</v>
      </c>
      <c r="E27" s="14">
        <v>132</v>
      </c>
      <c r="F27" s="14">
        <v>129</v>
      </c>
      <c r="G27" s="15">
        <v>394</v>
      </c>
      <c r="H27" s="14">
        <v>4</v>
      </c>
      <c r="I27" s="14">
        <v>12</v>
      </c>
    </row>
    <row r="28" spans="1:9" ht="18" x14ac:dyDescent="0.35">
      <c r="A28">
        <v>24</v>
      </c>
      <c r="B28" s="22" t="s">
        <v>29</v>
      </c>
      <c r="C28" s="23" t="s">
        <v>61</v>
      </c>
      <c r="D28" s="14">
        <v>158</v>
      </c>
      <c r="E28" s="14">
        <v>110</v>
      </c>
      <c r="F28" s="14">
        <v>120</v>
      </c>
      <c r="G28" s="15">
        <v>388</v>
      </c>
      <c r="H28" s="14">
        <v>7</v>
      </c>
      <c r="I28" s="14">
        <v>5</v>
      </c>
    </row>
    <row r="29" spans="1:9" ht="17.399999999999999" x14ac:dyDescent="0.35">
      <c r="A29">
        <v>25</v>
      </c>
      <c r="B29" s="24" t="s">
        <v>31</v>
      </c>
      <c r="C29" s="25" t="s">
        <v>45</v>
      </c>
      <c r="D29" s="14">
        <v>118</v>
      </c>
      <c r="E29" s="14">
        <v>130</v>
      </c>
      <c r="F29" s="14">
        <v>137</v>
      </c>
      <c r="G29" s="15">
        <v>385</v>
      </c>
      <c r="H29" s="14">
        <v>1</v>
      </c>
      <c r="I29" s="14">
        <v>13</v>
      </c>
    </row>
    <row r="30" spans="1:9" ht="17.399999999999999" x14ac:dyDescent="0.35">
      <c r="A30">
        <v>26</v>
      </c>
      <c r="B30" s="28" t="s">
        <v>41</v>
      </c>
      <c r="C30" s="29" t="s">
        <v>55</v>
      </c>
      <c r="D30" s="14">
        <v>148</v>
      </c>
      <c r="E30" s="14">
        <v>135</v>
      </c>
      <c r="F30" s="14">
        <v>102</v>
      </c>
      <c r="G30" s="15">
        <v>385</v>
      </c>
      <c r="H30" s="14">
        <v>7</v>
      </c>
      <c r="I30" s="14">
        <v>6</v>
      </c>
    </row>
    <row r="31" spans="1:9" ht="18" x14ac:dyDescent="0.35">
      <c r="A31">
        <v>27</v>
      </c>
      <c r="B31" s="30" t="s">
        <v>53</v>
      </c>
      <c r="C31" s="31" t="s">
        <v>54</v>
      </c>
      <c r="D31" s="14">
        <v>138</v>
      </c>
      <c r="E31" s="14">
        <v>97</v>
      </c>
      <c r="F31" s="14">
        <v>143</v>
      </c>
      <c r="G31" s="15">
        <v>378</v>
      </c>
      <c r="H31" s="14">
        <v>6</v>
      </c>
      <c r="I31" s="14">
        <v>5</v>
      </c>
    </row>
    <row r="32" spans="1:9" ht="18" x14ac:dyDescent="0.35">
      <c r="A32">
        <v>28</v>
      </c>
      <c r="B32" s="30" t="s">
        <v>53</v>
      </c>
      <c r="C32" s="31" t="s">
        <v>68</v>
      </c>
      <c r="D32" s="14">
        <v>114</v>
      </c>
      <c r="E32" s="14">
        <v>123</v>
      </c>
      <c r="F32" s="14">
        <v>137</v>
      </c>
      <c r="G32" s="15">
        <v>374</v>
      </c>
      <c r="H32" s="14">
        <v>6</v>
      </c>
      <c r="I32" s="14">
        <v>10</v>
      </c>
    </row>
    <row r="33" spans="1:9" ht="18" x14ac:dyDescent="0.35">
      <c r="A33">
        <v>29</v>
      </c>
      <c r="B33" s="22" t="s">
        <v>29</v>
      </c>
      <c r="C33" s="31" t="s">
        <v>196</v>
      </c>
      <c r="D33" s="14">
        <v>127</v>
      </c>
      <c r="E33" s="14">
        <v>141</v>
      </c>
      <c r="F33" s="14">
        <v>105</v>
      </c>
      <c r="G33" s="15">
        <v>373</v>
      </c>
      <c r="H33" s="14"/>
      <c r="I33" s="14"/>
    </row>
    <row r="34" spans="1:9" ht="18" x14ac:dyDescent="0.35">
      <c r="A34">
        <v>30</v>
      </c>
      <c r="B34" s="26" t="s">
        <v>33</v>
      </c>
      <c r="C34" s="27" t="s">
        <v>37</v>
      </c>
      <c r="D34" s="14">
        <v>133</v>
      </c>
      <c r="E34" s="14">
        <v>95</v>
      </c>
      <c r="F34" s="14">
        <v>142</v>
      </c>
      <c r="G34" s="15">
        <v>370</v>
      </c>
      <c r="H34" s="14">
        <v>2</v>
      </c>
      <c r="I34" s="14">
        <v>10</v>
      </c>
    </row>
    <row r="35" spans="1:9" ht="18" x14ac:dyDescent="0.35">
      <c r="A35">
        <v>31</v>
      </c>
      <c r="B35" s="26" t="s">
        <v>33</v>
      </c>
      <c r="C35" s="27" t="s">
        <v>43</v>
      </c>
      <c r="D35" s="14">
        <v>107</v>
      </c>
      <c r="E35" s="14">
        <v>163</v>
      </c>
      <c r="F35" s="14">
        <v>99</v>
      </c>
      <c r="G35" s="15">
        <v>369</v>
      </c>
      <c r="H35" s="14">
        <v>6</v>
      </c>
      <c r="I35" s="14">
        <v>6</v>
      </c>
    </row>
    <row r="36" spans="1:9" ht="18" x14ac:dyDescent="0.35">
      <c r="A36">
        <v>32</v>
      </c>
      <c r="B36" s="30" t="s">
        <v>53</v>
      </c>
      <c r="C36" s="31" t="s">
        <v>56</v>
      </c>
      <c r="D36" s="14">
        <v>117</v>
      </c>
      <c r="E36" s="14">
        <v>132</v>
      </c>
      <c r="F36" s="14">
        <v>120</v>
      </c>
      <c r="G36" s="15">
        <v>369</v>
      </c>
      <c r="H36" s="14">
        <v>6</v>
      </c>
      <c r="I36" s="14">
        <v>6</v>
      </c>
    </row>
    <row r="37" spans="1:9" ht="18" x14ac:dyDescent="0.35">
      <c r="A37">
        <v>33</v>
      </c>
      <c r="B37" s="30" t="s">
        <v>53</v>
      </c>
      <c r="C37" s="31" t="s">
        <v>57</v>
      </c>
      <c r="D37" s="14">
        <v>86</v>
      </c>
      <c r="E37" s="14">
        <v>115</v>
      </c>
      <c r="F37" s="14">
        <v>156</v>
      </c>
      <c r="G37" s="15">
        <v>357</v>
      </c>
      <c r="H37" s="14">
        <v>5</v>
      </c>
      <c r="I37" s="14">
        <v>7</v>
      </c>
    </row>
    <row r="38" spans="1:9" ht="18" x14ac:dyDescent="0.35">
      <c r="A38">
        <v>34</v>
      </c>
      <c r="B38" s="26" t="s">
        <v>33</v>
      </c>
      <c r="C38" s="27" t="s">
        <v>62</v>
      </c>
      <c r="D38" s="14">
        <v>123</v>
      </c>
      <c r="E38" s="14">
        <v>118</v>
      </c>
      <c r="F38" s="14">
        <v>109</v>
      </c>
      <c r="G38" s="15">
        <v>350</v>
      </c>
      <c r="H38" s="14">
        <v>4</v>
      </c>
      <c r="I38" s="14">
        <v>8</v>
      </c>
    </row>
    <row r="39" spans="1:9" ht="18" x14ac:dyDescent="0.35">
      <c r="A39">
        <v>35</v>
      </c>
      <c r="B39" s="30" t="s">
        <v>53</v>
      </c>
      <c r="C39" s="31" t="s">
        <v>64</v>
      </c>
      <c r="D39" s="14">
        <v>126</v>
      </c>
      <c r="E39" s="14">
        <v>95</v>
      </c>
      <c r="F39" s="14">
        <v>126</v>
      </c>
      <c r="G39" s="15">
        <v>347</v>
      </c>
      <c r="H39" s="14">
        <v>1</v>
      </c>
      <c r="I39" s="14">
        <v>9</v>
      </c>
    </row>
    <row r="40" spans="1:9" ht="17.399999999999999" x14ac:dyDescent="0.35">
      <c r="A40">
        <v>36</v>
      </c>
      <c r="B40" s="28" t="s">
        <v>41</v>
      </c>
      <c r="C40" s="29" t="s">
        <v>42</v>
      </c>
      <c r="D40" s="14">
        <v>124</v>
      </c>
      <c r="E40" s="14">
        <v>130</v>
      </c>
      <c r="F40" s="14">
        <v>88</v>
      </c>
      <c r="G40" s="15">
        <v>342</v>
      </c>
      <c r="H40" s="14">
        <v>1</v>
      </c>
      <c r="I40" s="14">
        <v>9</v>
      </c>
    </row>
    <row r="41" spans="1:9" ht="18" x14ac:dyDescent="0.35">
      <c r="A41">
        <v>37</v>
      </c>
      <c r="B41" s="30" t="s">
        <v>53</v>
      </c>
      <c r="C41" s="31" t="s">
        <v>66</v>
      </c>
      <c r="D41" s="14">
        <v>108</v>
      </c>
      <c r="E41" s="14">
        <v>100</v>
      </c>
      <c r="F41" s="14">
        <v>134</v>
      </c>
      <c r="G41" s="15">
        <v>342</v>
      </c>
      <c r="H41" s="14">
        <v>4</v>
      </c>
      <c r="I41" s="14">
        <v>11</v>
      </c>
    </row>
    <row r="42" spans="1:9" ht="18" x14ac:dyDescent="0.35">
      <c r="A42">
        <v>38</v>
      </c>
      <c r="B42" s="22" t="s">
        <v>29</v>
      </c>
      <c r="C42" s="23" t="s">
        <v>74</v>
      </c>
      <c r="D42" s="14">
        <v>139</v>
      </c>
      <c r="E42" s="14">
        <v>116</v>
      </c>
      <c r="F42" s="14">
        <v>80</v>
      </c>
      <c r="G42" s="15">
        <v>335</v>
      </c>
      <c r="H42" s="14">
        <v>4</v>
      </c>
      <c r="I42" s="14">
        <v>5</v>
      </c>
    </row>
    <row r="43" spans="1:9" ht="18" x14ac:dyDescent="0.35">
      <c r="A43">
        <v>39</v>
      </c>
      <c r="B43" s="26" t="s">
        <v>33</v>
      </c>
      <c r="C43" s="27" t="s">
        <v>73</v>
      </c>
      <c r="D43" s="14">
        <v>97</v>
      </c>
      <c r="E43" s="14">
        <v>128</v>
      </c>
      <c r="F43" s="14">
        <v>101</v>
      </c>
      <c r="G43" s="15">
        <v>326</v>
      </c>
      <c r="H43" s="14">
        <v>3</v>
      </c>
      <c r="I43" s="14">
        <v>9</v>
      </c>
    </row>
    <row r="44" spans="1:9" ht="18" x14ac:dyDescent="0.35">
      <c r="A44">
        <v>40</v>
      </c>
      <c r="B44" s="26" t="s">
        <v>33</v>
      </c>
      <c r="C44" s="27" t="s">
        <v>59</v>
      </c>
      <c r="D44" s="14">
        <v>83</v>
      </c>
      <c r="E44" s="14">
        <v>124</v>
      </c>
      <c r="F44" s="14">
        <v>117</v>
      </c>
      <c r="G44" s="15">
        <v>324</v>
      </c>
      <c r="H44" s="14">
        <v>5</v>
      </c>
      <c r="I44" s="14">
        <v>6</v>
      </c>
    </row>
    <row r="45" spans="1:9" ht="18" x14ac:dyDescent="0.35">
      <c r="A45">
        <v>41</v>
      </c>
      <c r="B45" s="22" t="s">
        <v>29</v>
      </c>
      <c r="C45" s="23" t="s">
        <v>72</v>
      </c>
      <c r="D45" s="14">
        <v>99</v>
      </c>
      <c r="E45" s="14">
        <v>107</v>
      </c>
      <c r="F45" s="14">
        <v>114</v>
      </c>
      <c r="G45" s="15">
        <v>320</v>
      </c>
      <c r="H45" s="14">
        <v>2</v>
      </c>
      <c r="I45" s="14">
        <v>6</v>
      </c>
    </row>
    <row r="46" spans="1:9" ht="18" x14ac:dyDescent="0.35">
      <c r="A46">
        <v>42</v>
      </c>
      <c r="B46" s="22" t="s">
        <v>29</v>
      </c>
      <c r="C46" s="23" t="s">
        <v>75</v>
      </c>
      <c r="D46" s="14">
        <v>96</v>
      </c>
      <c r="E46" s="14">
        <v>104</v>
      </c>
      <c r="F46" s="14">
        <v>101</v>
      </c>
      <c r="G46" s="15">
        <v>301</v>
      </c>
      <c r="H46" s="14">
        <v>4</v>
      </c>
      <c r="I46" s="14">
        <v>4</v>
      </c>
    </row>
    <row r="47" spans="1:9" ht="18" x14ac:dyDescent="0.35">
      <c r="A47">
        <v>43</v>
      </c>
      <c r="B47" s="22" t="s">
        <v>29</v>
      </c>
      <c r="C47" s="162" t="s">
        <v>197</v>
      </c>
      <c r="D47" s="14">
        <v>97</v>
      </c>
      <c r="E47" s="14">
        <v>87</v>
      </c>
      <c r="F47" s="14">
        <v>107</v>
      </c>
      <c r="G47" s="15">
        <v>291</v>
      </c>
      <c r="H47" s="14"/>
      <c r="I47" s="14"/>
    </row>
    <row r="48" spans="1:9" ht="18" x14ac:dyDescent="0.35">
      <c r="A48">
        <v>44</v>
      </c>
      <c r="B48" s="22" t="s">
        <v>29</v>
      </c>
      <c r="C48" s="162" t="s">
        <v>198</v>
      </c>
      <c r="D48" s="14">
        <v>75</v>
      </c>
      <c r="E48" s="14">
        <v>83</v>
      </c>
      <c r="F48" s="14">
        <v>76</v>
      </c>
      <c r="G48" s="15">
        <v>234</v>
      </c>
      <c r="H48" s="14"/>
      <c r="I48" s="14"/>
    </row>
    <row r="49" spans="1:9" ht="18" x14ac:dyDescent="0.35">
      <c r="A49">
        <v>45</v>
      </c>
      <c r="B49" s="161" t="s">
        <v>29</v>
      </c>
      <c r="C49" s="162" t="s">
        <v>77</v>
      </c>
      <c r="D49" s="14">
        <v>47</v>
      </c>
      <c r="E49" s="14">
        <v>25</v>
      </c>
      <c r="F49" s="14">
        <v>79</v>
      </c>
      <c r="G49" s="15">
        <v>151</v>
      </c>
      <c r="H49" s="14">
        <v>2</v>
      </c>
      <c r="I49" s="14">
        <v>2</v>
      </c>
    </row>
    <row r="50" spans="1:9" ht="18" x14ac:dyDescent="0.35">
      <c r="B50" s="36"/>
      <c r="C50" s="37"/>
    </row>
    <row r="51" spans="1:9" ht="18" x14ac:dyDescent="0.35">
      <c r="B51" s="36"/>
      <c r="C51" s="37"/>
    </row>
    <row r="52" spans="1:9" ht="17.399999999999999" x14ac:dyDescent="0.35">
      <c r="A52">
        <v>1</v>
      </c>
      <c r="B52" s="90" t="s">
        <v>107</v>
      </c>
      <c r="C52" s="82" t="s">
        <v>90</v>
      </c>
      <c r="D52" s="14">
        <v>214</v>
      </c>
      <c r="E52" s="14">
        <v>218</v>
      </c>
      <c r="F52" s="14">
        <v>180</v>
      </c>
      <c r="G52" s="15">
        <v>612</v>
      </c>
      <c r="H52" s="14">
        <v>18</v>
      </c>
      <c r="I52" s="14">
        <v>10</v>
      </c>
    </row>
    <row r="53" spans="1:9" ht="17.399999999999999" x14ac:dyDescent="0.35">
      <c r="A53">
        <v>2</v>
      </c>
      <c r="B53" s="170" t="s">
        <v>17</v>
      </c>
      <c r="C53" s="172" t="s">
        <v>88</v>
      </c>
      <c r="D53" s="14">
        <v>222</v>
      </c>
      <c r="E53" s="14">
        <v>202</v>
      </c>
      <c r="F53" s="14">
        <v>165</v>
      </c>
      <c r="G53" s="15">
        <v>589</v>
      </c>
      <c r="H53" s="14">
        <v>13</v>
      </c>
      <c r="I53" s="14">
        <v>15</v>
      </c>
    </row>
    <row r="54" spans="1:9" ht="17.399999999999999" x14ac:dyDescent="0.35">
      <c r="A54">
        <v>3</v>
      </c>
      <c r="B54" s="86" t="s">
        <v>17</v>
      </c>
      <c r="C54" s="63" t="s">
        <v>86</v>
      </c>
      <c r="D54" s="14">
        <v>202</v>
      </c>
      <c r="E54" s="14">
        <v>159</v>
      </c>
      <c r="F54" s="14">
        <v>224</v>
      </c>
      <c r="G54" s="15">
        <v>585</v>
      </c>
      <c r="H54" s="14">
        <v>16</v>
      </c>
      <c r="I54" s="14">
        <v>12</v>
      </c>
    </row>
    <row r="55" spans="1:9" ht="17.399999999999999" x14ac:dyDescent="0.35">
      <c r="A55">
        <v>4</v>
      </c>
      <c r="B55" s="86" t="s">
        <v>17</v>
      </c>
      <c r="C55" s="63" t="s">
        <v>98</v>
      </c>
      <c r="D55" s="14">
        <v>156</v>
      </c>
      <c r="E55" s="14">
        <v>235</v>
      </c>
      <c r="F55" s="14">
        <v>190</v>
      </c>
      <c r="G55" s="15">
        <v>581</v>
      </c>
      <c r="H55" s="14">
        <v>13</v>
      </c>
      <c r="I55" s="14">
        <v>13</v>
      </c>
    </row>
    <row r="56" spans="1:9" ht="17.399999999999999" x14ac:dyDescent="0.35">
      <c r="A56">
        <v>5</v>
      </c>
      <c r="B56" s="86" t="s">
        <v>17</v>
      </c>
      <c r="C56" s="63" t="s">
        <v>82</v>
      </c>
      <c r="D56" s="14">
        <v>199</v>
      </c>
      <c r="E56" s="14">
        <v>196</v>
      </c>
      <c r="F56" s="14">
        <v>181</v>
      </c>
      <c r="G56" s="15">
        <v>576</v>
      </c>
      <c r="H56" s="14">
        <v>13</v>
      </c>
      <c r="I56" s="14">
        <v>15</v>
      </c>
    </row>
    <row r="57" spans="1:9" ht="17.399999999999999" x14ac:dyDescent="0.35">
      <c r="A57">
        <v>6</v>
      </c>
      <c r="B57" s="90" t="s">
        <v>107</v>
      </c>
      <c r="C57" s="78" t="s">
        <v>99</v>
      </c>
      <c r="D57" s="14">
        <v>168</v>
      </c>
      <c r="E57" s="14">
        <v>203</v>
      </c>
      <c r="F57" s="14">
        <v>202</v>
      </c>
      <c r="G57" s="15">
        <v>573</v>
      </c>
      <c r="H57" s="14">
        <v>14</v>
      </c>
      <c r="I57" s="14">
        <v>13</v>
      </c>
    </row>
    <row r="58" spans="1:9" ht="17.399999999999999" x14ac:dyDescent="0.35">
      <c r="A58">
        <v>7</v>
      </c>
      <c r="B58" s="91" t="s">
        <v>108</v>
      </c>
      <c r="C58" s="94" t="s">
        <v>147</v>
      </c>
      <c r="D58" s="14">
        <v>200</v>
      </c>
      <c r="E58" s="14">
        <v>200</v>
      </c>
      <c r="F58" s="14">
        <v>173</v>
      </c>
      <c r="G58" s="15">
        <v>573</v>
      </c>
      <c r="H58" s="14">
        <v>13</v>
      </c>
      <c r="I58" s="14">
        <v>14</v>
      </c>
    </row>
    <row r="59" spans="1:9" ht="17.399999999999999" x14ac:dyDescent="0.35">
      <c r="A59">
        <v>8</v>
      </c>
      <c r="B59" s="91" t="s">
        <v>108</v>
      </c>
      <c r="C59" s="94" t="s">
        <v>127</v>
      </c>
      <c r="D59" s="14">
        <v>191</v>
      </c>
      <c r="E59" s="14">
        <v>180</v>
      </c>
      <c r="F59" s="14">
        <v>201</v>
      </c>
      <c r="G59" s="15">
        <v>572</v>
      </c>
      <c r="H59" s="14">
        <v>13</v>
      </c>
      <c r="I59" s="14">
        <v>16</v>
      </c>
    </row>
    <row r="60" spans="1:9" ht="17.399999999999999" x14ac:dyDescent="0.35">
      <c r="A60">
        <v>9</v>
      </c>
      <c r="B60" s="90" t="s">
        <v>107</v>
      </c>
      <c r="C60" s="78" t="s">
        <v>121</v>
      </c>
      <c r="D60" s="14">
        <v>180</v>
      </c>
      <c r="E60" s="14">
        <v>199</v>
      </c>
      <c r="F60" s="14">
        <v>190</v>
      </c>
      <c r="G60" s="15">
        <v>569</v>
      </c>
      <c r="H60" s="14">
        <v>15</v>
      </c>
      <c r="I60" s="14">
        <v>14</v>
      </c>
    </row>
    <row r="61" spans="1:9" ht="17.399999999999999" x14ac:dyDescent="0.35">
      <c r="A61">
        <v>10</v>
      </c>
      <c r="B61" s="86" t="s">
        <v>17</v>
      </c>
      <c r="C61" s="63" t="s">
        <v>18</v>
      </c>
      <c r="D61" s="14">
        <v>162</v>
      </c>
      <c r="E61" s="14">
        <v>205</v>
      </c>
      <c r="F61" s="14">
        <v>201</v>
      </c>
      <c r="G61" s="15">
        <v>568</v>
      </c>
      <c r="H61" s="14">
        <v>12</v>
      </c>
      <c r="I61" s="14">
        <v>15</v>
      </c>
    </row>
    <row r="62" spans="1:9" ht="17.399999999999999" x14ac:dyDescent="0.35">
      <c r="A62">
        <v>11</v>
      </c>
      <c r="B62" s="87" t="s">
        <v>105</v>
      </c>
      <c r="C62" s="79" t="s">
        <v>85</v>
      </c>
      <c r="D62" s="14">
        <v>193</v>
      </c>
      <c r="E62" s="14">
        <v>179</v>
      </c>
      <c r="F62" s="14">
        <v>192</v>
      </c>
      <c r="G62" s="15">
        <v>564</v>
      </c>
      <c r="H62" s="14">
        <v>14</v>
      </c>
      <c r="I62" s="14">
        <v>13</v>
      </c>
    </row>
    <row r="63" spans="1:9" ht="17.399999999999999" x14ac:dyDescent="0.35">
      <c r="A63">
        <v>12</v>
      </c>
      <c r="B63" s="87" t="s">
        <v>105</v>
      </c>
      <c r="C63" s="79" t="s">
        <v>120</v>
      </c>
      <c r="D63" s="14">
        <v>206</v>
      </c>
      <c r="E63" s="14">
        <v>179</v>
      </c>
      <c r="F63" s="14">
        <v>178</v>
      </c>
      <c r="G63" s="15">
        <v>563</v>
      </c>
      <c r="H63" s="14">
        <v>11</v>
      </c>
      <c r="I63" s="14">
        <v>18</v>
      </c>
    </row>
    <row r="64" spans="1:9" ht="17.399999999999999" x14ac:dyDescent="0.35">
      <c r="A64">
        <v>13</v>
      </c>
      <c r="B64" s="22" t="s">
        <v>128</v>
      </c>
      <c r="C64" s="39" t="s">
        <v>129</v>
      </c>
      <c r="D64" s="14">
        <v>166</v>
      </c>
      <c r="E64" s="14">
        <v>194</v>
      </c>
      <c r="F64" s="14">
        <v>188</v>
      </c>
      <c r="G64" s="15">
        <v>548</v>
      </c>
      <c r="H64" s="14">
        <v>9</v>
      </c>
      <c r="I64" s="14">
        <v>16</v>
      </c>
    </row>
    <row r="65" spans="1:9" ht="17.399999999999999" x14ac:dyDescent="0.35">
      <c r="A65">
        <v>14</v>
      </c>
      <c r="B65" s="90" t="s">
        <v>107</v>
      </c>
      <c r="C65" s="78" t="s">
        <v>141</v>
      </c>
      <c r="D65" s="14">
        <v>189</v>
      </c>
      <c r="E65" s="14">
        <v>180</v>
      </c>
      <c r="F65" s="14">
        <v>178</v>
      </c>
      <c r="G65" s="15">
        <v>547</v>
      </c>
      <c r="H65" s="14">
        <v>11</v>
      </c>
      <c r="I65" s="14">
        <v>15</v>
      </c>
    </row>
    <row r="66" spans="1:9" ht="17.399999999999999" x14ac:dyDescent="0.35">
      <c r="A66">
        <v>15</v>
      </c>
      <c r="B66" s="98" t="s">
        <v>125</v>
      </c>
      <c r="C66" s="99" t="s">
        <v>134</v>
      </c>
      <c r="D66" s="14">
        <v>197</v>
      </c>
      <c r="E66" s="14">
        <v>169</v>
      </c>
      <c r="F66" s="14">
        <v>178</v>
      </c>
      <c r="G66" s="15">
        <v>544</v>
      </c>
      <c r="H66" s="14">
        <v>13</v>
      </c>
      <c r="I66" s="14">
        <v>9</v>
      </c>
    </row>
    <row r="67" spans="1:9" ht="17.399999999999999" x14ac:dyDescent="0.35">
      <c r="A67">
        <v>16</v>
      </c>
      <c r="B67" s="88" t="s">
        <v>106</v>
      </c>
      <c r="C67" s="95" t="s">
        <v>146</v>
      </c>
      <c r="D67" s="14">
        <v>160</v>
      </c>
      <c r="E67" s="14">
        <v>181</v>
      </c>
      <c r="F67" s="14">
        <v>203</v>
      </c>
      <c r="G67" s="15">
        <v>544</v>
      </c>
      <c r="H67" s="14">
        <v>10</v>
      </c>
      <c r="I67" s="14">
        <v>15</v>
      </c>
    </row>
    <row r="68" spans="1:9" ht="17.399999999999999" x14ac:dyDescent="0.35">
      <c r="A68">
        <v>17</v>
      </c>
      <c r="B68" s="86" t="s">
        <v>17</v>
      </c>
      <c r="C68" s="63" t="s">
        <v>83</v>
      </c>
      <c r="D68" s="14">
        <v>157</v>
      </c>
      <c r="E68" s="14">
        <v>185</v>
      </c>
      <c r="F68" s="14">
        <v>200</v>
      </c>
      <c r="G68" s="15">
        <v>542</v>
      </c>
      <c r="H68" s="14">
        <v>15</v>
      </c>
      <c r="I68" s="14">
        <v>8</v>
      </c>
    </row>
    <row r="69" spans="1:9" ht="17.399999999999999" x14ac:dyDescent="0.35">
      <c r="A69">
        <v>18</v>
      </c>
      <c r="B69" s="87" t="s">
        <v>105</v>
      </c>
      <c r="C69" s="79" t="s">
        <v>95</v>
      </c>
      <c r="D69" s="14">
        <v>191</v>
      </c>
      <c r="E69" s="14">
        <v>154</v>
      </c>
      <c r="F69" s="14">
        <v>195</v>
      </c>
      <c r="G69" s="15">
        <v>540</v>
      </c>
      <c r="H69" s="14">
        <v>12</v>
      </c>
      <c r="I69" s="14">
        <v>11</v>
      </c>
    </row>
    <row r="70" spans="1:9" ht="17.399999999999999" x14ac:dyDescent="0.35">
      <c r="A70">
        <v>19</v>
      </c>
      <c r="B70" s="86" t="s">
        <v>17</v>
      </c>
      <c r="C70" s="63" t="s">
        <v>84</v>
      </c>
      <c r="D70" s="14">
        <v>199</v>
      </c>
      <c r="E70" s="14">
        <v>167</v>
      </c>
      <c r="F70" s="14">
        <v>172</v>
      </c>
      <c r="G70" s="15">
        <v>538</v>
      </c>
      <c r="H70" s="14">
        <v>10</v>
      </c>
      <c r="I70" s="14">
        <v>16</v>
      </c>
    </row>
    <row r="71" spans="1:9" ht="17.399999999999999" x14ac:dyDescent="0.35">
      <c r="A71">
        <v>20</v>
      </c>
      <c r="B71" s="98" t="s">
        <v>125</v>
      </c>
      <c r="C71" s="99" t="s">
        <v>133</v>
      </c>
      <c r="D71" s="14">
        <v>168</v>
      </c>
      <c r="E71" s="14">
        <v>154</v>
      </c>
      <c r="F71" s="14">
        <v>215</v>
      </c>
      <c r="G71" s="15">
        <v>537</v>
      </c>
      <c r="H71" s="14">
        <v>12</v>
      </c>
      <c r="I71" s="14">
        <v>9</v>
      </c>
    </row>
    <row r="72" spans="1:9" ht="17.399999999999999" x14ac:dyDescent="0.35">
      <c r="A72">
        <v>21</v>
      </c>
      <c r="B72" s="22" t="s">
        <v>128</v>
      </c>
      <c r="C72" s="39" t="s">
        <v>136</v>
      </c>
      <c r="D72" s="14">
        <v>153</v>
      </c>
      <c r="E72" s="14">
        <v>183</v>
      </c>
      <c r="F72" s="14">
        <v>194</v>
      </c>
      <c r="G72" s="15">
        <v>530</v>
      </c>
      <c r="H72" s="14">
        <v>11</v>
      </c>
      <c r="I72" s="14">
        <v>14</v>
      </c>
    </row>
    <row r="73" spans="1:9" ht="17.399999999999999" x14ac:dyDescent="0.35">
      <c r="A73">
        <v>22</v>
      </c>
      <c r="B73" s="91" t="s">
        <v>108</v>
      </c>
      <c r="C73" s="94" t="s">
        <v>148</v>
      </c>
      <c r="D73" s="14">
        <v>176</v>
      </c>
      <c r="E73" s="14">
        <v>165</v>
      </c>
      <c r="F73" s="14">
        <v>188</v>
      </c>
      <c r="G73" s="15">
        <v>529</v>
      </c>
      <c r="H73" s="14">
        <v>12</v>
      </c>
      <c r="I73" s="14">
        <v>11</v>
      </c>
    </row>
    <row r="74" spans="1:9" ht="17.399999999999999" x14ac:dyDescent="0.35">
      <c r="A74">
        <v>23</v>
      </c>
      <c r="B74" s="90" t="s">
        <v>107</v>
      </c>
      <c r="C74" s="78" t="s">
        <v>93</v>
      </c>
      <c r="D74" s="14">
        <v>197</v>
      </c>
      <c r="E74" s="14">
        <v>148</v>
      </c>
      <c r="F74" s="14">
        <v>181</v>
      </c>
      <c r="G74" s="15">
        <v>526</v>
      </c>
      <c r="H74" s="14">
        <v>11</v>
      </c>
      <c r="I74" s="14">
        <v>14</v>
      </c>
    </row>
    <row r="75" spans="1:9" ht="17.399999999999999" x14ac:dyDescent="0.35">
      <c r="A75">
        <v>24</v>
      </c>
      <c r="B75" s="88" t="s">
        <v>106</v>
      </c>
      <c r="C75" s="95" t="s">
        <v>100</v>
      </c>
      <c r="D75" s="14">
        <v>143</v>
      </c>
      <c r="E75" s="14">
        <v>232</v>
      </c>
      <c r="F75" s="14">
        <v>150</v>
      </c>
      <c r="G75" s="15">
        <v>525</v>
      </c>
      <c r="H75" s="14">
        <v>13</v>
      </c>
      <c r="I75" s="14">
        <v>10</v>
      </c>
    </row>
    <row r="76" spans="1:9" ht="17.399999999999999" x14ac:dyDescent="0.35">
      <c r="A76">
        <v>25</v>
      </c>
      <c r="B76" s="98" t="s">
        <v>125</v>
      </c>
      <c r="C76" s="99" t="s">
        <v>132</v>
      </c>
      <c r="D76" s="14">
        <v>161</v>
      </c>
      <c r="E76" s="14">
        <v>142</v>
      </c>
      <c r="F76" s="14">
        <v>221</v>
      </c>
      <c r="G76" s="15">
        <v>524</v>
      </c>
      <c r="H76" s="14">
        <v>12</v>
      </c>
      <c r="I76" s="14">
        <v>11</v>
      </c>
    </row>
    <row r="77" spans="1:9" ht="17.399999999999999" x14ac:dyDescent="0.35">
      <c r="A77">
        <v>26</v>
      </c>
      <c r="B77" s="87" t="s">
        <v>105</v>
      </c>
      <c r="C77" s="79" t="s">
        <v>87</v>
      </c>
      <c r="D77" s="14">
        <v>202</v>
      </c>
      <c r="E77" s="14">
        <v>146</v>
      </c>
      <c r="F77" s="14">
        <v>174</v>
      </c>
      <c r="G77" s="15">
        <v>522</v>
      </c>
      <c r="H77" s="14">
        <v>13</v>
      </c>
      <c r="I77" s="14">
        <v>11</v>
      </c>
    </row>
    <row r="78" spans="1:9" ht="17.399999999999999" x14ac:dyDescent="0.35">
      <c r="A78">
        <v>27</v>
      </c>
      <c r="B78" s="90" t="s">
        <v>107</v>
      </c>
      <c r="C78" s="78" t="s">
        <v>119</v>
      </c>
      <c r="D78" s="14">
        <v>187</v>
      </c>
      <c r="E78" s="14">
        <v>147</v>
      </c>
      <c r="F78" s="14">
        <v>183</v>
      </c>
      <c r="G78" s="15">
        <v>517</v>
      </c>
      <c r="H78" s="14">
        <v>11</v>
      </c>
      <c r="I78" s="14">
        <v>14</v>
      </c>
    </row>
    <row r="79" spans="1:9" ht="17.399999999999999" x14ac:dyDescent="0.35">
      <c r="A79">
        <v>28</v>
      </c>
      <c r="B79" s="91" t="s">
        <v>108</v>
      </c>
      <c r="C79" s="94" t="s">
        <v>140</v>
      </c>
      <c r="D79" s="14">
        <v>169</v>
      </c>
      <c r="E79" s="14">
        <v>156</v>
      </c>
      <c r="F79" s="14">
        <v>192</v>
      </c>
      <c r="G79" s="15">
        <v>517</v>
      </c>
      <c r="H79" s="14">
        <v>4</v>
      </c>
      <c r="I79" s="14">
        <v>21</v>
      </c>
    </row>
    <row r="80" spans="1:9" ht="17.399999999999999" x14ac:dyDescent="0.35">
      <c r="A80">
        <v>29</v>
      </c>
      <c r="B80" s="96" t="s">
        <v>123</v>
      </c>
      <c r="C80" s="97" t="s">
        <v>124</v>
      </c>
      <c r="D80" s="14">
        <v>171</v>
      </c>
      <c r="E80" s="14">
        <v>145</v>
      </c>
      <c r="F80" s="14">
        <v>201</v>
      </c>
      <c r="G80" s="15">
        <v>517</v>
      </c>
      <c r="H80" s="14">
        <v>11</v>
      </c>
      <c r="I80" s="14">
        <v>12</v>
      </c>
    </row>
    <row r="81" spans="1:9" ht="17.399999999999999" x14ac:dyDescent="0.35">
      <c r="A81">
        <v>30</v>
      </c>
      <c r="B81" s="98" t="s">
        <v>125</v>
      </c>
      <c r="C81" s="99" t="s">
        <v>126</v>
      </c>
      <c r="D81" s="14">
        <v>162</v>
      </c>
      <c r="E81" s="14">
        <v>167</v>
      </c>
      <c r="F81" s="14">
        <v>188</v>
      </c>
      <c r="G81" s="15">
        <v>517</v>
      </c>
      <c r="H81" s="14">
        <v>8</v>
      </c>
      <c r="I81" s="14">
        <v>16</v>
      </c>
    </row>
    <row r="82" spans="1:9" ht="17.399999999999999" x14ac:dyDescent="0.35">
      <c r="A82">
        <v>31</v>
      </c>
      <c r="B82" s="98" t="s">
        <v>125</v>
      </c>
      <c r="C82" s="99" t="s">
        <v>101</v>
      </c>
      <c r="D82" s="14">
        <v>142</v>
      </c>
      <c r="E82" s="14">
        <v>181</v>
      </c>
      <c r="F82" s="14">
        <v>192</v>
      </c>
      <c r="G82" s="15">
        <v>515</v>
      </c>
      <c r="H82" s="14">
        <v>11</v>
      </c>
      <c r="I82" s="14">
        <v>12</v>
      </c>
    </row>
    <row r="83" spans="1:9" ht="17.399999999999999" x14ac:dyDescent="0.35">
      <c r="A83">
        <v>32</v>
      </c>
      <c r="B83" s="98" t="s">
        <v>125</v>
      </c>
      <c r="C83" s="99" t="s">
        <v>131</v>
      </c>
      <c r="D83" s="14">
        <v>213</v>
      </c>
      <c r="E83" s="14">
        <v>155</v>
      </c>
      <c r="F83" s="14">
        <v>147</v>
      </c>
      <c r="G83" s="15">
        <v>515</v>
      </c>
      <c r="H83" s="14">
        <v>9</v>
      </c>
      <c r="I83" s="14">
        <v>13</v>
      </c>
    </row>
    <row r="84" spans="1:9" ht="17.399999999999999" x14ac:dyDescent="0.35">
      <c r="A84">
        <v>33</v>
      </c>
      <c r="B84" s="169" t="s">
        <v>107</v>
      </c>
      <c r="C84" s="171" t="s">
        <v>138</v>
      </c>
      <c r="D84" s="14">
        <v>165</v>
      </c>
      <c r="E84" s="14">
        <v>166</v>
      </c>
      <c r="F84" s="14">
        <v>177</v>
      </c>
      <c r="G84" s="15">
        <v>508</v>
      </c>
      <c r="H84" s="14">
        <v>8</v>
      </c>
      <c r="I84" s="14">
        <v>15</v>
      </c>
    </row>
    <row r="85" spans="1:9" ht="17.399999999999999" x14ac:dyDescent="0.35">
      <c r="A85">
        <v>34</v>
      </c>
      <c r="B85" s="87" t="s">
        <v>105</v>
      </c>
      <c r="C85" s="79" t="s">
        <v>91</v>
      </c>
      <c r="D85" s="14">
        <v>200</v>
      </c>
      <c r="E85" s="14">
        <v>182</v>
      </c>
      <c r="F85" s="14">
        <v>124</v>
      </c>
      <c r="G85" s="15">
        <v>506</v>
      </c>
      <c r="H85" s="14">
        <v>10</v>
      </c>
      <c r="I85" s="14">
        <v>11</v>
      </c>
    </row>
    <row r="86" spans="1:9" ht="17.399999999999999" x14ac:dyDescent="0.35">
      <c r="A86">
        <v>35</v>
      </c>
      <c r="B86" s="96" t="s">
        <v>123</v>
      </c>
      <c r="C86" s="97" t="s">
        <v>143</v>
      </c>
      <c r="D86" s="14">
        <v>151</v>
      </c>
      <c r="E86" s="14">
        <v>183</v>
      </c>
      <c r="F86" s="14">
        <v>167</v>
      </c>
      <c r="G86" s="15">
        <v>501</v>
      </c>
      <c r="H86" s="14">
        <v>7</v>
      </c>
      <c r="I86" s="14">
        <v>18</v>
      </c>
    </row>
    <row r="87" spans="1:9" ht="17.399999999999999" x14ac:dyDescent="0.35">
      <c r="A87">
        <v>36</v>
      </c>
      <c r="B87" s="96" t="s">
        <v>123</v>
      </c>
      <c r="C87" s="97" t="s">
        <v>157</v>
      </c>
      <c r="D87" s="14">
        <v>177</v>
      </c>
      <c r="E87" s="14">
        <v>170</v>
      </c>
      <c r="F87" s="14">
        <v>147</v>
      </c>
      <c r="G87" s="15">
        <v>494</v>
      </c>
      <c r="H87" s="14">
        <v>13</v>
      </c>
      <c r="I87" s="14">
        <v>10</v>
      </c>
    </row>
    <row r="88" spans="1:9" ht="17.399999999999999" x14ac:dyDescent="0.35">
      <c r="A88">
        <v>37</v>
      </c>
      <c r="B88" s="101" t="s">
        <v>151</v>
      </c>
      <c r="C88" s="102" t="s">
        <v>159</v>
      </c>
      <c r="D88" s="14">
        <v>151</v>
      </c>
      <c r="E88" s="14">
        <v>159</v>
      </c>
      <c r="F88" s="14">
        <v>184</v>
      </c>
      <c r="G88" s="15">
        <v>494</v>
      </c>
      <c r="H88" s="14">
        <v>9</v>
      </c>
      <c r="I88" s="14">
        <v>13</v>
      </c>
    </row>
    <row r="89" spans="1:9" ht="17.399999999999999" x14ac:dyDescent="0.35">
      <c r="A89">
        <v>38</v>
      </c>
      <c r="B89" s="98" t="s">
        <v>125</v>
      </c>
      <c r="C89" s="99" t="s">
        <v>155</v>
      </c>
      <c r="D89" s="14">
        <v>193</v>
      </c>
      <c r="E89" s="14">
        <v>160</v>
      </c>
      <c r="F89" s="14">
        <v>139</v>
      </c>
      <c r="G89" s="15">
        <v>492</v>
      </c>
      <c r="H89" s="14">
        <v>12</v>
      </c>
      <c r="I89" s="14">
        <v>10</v>
      </c>
    </row>
    <row r="90" spans="1:9" ht="17.399999999999999" x14ac:dyDescent="0.35">
      <c r="A90">
        <v>39</v>
      </c>
      <c r="B90" s="38" t="s">
        <v>128</v>
      </c>
      <c r="C90" s="39" t="s">
        <v>163</v>
      </c>
      <c r="D90" s="14">
        <v>116</v>
      </c>
      <c r="E90" s="14">
        <v>153</v>
      </c>
      <c r="F90" s="14">
        <v>121</v>
      </c>
      <c r="G90" s="15">
        <v>490</v>
      </c>
      <c r="H90" s="14">
        <v>3</v>
      </c>
      <c r="I90" s="14">
        <v>7</v>
      </c>
    </row>
    <row r="91" spans="1:9" ht="17.399999999999999" x14ac:dyDescent="0.35">
      <c r="A91">
        <v>40</v>
      </c>
      <c r="B91" s="96" t="s">
        <v>123</v>
      </c>
      <c r="C91" s="97" t="s">
        <v>145</v>
      </c>
      <c r="D91" s="14">
        <v>148</v>
      </c>
      <c r="E91" s="14">
        <v>168</v>
      </c>
      <c r="F91" s="14">
        <v>165</v>
      </c>
      <c r="G91" s="15">
        <v>481</v>
      </c>
      <c r="H91" s="14">
        <v>10</v>
      </c>
      <c r="I91" s="14">
        <v>12</v>
      </c>
    </row>
    <row r="92" spans="1:9" ht="17.399999999999999" x14ac:dyDescent="0.35">
      <c r="A92">
        <v>41</v>
      </c>
      <c r="B92" s="98" t="s">
        <v>125</v>
      </c>
      <c r="C92" s="99" t="s">
        <v>150</v>
      </c>
      <c r="D92" s="14">
        <v>154</v>
      </c>
      <c r="E92" s="14">
        <v>190</v>
      </c>
      <c r="F92" s="14">
        <v>136</v>
      </c>
      <c r="G92" s="15">
        <v>480</v>
      </c>
      <c r="H92" s="14">
        <v>7</v>
      </c>
      <c r="I92" s="14">
        <v>12</v>
      </c>
    </row>
    <row r="93" spans="1:9" ht="17.399999999999999" x14ac:dyDescent="0.35">
      <c r="A93">
        <v>42</v>
      </c>
      <c r="B93" s="91" t="s">
        <v>108</v>
      </c>
      <c r="C93" s="94" t="s">
        <v>92</v>
      </c>
      <c r="D93" s="14">
        <v>173</v>
      </c>
      <c r="E93" s="14">
        <v>137</v>
      </c>
      <c r="F93" s="14">
        <v>166</v>
      </c>
      <c r="G93" s="15">
        <v>476</v>
      </c>
      <c r="H93" s="14">
        <v>9</v>
      </c>
      <c r="I93" s="14">
        <v>12</v>
      </c>
    </row>
    <row r="94" spans="1:9" ht="17.399999999999999" x14ac:dyDescent="0.35">
      <c r="A94">
        <v>43</v>
      </c>
      <c r="B94" s="88" t="s">
        <v>106</v>
      </c>
      <c r="C94" s="95" t="s">
        <v>158</v>
      </c>
      <c r="D94" s="14">
        <v>135</v>
      </c>
      <c r="E94" s="14">
        <v>188</v>
      </c>
      <c r="F94" s="14">
        <v>149</v>
      </c>
      <c r="G94" s="15">
        <v>472</v>
      </c>
      <c r="H94" s="14">
        <v>9</v>
      </c>
      <c r="I94" s="14">
        <v>11</v>
      </c>
    </row>
    <row r="95" spans="1:9" ht="17.399999999999999" x14ac:dyDescent="0.35">
      <c r="A95">
        <v>44</v>
      </c>
      <c r="B95" s="88" t="s">
        <v>106</v>
      </c>
      <c r="C95" s="95" t="s">
        <v>154</v>
      </c>
      <c r="D95" s="14">
        <v>162</v>
      </c>
      <c r="E95" s="14">
        <v>176</v>
      </c>
      <c r="F95" s="14">
        <v>122</v>
      </c>
      <c r="G95" s="15">
        <v>460</v>
      </c>
      <c r="H95" s="14">
        <v>10</v>
      </c>
      <c r="I95" s="14">
        <v>9</v>
      </c>
    </row>
    <row r="96" spans="1:9" ht="17.399999999999999" x14ac:dyDescent="0.35">
      <c r="A96">
        <v>45</v>
      </c>
      <c r="B96" s="96" t="s">
        <v>123</v>
      </c>
      <c r="C96" s="97" t="s">
        <v>139</v>
      </c>
      <c r="D96" s="14">
        <v>128</v>
      </c>
      <c r="E96" s="14">
        <v>160</v>
      </c>
      <c r="F96" s="14">
        <v>169</v>
      </c>
      <c r="G96" s="15">
        <v>457</v>
      </c>
      <c r="H96" s="14">
        <v>8</v>
      </c>
      <c r="I96" s="14">
        <v>8</v>
      </c>
    </row>
    <row r="97" spans="1:9" ht="17.399999999999999" x14ac:dyDescent="0.35">
      <c r="A97">
        <v>46</v>
      </c>
      <c r="B97" s="96" t="s">
        <v>123</v>
      </c>
      <c r="C97" s="97" t="s">
        <v>130</v>
      </c>
      <c r="D97" s="14">
        <v>142</v>
      </c>
      <c r="E97" s="14">
        <v>153</v>
      </c>
      <c r="F97" s="14">
        <v>157</v>
      </c>
      <c r="G97" s="15">
        <v>452</v>
      </c>
      <c r="H97" s="14">
        <v>8</v>
      </c>
      <c r="I97" s="14">
        <v>11</v>
      </c>
    </row>
    <row r="98" spans="1:9" ht="17.399999999999999" x14ac:dyDescent="0.35">
      <c r="A98">
        <v>47</v>
      </c>
      <c r="B98" s="91" t="s">
        <v>108</v>
      </c>
      <c r="C98" s="94" t="s">
        <v>97</v>
      </c>
      <c r="D98" s="14">
        <v>135</v>
      </c>
      <c r="E98" s="14">
        <v>171</v>
      </c>
      <c r="F98" s="14">
        <v>137</v>
      </c>
      <c r="G98" s="15">
        <v>443</v>
      </c>
      <c r="H98" s="14">
        <v>7</v>
      </c>
      <c r="I98" s="14">
        <v>11</v>
      </c>
    </row>
    <row r="99" spans="1:9" ht="17.399999999999999" x14ac:dyDescent="0.35">
      <c r="A99">
        <v>48</v>
      </c>
      <c r="B99" s="101" t="s">
        <v>151</v>
      </c>
      <c r="C99" s="102" t="s">
        <v>152</v>
      </c>
      <c r="D99" s="14">
        <v>139</v>
      </c>
      <c r="E99" s="14">
        <v>148</v>
      </c>
      <c r="F99" s="14">
        <v>152</v>
      </c>
      <c r="G99" s="15">
        <v>439</v>
      </c>
      <c r="H99" s="14">
        <v>5</v>
      </c>
      <c r="I99" s="14">
        <v>13</v>
      </c>
    </row>
    <row r="100" spans="1:9" ht="17.399999999999999" x14ac:dyDescent="0.35">
      <c r="A100">
        <v>49</v>
      </c>
      <c r="B100" s="91" t="s">
        <v>108</v>
      </c>
      <c r="C100" s="94" t="s">
        <v>96</v>
      </c>
      <c r="D100" s="14">
        <v>140</v>
      </c>
      <c r="E100" s="14">
        <v>148</v>
      </c>
      <c r="F100" s="14">
        <v>149</v>
      </c>
      <c r="G100" s="15">
        <v>437</v>
      </c>
      <c r="H100" s="14">
        <v>8</v>
      </c>
      <c r="I100" s="14">
        <v>8</v>
      </c>
    </row>
    <row r="101" spans="1:9" ht="17.399999999999999" x14ac:dyDescent="0.35">
      <c r="A101">
        <v>50</v>
      </c>
      <c r="B101" s="96" t="s">
        <v>123</v>
      </c>
      <c r="C101" s="97" t="s">
        <v>135</v>
      </c>
      <c r="D101" s="14">
        <v>170</v>
      </c>
      <c r="E101" s="14">
        <v>115</v>
      </c>
      <c r="F101" s="14">
        <v>146</v>
      </c>
      <c r="G101" s="15">
        <v>431</v>
      </c>
      <c r="H101" s="14">
        <v>4</v>
      </c>
      <c r="I101" s="14">
        <v>6</v>
      </c>
    </row>
    <row r="102" spans="1:9" ht="17.399999999999999" x14ac:dyDescent="0.35">
      <c r="A102">
        <v>51</v>
      </c>
      <c r="B102" s="101" t="s">
        <v>151</v>
      </c>
      <c r="C102" s="102" t="s">
        <v>153</v>
      </c>
      <c r="D102" s="14">
        <v>146</v>
      </c>
      <c r="E102" s="14">
        <v>149</v>
      </c>
      <c r="F102" s="14">
        <v>135</v>
      </c>
      <c r="G102" s="15">
        <v>430</v>
      </c>
      <c r="H102" s="14">
        <v>7</v>
      </c>
      <c r="I102" s="14">
        <v>10</v>
      </c>
    </row>
    <row r="103" spans="1:9" ht="17.399999999999999" x14ac:dyDescent="0.35">
      <c r="A103">
        <v>52</v>
      </c>
      <c r="B103" s="22" t="s">
        <v>128</v>
      </c>
      <c r="C103" s="39" t="s">
        <v>137</v>
      </c>
      <c r="D103" s="14">
        <v>177</v>
      </c>
      <c r="E103" s="14">
        <v>127</v>
      </c>
      <c r="F103" s="14">
        <v>124</v>
      </c>
      <c r="G103" s="15">
        <v>428</v>
      </c>
      <c r="H103" s="14">
        <v>4</v>
      </c>
      <c r="I103" s="14">
        <v>14</v>
      </c>
    </row>
    <row r="104" spans="1:9" ht="17.399999999999999" x14ac:dyDescent="0.35">
      <c r="A104">
        <v>53</v>
      </c>
      <c r="B104" s="91" t="s">
        <v>108</v>
      </c>
      <c r="C104" s="94" t="s">
        <v>122</v>
      </c>
      <c r="D104" s="14">
        <v>137</v>
      </c>
      <c r="E104" s="14">
        <v>154</v>
      </c>
      <c r="F104" s="14">
        <v>127</v>
      </c>
      <c r="G104" s="15">
        <v>418</v>
      </c>
      <c r="H104" s="14">
        <v>7</v>
      </c>
      <c r="I104" s="14">
        <v>9</v>
      </c>
    </row>
    <row r="105" spans="1:9" ht="17.399999999999999" x14ac:dyDescent="0.35">
      <c r="A105">
        <v>54</v>
      </c>
      <c r="B105" s="96" t="s">
        <v>123</v>
      </c>
      <c r="C105" s="97" t="s">
        <v>149</v>
      </c>
      <c r="D105" s="14">
        <v>141</v>
      </c>
      <c r="E105" s="14">
        <v>144</v>
      </c>
      <c r="F105" s="14">
        <v>126</v>
      </c>
      <c r="G105" s="15">
        <v>411</v>
      </c>
      <c r="H105" s="14">
        <v>1</v>
      </c>
      <c r="I105" s="14">
        <v>16</v>
      </c>
    </row>
    <row r="106" spans="1:9" ht="17.399999999999999" x14ac:dyDescent="0.35">
      <c r="A106">
        <v>55</v>
      </c>
      <c r="B106" s="101" t="s">
        <v>151</v>
      </c>
      <c r="C106" s="102" t="s">
        <v>189</v>
      </c>
      <c r="D106" s="14">
        <v>129</v>
      </c>
      <c r="E106" s="14">
        <v>152</v>
      </c>
      <c r="F106" s="14">
        <v>130</v>
      </c>
      <c r="G106" s="15">
        <v>411</v>
      </c>
      <c r="H106" s="14">
        <v>6</v>
      </c>
      <c r="I106" s="14">
        <v>10</v>
      </c>
    </row>
    <row r="107" spans="1:9" ht="17.399999999999999" x14ac:dyDescent="0.35">
      <c r="A107">
        <v>56</v>
      </c>
      <c r="B107" s="101" t="s">
        <v>151</v>
      </c>
      <c r="C107" s="102" t="s">
        <v>181</v>
      </c>
      <c r="D107" s="14">
        <v>143</v>
      </c>
      <c r="E107" s="14">
        <v>121</v>
      </c>
      <c r="F107" s="14">
        <v>142</v>
      </c>
      <c r="G107" s="15">
        <v>406</v>
      </c>
      <c r="H107" s="14">
        <v>3</v>
      </c>
      <c r="I107" s="14">
        <v>12</v>
      </c>
    </row>
    <row r="108" spans="1:9" ht="17.399999999999999" x14ac:dyDescent="0.35">
      <c r="A108">
        <v>57</v>
      </c>
      <c r="B108" s="22" t="s">
        <v>128</v>
      </c>
      <c r="C108" s="39" t="s">
        <v>190</v>
      </c>
      <c r="D108" s="14">
        <v>96</v>
      </c>
      <c r="E108" s="14">
        <v>168</v>
      </c>
      <c r="F108" s="14">
        <v>132</v>
      </c>
      <c r="G108" s="15">
        <v>396</v>
      </c>
      <c r="H108" s="14">
        <v>4</v>
      </c>
      <c r="I108" s="14">
        <v>12</v>
      </c>
    </row>
    <row r="109" spans="1:9" ht="17.399999999999999" x14ac:dyDescent="0.35">
      <c r="A109">
        <v>58</v>
      </c>
      <c r="B109" s="36" t="s">
        <v>128</v>
      </c>
      <c r="C109" s="81" t="s">
        <v>199</v>
      </c>
      <c r="D109" s="14">
        <v>134</v>
      </c>
      <c r="E109" s="14">
        <v>120</v>
      </c>
      <c r="F109" s="14">
        <v>136</v>
      </c>
      <c r="G109" s="15">
        <v>390</v>
      </c>
      <c r="H109" s="14"/>
      <c r="I109" s="14"/>
    </row>
    <row r="110" spans="1:9" ht="17.399999999999999" x14ac:dyDescent="0.35">
      <c r="A110">
        <v>59</v>
      </c>
      <c r="B110" s="101" t="s">
        <v>151</v>
      </c>
      <c r="C110" s="102" t="s">
        <v>180</v>
      </c>
      <c r="D110" s="14">
        <v>106</v>
      </c>
      <c r="E110" s="14">
        <v>151</v>
      </c>
      <c r="F110" s="14">
        <v>130</v>
      </c>
      <c r="G110" s="15">
        <v>387</v>
      </c>
      <c r="H110" s="14">
        <v>5</v>
      </c>
      <c r="I110" s="14">
        <v>10</v>
      </c>
    </row>
    <row r="111" spans="1:9" ht="17.399999999999999" x14ac:dyDescent="0.35">
      <c r="A111">
        <v>60</v>
      </c>
      <c r="B111" s="101" t="s">
        <v>151</v>
      </c>
      <c r="C111" s="102" t="s">
        <v>185</v>
      </c>
      <c r="D111" s="14">
        <v>135</v>
      </c>
      <c r="E111" s="14">
        <v>117</v>
      </c>
      <c r="F111" s="14">
        <v>114</v>
      </c>
      <c r="G111" s="15">
        <v>366</v>
      </c>
      <c r="H111" s="14">
        <v>0</v>
      </c>
      <c r="I111" s="14">
        <v>16</v>
      </c>
    </row>
    <row r="112" spans="1:9" ht="17.399999999999999" x14ac:dyDescent="0.35">
      <c r="A112">
        <v>61</v>
      </c>
      <c r="B112" s="22" t="s">
        <v>128</v>
      </c>
      <c r="C112" s="39" t="s">
        <v>164</v>
      </c>
      <c r="D112" s="14">
        <v>113</v>
      </c>
      <c r="E112" s="14">
        <v>148</v>
      </c>
      <c r="F112" s="14">
        <v>95</v>
      </c>
      <c r="G112" s="15">
        <v>356</v>
      </c>
      <c r="H112" s="14">
        <v>3</v>
      </c>
      <c r="I112" s="14">
        <v>8</v>
      </c>
    </row>
    <row r="113" spans="1:9" ht="17.399999999999999" x14ac:dyDescent="0.35">
      <c r="A113">
        <v>62</v>
      </c>
      <c r="B113" s="101" t="s">
        <v>151</v>
      </c>
      <c r="C113" s="102" t="s">
        <v>165</v>
      </c>
      <c r="D113" s="14">
        <v>90</v>
      </c>
      <c r="E113" s="14">
        <v>129</v>
      </c>
      <c r="F113" s="14">
        <v>111</v>
      </c>
      <c r="G113" s="15">
        <v>330</v>
      </c>
      <c r="H113" s="14">
        <v>5</v>
      </c>
      <c r="I113" s="14">
        <v>8</v>
      </c>
    </row>
    <row r="114" spans="1:9" ht="17.399999999999999" x14ac:dyDescent="0.35">
      <c r="A114">
        <v>63</v>
      </c>
      <c r="B114" s="22" t="s">
        <v>128</v>
      </c>
      <c r="C114" s="39" t="s">
        <v>187</v>
      </c>
      <c r="D114" s="14">
        <v>108</v>
      </c>
      <c r="E114" s="14">
        <v>119</v>
      </c>
      <c r="F114" s="14">
        <v>90</v>
      </c>
      <c r="G114" s="15">
        <v>317</v>
      </c>
      <c r="H114" s="14">
        <v>3</v>
      </c>
      <c r="I114" s="14">
        <v>5</v>
      </c>
    </row>
    <row r="115" spans="1:9" ht="18" x14ac:dyDescent="0.35">
      <c r="B115" s="22"/>
      <c r="C115" s="33"/>
    </row>
    <row r="116" spans="1:9" x14ac:dyDescent="0.3">
      <c r="B116" s="34"/>
      <c r="C116" s="34"/>
    </row>
    <row r="118" spans="1:9" x14ac:dyDescent="0.3">
      <c r="B118" s="152">
        <v>2</v>
      </c>
      <c r="C118" t="s">
        <v>193</v>
      </c>
      <c r="D118">
        <v>167</v>
      </c>
      <c r="E118">
        <v>224</v>
      </c>
      <c r="F118">
        <v>213</v>
      </c>
      <c r="G118">
        <v>604</v>
      </c>
      <c r="H118">
        <v>13</v>
      </c>
      <c r="I118">
        <v>13</v>
      </c>
    </row>
    <row r="119" spans="1:9" x14ac:dyDescent="0.3">
      <c r="B119" s="152">
        <v>23</v>
      </c>
      <c r="C119" t="s">
        <v>194</v>
      </c>
      <c r="D119">
        <v>163</v>
      </c>
      <c r="E119">
        <v>194</v>
      </c>
      <c r="F119">
        <v>178</v>
      </c>
      <c r="G119">
        <v>535</v>
      </c>
      <c r="H119">
        <v>8</v>
      </c>
      <c r="I119">
        <v>17</v>
      </c>
    </row>
  </sheetData>
  <sortState xmlns:xlrd2="http://schemas.microsoft.com/office/spreadsheetml/2017/richdata2" ref="B52:I115">
    <sortCondition descending="1" ref="G52:G11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575C-80A1-4F55-84CF-5182F5469045}">
  <dimension ref="A1:L29"/>
  <sheetViews>
    <sheetView topLeftCell="A11" workbookViewId="0">
      <selection activeCell="Q16" sqref="Q16"/>
    </sheetView>
  </sheetViews>
  <sheetFormatPr defaultRowHeight="14.4" x14ac:dyDescent="0.3"/>
  <cols>
    <col min="1" max="1" width="3.33203125" customWidth="1"/>
    <col min="2" max="2" width="5.5546875" customWidth="1"/>
    <col min="3" max="3" width="24.5546875" customWidth="1"/>
    <col min="4" max="4" width="7.77734375" customWidth="1"/>
    <col min="5" max="5" width="7.109375" customWidth="1"/>
    <col min="6" max="6" width="4.33203125" customWidth="1"/>
    <col min="7" max="7" width="23.6640625" customWidth="1"/>
    <col min="8" max="8" width="7.77734375" customWidth="1"/>
    <col min="9" max="9" width="7.109375" customWidth="1"/>
    <col min="10" max="10" width="4.77734375" customWidth="1"/>
    <col min="11" max="11" width="23.6640625" customWidth="1"/>
    <col min="12" max="12" width="7.77734375" customWidth="1"/>
  </cols>
  <sheetData>
    <row r="1" spans="1:12" ht="15.6" x14ac:dyDescent="0.3">
      <c r="C1" s="185" t="s">
        <v>102</v>
      </c>
      <c r="D1" s="185"/>
      <c r="E1" s="185"/>
      <c r="F1" s="185"/>
      <c r="G1" s="185"/>
      <c r="H1" s="185"/>
      <c r="I1" s="185"/>
      <c r="J1" s="185"/>
      <c r="K1" s="185"/>
    </row>
    <row r="3" spans="1:12" ht="15.6" x14ac:dyDescent="0.3">
      <c r="B3" s="47" t="s">
        <v>109</v>
      </c>
      <c r="F3" s="47" t="s">
        <v>110</v>
      </c>
      <c r="J3" s="185" t="s">
        <v>103</v>
      </c>
      <c r="K3" s="185"/>
      <c r="L3" s="185"/>
    </row>
    <row r="4" spans="1:12" x14ac:dyDescent="0.3">
      <c r="C4" s="2" t="s">
        <v>4</v>
      </c>
      <c r="G4" s="2" t="s">
        <v>4</v>
      </c>
      <c r="K4" s="2" t="s">
        <v>4</v>
      </c>
    </row>
    <row r="5" spans="1:12" ht="17.399999999999999" x14ac:dyDescent="0.35">
      <c r="A5">
        <v>1</v>
      </c>
      <c r="B5" s="20" t="s">
        <v>24</v>
      </c>
      <c r="C5" s="21" t="s">
        <v>25</v>
      </c>
      <c r="D5" s="57">
        <v>544</v>
      </c>
      <c r="E5">
        <v>1</v>
      </c>
      <c r="F5" s="22"/>
      <c r="G5" s="92"/>
      <c r="H5" s="38"/>
      <c r="I5">
        <v>1</v>
      </c>
      <c r="J5" s="16" t="s">
        <v>19</v>
      </c>
      <c r="K5" s="17" t="s">
        <v>20</v>
      </c>
      <c r="L5" s="57">
        <v>524</v>
      </c>
    </row>
    <row r="6" spans="1:12" ht="18" x14ac:dyDescent="0.35">
      <c r="A6">
        <v>2</v>
      </c>
      <c r="B6" s="158" t="s">
        <v>19</v>
      </c>
      <c r="C6" s="158" t="s">
        <v>20</v>
      </c>
      <c r="D6" s="64">
        <v>527</v>
      </c>
      <c r="E6">
        <v>2</v>
      </c>
      <c r="F6" s="22"/>
      <c r="G6" s="33"/>
      <c r="H6" s="38"/>
      <c r="I6">
        <v>2</v>
      </c>
      <c r="J6" s="18" t="s">
        <v>19</v>
      </c>
      <c r="K6" s="19" t="s">
        <v>21</v>
      </c>
      <c r="L6" s="64">
        <v>505</v>
      </c>
    </row>
    <row r="7" spans="1:12" ht="17.399999999999999" x14ac:dyDescent="0.35">
      <c r="A7">
        <v>3</v>
      </c>
      <c r="B7" s="20" t="s">
        <v>24</v>
      </c>
      <c r="C7" s="21" t="s">
        <v>28</v>
      </c>
      <c r="D7" s="66">
        <v>513</v>
      </c>
      <c r="E7">
        <v>3</v>
      </c>
      <c r="F7" s="22"/>
      <c r="G7" s="92"/>
      <c r="H7" s="38"/>
      <c r="I7">
        <v>3</v>
      </c>
      <c r="J7" s="18" t="s">
        <v>19</v>
      </c>
      <c r="K7" s="19" t="s">
        <v>22</v>
      </c>
      <c r="L7" s="66">
        <v>502</v>
      </c>
    </row>
    <row r="8" spans="1:12" ht="17.399999999999999" x14ac:dyDescent="0.35">
      <c r="A8">
        <v>4</v>
      </c>
      <c r="B8" s="20" t="s">
        <v>24</v>
      </c>
      <c r="C8" s="21" t="s">
        <v>27</v>
      </c>
      <c r="D8" s="38">
        <v>489</v>
      </c>
      <c r="E8">
        <v>4</v>
      </c>
      <c r="F8" s="22"/>
      <c r="G8" s="92"/>
      <c r="H8" s="38"/>
      <c r="I8">
        <v>4</v>
      </c>
      <c r="J8" s="18" t="s">
        <v>19</v>
      </c>
      <c r="K8" s="19" t="s">
        <v>23</v>
      </c>
      <c r="L8" s="38">
        <v>495</v>
      </c>
    </row>
    <row r="9" spans="1:12" ht="17.399999999999999" x14ac:dyDescent="0.35">
      <c r="A9">
        <v>4</v>
      </c>
      <c r="B9" s="24" t="s">
        <v>31</v>
      </c>
      <c r="C9" s="25" t="s">
        <v>39</v>
      </c>
      <c r="D9" s="38">
        <v>484</v>
      </c>
      <c r="E9">
        <v>4</v>
      </c>
      <c r="F9" s="22"/>
      <c r="G9" s="92"/>
      <c r="H9" s="38"/>
      <c r="I9">
        <v>5</v>
      </c>
      <c r="J9" s="20" t="s">
        <v>24</v>
      </c>
      <c r="K9" s="21" t="s">
        <v>25</v>
      </c>
      <c r="L9" s="38">
        <v>482</v>
      </c>
    </row>
    <row r="10" spans="1:12" ht="17.399999999999999" x14ac:dyDescent="0.35">
      <c r="A10">
        <v>6</v>
      </c>
      <c r="B10" s="20" t="s">
        <v>24</v>
      </c>
      <c r="C10" s="21" t="s">
        <v>26</v>
      </c>
      <c r="D10" s="38">
        <v>483</v>
      </c>
      <c r="E10">
        <v>6</v>
      </c>
      <c r="F10" s="22"/>
      <c r="G10" s="92"/>
      <c r="H10" s="38"/>
      <c r="I10">
        <v>6</v>
      </c>
      <c r="J10" s="20" t="s">
        <v>24</v>
      </c>
      <c r="K10" s="21" t="s">
        <v>26</v>
      </c>
      <c r="L10" s="38">
        <v>474</v>
      </c>
    </row>
    <row r="11" spans="1:12" ht="17.399999999999999" x14ac:dyDescent="0.35">
      <c r="A11">
        <v>7</v>
      </c>
      <c r="B11" s="20" t="s">
        <v>24</v>
      </c>
      <c r="C11" s="21" t="s">
        <v>35</v>
      </c>
      <c r="D11" s="38">
        <v>480</v>
      </c>
      <c r="E11">
        <v>7</v>
      </c>
      <c r="F11" s="22"/>
      <c r="G11" s="92"/>
      <c r="H11" s="38"/>
      <c r="I11">
        <v>7</v>
      </c>
      <c r="J11" s="20" t="s">
        <v>24</v>
      </c>
      <c r="K11" s="21" t="s">
        <v>27</v>
      </c>
      <c r="L11" s="38">
        <v>470</v>
      </c>
    </row>
    <row r="12" spans="1:12" ht="17.399999999999999" x14ac:dyDescent="0.35">
      <c r="A12">
        <v>8</v>
      </c>
      <c r="B12" s="18" t="s">
        <v>19</v>
      </c>
      <c r="C12" s="19" t="s">
        <v>23</v>
      </c>
      <c r="D12" s="38">
        <v>475</v>
      </c>
      <c r="E12">
        <v>8</v>
      </c>
      <c r="F12" s="22"/>
      <c r="G12" s="92"/>
      <c r="H12" s="38"/>
      <c r="I12">
        <v>8</v>
      </c>
      <c r="J12" s="20" t="s">
        <v>24</v>
      </c>
      <c r="K12" s="21" t="s">
        <v>28</v>
      </c>
      <c r="L12" s="38">
        <v>467</v>
      </c>
    </row>
    <row r="13" spans="1:12" ht="17.399999999999999" x14ac:dyDescent="0.35">
      <c r="A13">
        <v>9</v>
      </c>
      <c r="B13" s="18" t="s">
        <v>19</v>
      </c>
      <c r="C13" s="19" t="s">
        <v>22</v>
      </c>
      <c r="D13" s="38">
        <v>473</v>
      </c>
      <c r="E13">
        <v>9</v>
      </c>
      <c r="F13" s="22"/>
      <c r="G13" s="92"/>
      <c r="H13" s="38"/>
      <c r="I13">
        <v>9</v>
      </c>
      <c r="J13" s="24" t="s">
        <v>31</v>
      </c>
      <c r="K13" s="25" t="s">
        <v>32</v>
      </c>
      <c r="L13" s="38">
        <v>456</v>
      </c>
    </row>
    <row r="14" spans="1:12" ht="17.399999999999999" x14ac:dyDescent="0.35">
      <c r="A14">
        <v>10</v>
      </c>
      <c r="B14" s="18" t="s">
        <v>19</v>
      </c>
      <c r="C14" s="19" t="s">
        <v>38</v>
      </c>
      <c r="D14" s="38">
        <v>438</v>
      </c>
      <c r="E14">
        <v>10</v>
      </c>
      <c r="F14" s="22"/>
      <c r="G14" s="92"/>
      <c r="H14" s="38"/>
      <c r="I14">
        <v>9</v>
      </c>
      <c r="J14" s="38" t="s">
        <v>29</v>
      </c>
      <c r="K14" s="39" t="s">
        <v>30</v>
      </c>
      <c r="L14" s="38">
        <v>456</v>
      </c>
    </row>
    <row r="15" spans="1:12" ht="18" x14ac:dyDescent="0.35">
      <c r="B15" s="36"/>
      <c r="C15" s="81"/>
      <c r="D15" s="85"/>
      <c r="F15" s="36"/>
      <c r="G15" t="s">
        <v>191</v>
      </c>
      <c r="H15" s="85"/>
      <c r="J15" s="36"/>
      <c r="K15" s="37"/>
      <c r="L15" s="76"/>
    </row>
    <row r="17" spans="1:12" ht="15.6" x14ac:dyDescent="0.3">
      <c r="B17" s="47" t="s">
        <v>109</v>
      </c>
      <c r="F17" s="47" t="s">
        <v>110</v>
      </c>
      <c r="J17" s="185" t="s">
        <v>103</v>
      </c>
      <c r="K17" s="185"/>
      <c r="L17" s="185"/>
    </row>
    <row r="18" spans="1:12" x14ac:dyDescent="0.3">
      <c r="B18" t="s">
        <v>0</v>
      </c>
      <c r="C18" s="2" t="s">
        <v>104</v>
      </c>
      <c r="F18" t="s">
        <v>0</v>
      </c>
      <c r="G18" s="2" t="s">
        <v>104</v>
      </c>
      <c r="K18" s="2" t="s">
        <v>104</v>
      </c>
    </row>
    <row r="19" spans="1:12" ht="17.399999999999999" x14ac:dyDescent="0.35">
      <c r="A19">
        <v>1</v>
      </c>
      <c r="B19" s="90" t="s">
        <v>107</v>
      </c>
      <c r="C19" s="82" t="s">
        <v>90</v>
      </c>
      <c r="D19" s="57">
        <v>612</v>
      </c>
      <c r="E19">
        <v>1</v>
      </c>
      <c r="F19" s="15"/>
      <c r="G19" s="92"/>
      <c r="H19" s="38"/>
      <c r="I19">
        <v>1</v>
      </c>
      <c r="J19" s="86" t="s">
        <v>17</v>
      </c>
      <c r="K19" s="62" t="s">
        <v>82</v>
      </c>
      <c r="L19" s="57">
        <v>609</v>
      </c>
    </row>
    <row r="20" spans="1:12" ht="17.399999999999999" x14ac:dyDescent="0.35">
      <c r="A20">
        <v>2</v>
      </c>
      <c r="B20" s="170" t="s">
        <v>17</v>
      </c>
      <c r="C20" s="172" t="s">
        <v>88</v>
      </c>
      <c r="D20" s="64">
        <v>589</v>
      </c>
      <c r="E20">
        <v>2</v>
      </c>
      <c r="F20" s="22"/>
      <c r="G20" s="92"/>
      <c r="H20" s="38"/>
      <c r="I20">
        <v>2</v>
      </c>
      <c r="J20" s="86" t="s">
        <v>17</v>
      </c>
      <c r="K20" s="62" t="s">
        <v>83</v>
      </c>
      <c r="L20" s="64">
        <v>591</v>
      </c>
    </row>
    <row r="21" spans="1:12" ht="17.399999999999999" x14ac:dyDescent="0.35">
      <c r="A21">
        <v>3</v>
      </c>
      <c r="B21" s="86" t="s">
        <v>17</v>
      </c>
      <c r="C21" s="63" t="s">
        <v>86</v>
      </c>
      <c r="D21" s="66">
        <v>585</v>
      </c>
      <c r="E21">
        <v>3</v>
      </c>
      <c r="F21" s="22"/>
      <c r="G21" s="92"/>
      <c r="H21" s="38"/>
      <c r="I21">
        <v>3</v>
      </c>
      <c r="J21" s="86" t="s">
        <v>17</v>
      </c>
      <c r="K21" s="62" t="s">
        <v>84</v>
      </c>
      <c r="L21" s="66">
        <v>587</v>
      </c>
    </row>
    <row r="22" spans="1:12" ht="17.399999999999999" x14ac:dyDescent="0.35">
      <c r="A22">
        <v>4</v>
      </c>
      <c r="B22" s="86" t="s">
        <v>17</v>
      </c>
      <c r="C22" s="63" t="s">
        <v>98</v>
      </c>
      <c r="D22" s="38">
        <v>581</v>
      </c>
      <c r="E22">
        <v>4</v>
      </c>
      <c r="F22" s="15"/>
      <c r="G22" s="92"/>
      <c r="H22" s="38"/>
      <c r="I22">
        <v>4</v>
      </c>
      <c r="J22" s="86" t="s">
        <v>17</v>
      </c>
      <c r="K22" s="62" t="s">
        <v>18</v>
      </c>
      <c r="L22" s="89">
        <v>578</v>
      </c>
    </row>
    <row r="23" spans="1:12" ht="17.399999999999999" x14ac:dyDescent="0.35">
      <c r="A23">
        <v>5</v>
      </c>
      <c r="B23" s="86" t="s">
        <v>17</v>
      </c>
      <c r="C23" s="63" t="s">
        <v>82</v>
      </c>
      <c r="D23" s="38">
        <v>576</v>
      </c>
      <c r="E23">
        <v>5</v>
      </c>
      <c r="F23" s="15"/>
      <c r="G23" s="92"/>
      <c r="H23" s="38"/>
      <c r="I23">
        <v>5</v>
      </c>
      <c r="J23" s="87" t="s">
        <v>105</v>
      </c>
      <c r="K23" s="65" t="s">
        <v>89</v>
      </c>
      <c r="L23" s="89">
        <v>570</v>
      </c>
    </row>
    <row r="24" spans="1:12" ht="17.399999999999999" x14ac:dyDescent="0.35">
      <c r="A24">
        <v>6</v>
      </c>
      <c r="B24" s="90" t="s">
        <v>107</v>
      </c>
      <c r="C24" s="78" t="s">
        <v>99</v>
      </c>
      <c r="D24" s="38">
        <v>573</v>
      </c>
      <c r="E24">
        <v>6</v>
      </c>
      <c r="F24" s="22"/>
      <c r="G24" s="92"/>
      <c r="H24" s="38"/>
      <c r="I24">
        <v>6</v>
      </c>
      <c r="J24" s="86" t="s">
        <v>17</v>
      </c>
      <c r="K24" s="62" t="s">
        <v>86</v>
      </c>
      <c r="L24" s="89">
        <v>569</v>
      </c>
    </row>
    <row r="25" spans="1:12" ht="17.399999999999999" x14ac:dyDescent="0.35">
      <c r="A25">
        <v>6</v>
      </c>
      <c r="B25" s="91" t="s">
        <v>108</v>
      </c>
      <c r="C25" s="94" t="s">
        <v>147</v>
      </c>
      <c r="D25" s="38">
        <v>573</v>
      </c>
      <c r="E25">
        <v>7</v>
      </c>
      <c r="F25" s="15"/>
      <c r="G25" s="92"/>
      <c r="H25" s="38"/>
      <c r="I25">
        <v>7</v>
      </c>
      <c r="J25" s="90" t="s">
        <v>107</v>
      </c>
      <c r="K25" s="82" t="s">
        <v>93</v>
      </c>
      <c r="L25" s="89">
        <v>568</v>
      </c>
    </row>
    <row r="26" spans="1:12" ht="17.399999999999999" x14ac:dyDescent="0.35">
      <c r="A26">
        <v>8</v>
      </c>
      <c r="B26" s="91" t="s">
        <v>108</v>
      </c>
      <c r="C26" s="94" t="s">
        <v>127</v>
      </c>
      <c r="D26" s="38">
        <v>572</v>
      </c>
      <c r="E26">
        <v>8</v>
      </c>
      <c r="F26" s="22"/>
      <c r="G26" s="92"/>
      <c r="H26" s="38"/>
      <c r="I26">
        <v>8</v>
      </c>
      <c r="J26" s="87" t="s">
        <v>105</v>
      </c>
      <c r="K26" s="65" t="s">
        <v>85</v>
      </c>
      <c r="L26" s="89">
        <v>560</v>
      </c>
    </row>
    <row r="27" spans="1:12" ht="17.399999999999999" x14ac:dyDescent="0.35">
      <c r="A27">
        <v>9</v>
      </c>
      <c r="B27" s="90" t="s">
        <v>107</v>
      </c>
      <c r="C27" s="78" t="s">
        <v>121</v>
      </c>
      <c r="D27" s="38">
        <v>569</v>
      </c>
      <c r="E27">
        <v>9</v>
      </c>
      <c r="F27" s="22"/>
      <c r="G27" s="92"/>
      <c r="H27" s="38"/>
      <c r="I27">
        <v>9</v>
      </c>
      <c r="J27" s="86" t="s">
        <v>17</v>
      </c>
      <c r="K27" s="62" t="s">
        <v>98</v>
      </c>
      <c r="L27" s="89">
        <v>556</v>
      </c>
    </row>
    <row r="28" spans="1:12" ht="17.399999999999999" x14ac:dyDescent="0.35">
      <c r="A28">
        <v>10</v>
      </c>
      <c r="B28" s="86" t="s">
        <v>17</v>
      </c>
      <c r="C28" s="63" t="s">
        <v>18</v>
      </c>
      <c r="D28" s="38">
        <v>568</v>
      </c>
      <c r="E28">
        <v>10</v>
      </c>
      <c r="F28" s="15"/>
      <c r="G28" s="92"/>
      <c r="H28" s="38"/>
      <c r="I28">
        <v>10</v>
      </c>
      <c r="J28" s="87" t="s">
        <v>105</v>
      </c>
      <c r="K28" s="65" t="s">
        <v>95</v>
      </c>
      <c r="L28" s="89">
        <v>550</v>
      </c>
    </row>
    <row r="29" spans="1:12" x14ac:dyDescent="0.3">
      <c r="G29" t="s">
        <v>191</v>
      </c>
    </row>
  </sheetData>
  <mergeCells count="3">
    <mergeCell ref="C1:K1"/>
    <mergeCell ref="J3:L3"/>
    <mergeCell ref="J17:L17"/>
  </mergeCells>
  <pageMargins left="0.70866141732283472" right="0.70866141732283472" top="0.74803149606299213" bottom="0.35433070866141736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672A-16FD-4638-8EDF-1BBB32996016}">
  <dimension ref="A1:I14"/>
  <sheetViews>
    <sheetView workbookViewId="0">
      <selection activeCell="H17" sqref="H17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3.88671875" customWidth="1"/>
    <col min="6" max="6" width="5.21875" customWidth="1"/>
    <col min="7" max="7" width="22.33203125" customWidth="1"/>
    <col min="9" max="9" width="5.21875" customWidth="1"/>
  </cols>
  <sheetData>
    <row r="1" spans="1:9" ht="15.6" x14ac:dyDescent="0.3">
      <c r="D1" s="47" t="s">
        <v>80</v>
      </c>
    </row>
    <row r="3" spans="1:9" ht="16.2" thickBot="1" x14ac:dyDescent="0.35">
      <c r="B3" s="47" t="s">
        <v>4</v>
      </c>
    </row>
    <row r="4" spans="1:9" x14ac:dyDescent="0.3">
      <c r="A4" s="48"/>
      <c r="B4" s="49" t="s">
        <v>81</v>
      </c>
      <c r="C4" s="49"/>
      <c r="D4" s="50"/>
      <c r="F4" s="52"/>
      <c r="G4" s="53" t="s">
        <v>81</v>
      </c>
      <c r="H4" s="53"/>
      <c r="I4" s="54"/>
    </row>
    <row r="5" spans="1:9" ht="17.399999999999999" x14ac:dyDescent="0.35">
      <c r="A5" s="55">
        <v>1</v>
      </c>
      <c r="B5" s="56" t="s">
        <v>21</v>
      </c>
      <c r="C5" s="57">
        <v>575</v>
      </c>
      <c r="D5" s="58"/>
      <c r="F5" s="59">
        <v>1</v>
      </c>
      <c r="G5" s="60" t="s">
        <v>82</v>
      </c>
      <c r="H5" s="57">
        <v>707</v>
      </c>
      <c r="I5" s="61"/>
    </row>
    <row r="6" spans="1:9" ht="17.399999999999999" x14ac:dyDescent="0.35">
      <c r="A6" s="55">
        <v>2</v>
      </c>
      <c r="B6" s="19" t="s">
        <v>20</v>
      </c>
      <c r="C6" s="57">
        <v>575</v>
      </c>
      <c r="D6" s="58"/>
      <c r="F6" s="59">
        <v>2</v>
      </c>
      <c r="G6" s="63" t="s">
        <v>84</v>
      </c>
      <c r="H6" s="64">
        <v>702</v>
      </c>
      <c r="I6" s="61"/>
    </row>
    <row r="7" spans="1:9" ht="17.399999999999999" x14ac:dyDescent="0.35">
      <c r="A7" s="55">
        <v>3</v>
      </c>
      <c r="B7" s="56" t="s">
        <v>23</v>
      </c>
      <c r="C7" s="66">
        <v>555</v>
      </c>
      <c r="D7" s="58"/>
      <c r="F7" s="59">
        <v>3</v>
      </c>
      <c r="G7" s="65" t="s">
        <v>85</v>
      </c>
      <c r="H7" s="66">
        <v>701</v>
      </c>
      <c r="I7" s="61"/>
    </row>
    <row r="8" spans="1:9" ht="15" thickBot="1" x14ac:dyDescent="0.35">
      <c r="A8" s="67"/>
      <c r="B8" s="68"/>
      <c r="C8" s="68"/>
      <c r="D8" s="69"/>
      <c r="F8" s="71"/>
      <c r="G8" s="72"/>
      <c r="H8" s="72"/>
      <c r="I8" s="73"/>
    </row>
    <row r="10" spans="1:9" x14ac:dyDescent="0.3">
      <c r="B10" s="74">
        <v>46034</v>
      </c>
      <c r="C10" s="75"/>
      <c r="G10" s="51">
        <v>46034</v>
      </c>
      <c r="H10" s="34"/>
    </row>
    <row r="11" spans="1:9" ht="17.399999999999999" x14ac:dyDescent="0.35">
      <c r="A11">
        <v>1</v>
      </c>
      <c r="B11" s="21" t="s">
        <v>25</v>
      </c>
      <c r="C11" s="22">
        <v>544</v>
      </c>
      <c r="F11">
        <v>1</v>
      </c>
      <c r="G11" s="82" t="s">
        <v>90</v>
      </c>
      <c r="H11" s="22">
        <v>612</v>
      </c>
      <c r="I11" s="76"/>
    </row>
    <row r="12" spans="1:9" ht="17.399999999999999" x14ac:dyDescent="0.35">
      <c r="A12">
        <v>2</v>
      </c>
      <c r="B12" s="158" t="s">
        <v>20</v>
      </c>
      <c r="C12" s="22">
        <v>527</v>
      </c>
      <c r="F12">
        <v>2</v>
      </c>
      <c r="G12" s="172" t="s">
        <v>88</v>
      </c>
      <c r="H12" s="22">
        <v>589</v>
      </c>
      <c r="I12" s="76"/>
    </row>
    <row r="13" spans="1:9" ht="17.399999999999999" x14ac:dyDescent="0.35">
      <c r="A13">
        <v>3</v>
      </c>
      <c r="B13" s="21" t="s">
        <v>28</v>
      </c>
      <c r="C13" s="22">
        <v>513</v>
      </c>
      <c r="F13">
        <v>3</v>
      </c>
      <c r="G13" s="63" t="s">
        <v>86</v>
      </c>
      <c r="H13" s="22">
        <v>585</v>
      </c>
      <c r="I13" s="76"/>
    </row>
    <row r="14" spans="1:9" ht="17.399999999999999" x14ac:dyDescent="0.35">
      <c r="C14" s="70"/>
      <c r="G14" s="81"/>
      <c r="H14" s="36"/>
      <c r="I14" s="7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38F12-C15C-4696-AADB-E7F2AC65A685}">
  <dimension ref="B1:K162"/>
  <sheetViews>
    <sheetView topLeftCell="A127" workbookViewId="0">
      <selection activeCell="N157" sqref="N157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4" customWidth="1"/>
    <col min="10" max="10" width="6.88671875" customWidth="1"/>
  </cols>
  <sheetData>
    <row r="1" spans="2:11" ht="15.6" x14ac:dyDescent="0.3">
      <c r="D1" s="47" t="s">
        <v>111</v>
      </c>
      <c r="E1" s="36"/>
      <c r="F1" s="36"/>
      <c r="G1" s="36" t="s">
        <v>192</v>
      </c>
      <c r="H1" s="36"/>
    </row>
    <row r="3" spans="2:11" ht="15.6" x14ac:dyDescent="0.3">
      <c r="E3" s="36" t="s">
        <v>113</v>
      </c>
    </row>
    <row r="4" spans="2:11" x14ac:dyDescent="0.3">
      <c r="H4" s="4" t="s">
        <v>0</v>
      </c>
    </row>
    <row r="5" spans="2:11" ht="41.4" x14ac:dyDescent="0.3">
      <c r="E5" s="93" t="s">
        <v>114</v>
      </c>
      <c r="F5" s="93" t="s">
        <v>115</v>
      </c>
      <c r="G5" s="93" t="s">
        <v>116</v>
      </c>
      <c r="H5" s="93" t="s">
        <v>117</v>
      </c>
      <c r="I5" s="93" t="s">
        <v>118</v>
      </c>
    </row>
    <row r="6" spans="2:11" ht="17.399999999999999" x14ac:dyDescent="0.35">
      <c r="B6" s="34">
        <v>1</v>
      </c>
      <c r="C6" s="86" t="s">
        <v>17</v>
      </c>
      <c r="D6" s="62" t="s">
        <v>84</v>
      </c>
      <c r="E6" s="14"/>
      <c r="F6" s="14">
        <v>266</v>
      </c>
      <c r="G6" s="14" t="s">
        <v>0</v>
      </c>
      <c r="H6" s="14"/>
      <c r="I6" s="14"/>
    </row>
    <row r="7" spans="2:11" ht="17.399999999999999" x14ac:dyDescent="0.35">
      <c r="B7" s="34">
        <v>2</v>
      </c>
      <c r="C7" s="90" t="s">
        <v>107</v>
      </c>
      <c r="D7" s="78" t="s">
        <v>93</v>
      </c>
      <c r="E7" s="14"/>
      <c r="F7" s="14">
        <v>264</v>
      </c>
      <c r="G7" s="14" t="s">
        <v>0</v>
      </c>
      <c r="H7" s="14" t="s">
        <v>0</v>
      </c>
      <c r="I7" s="14"/>
      <c r="K7" t="s">
        <v>0</v>
      </c>
    </row>
    <row r="8" spans="2:11" ht="17.399999999999999" x14ac:dyDescent="0.35">
      <c r="B8" s="34">
        <v>3</v>
      </c>
      <c r="C8" s="86" t="s">
        <v>17</v>
      </c>
      <c r="D8" s="63" t="s">
        <v>82</v>
      </c>
      <c r="E8" s="14"/>
      <c r="F8" s="14">
        <v>259</v>
      </c>
      <c r="G8" s="14" t="s">
        <v>0</v>
      </c>
      <c r="H8" s="14"/>
      <c r="I8" s="14"/>
    </row>
    <row r="9" spans="2:11" ht="17.399999999999999" x14ac:dyDescent="0.35">
      <c r="B9" s="34">
        <v>4</v>
      </c>
      <c r="C9" s="86" t="s">
        <v>17</v>
      </c>
      <c r="D9" s="63" t="s">
        <v>98</v>
      </c>
      <c r="E9" s="14"/>
      <c r="F9" s="14">
        <v>257</v>
      </c>
      <c r="G9" s="14" t="s">
        <v>0</v>
      </c>
      <c r="H9" s="14"/>
      <c r="I9" s="14" t="s">
        <v>0</v>
      </c>
    </row>
    <row r="10" spans="2:11" ht="17.399999999999999" x14ac:dyDescent="0.35">
      <c r="B10" s="34">
        <v>5</v>
      </c>
      <c r="C10" s="91" t="s">
        <v>108</v>
      </c>
      <c r="D10" s="94" t="s">
        <v>92</v>
      </c>
      <c r="E10" s="14"/>
      <c r="F10" s="14">
        <v>257</v>
      </c>
      <c r="G10" s="14" t="s">
        <v>0</v>
      </c>
      <c r="H10" s="14"/>
      <c r="I10" s="14" t="s">
        <v>0</v>
      </c>
      <c r="K10" t="s">
        <v>0</v>
      </c>
    </row>
    <row r="11" spans="2:11" ht="17.399999999999999" x14ac:dyDescent="0.35">
      <c r="B11" s="34">
        <v>6</v>
      </c>
      <c r="C11" s="87" t="s">
        <v>105</v>
      </c>
      <c r="D11" s="79" t="s">
        <v>91</v>
      </c>
      <c r="E11" s="14"/>
      <c r="F11" s="14">
        <v>257</v>
      </c>
      <c r="G11" s="14" t="s">
        <v>0</v>
      </c>
      <c r="H11" s="14" t="s">
        <v>0</v>
      </c>
      <c r="I11" s="14"/>
      <c r="K11" t="s">
        <v>0</v>
      </c>
    </row>
    <row r="12" spans="2:11" ht="17.399999999999999" x14ac:dyDescent="0.35">
      <c r="B12" s="34">
        <v>7</v>
      </c>
      <c r="C12" s="86" t="s">
        <v>17</v>
      </c>
      <c r="D12" s="63" t="s">
        <v>83</v>
      </c>
      <c r="E12" s="14"/>
      <c r="F12" s="14"/>
      <c r="G12" s="14">
        <v>248</v>
      </c>
      <c r="H12" s="14" t="s">
        <v>0</v>
      </c>
      <c r="I12" s="14"/>
    </row>
    <row r="13" spans="2:11" ht="17.399999999999999" x14ac:dyDescent="0.35">
      <c r="B13" s="34">
        <v>8</v>
      </c>
      <c r="C13" s="86" t="s">
        <v>17</v>
      </c>
      <c r="D13" s="63" t="s">
        <v>86</v>
      </c>
      <c r="E13" s="14"/>
      <c r="F13" s="14"/>
      <c r="G13" s="14">
        <v>247</v>
      </c>
      <c r="H13" s="14"/>
      <c r="I13" s="14"/>
    </row>
    <row r="14" spans="2:11" ht="17.399999999999999" x14ac:dyDescent="0.35">
      <c r="B14" s="34">
        <v>9</v>
      </c>
      <c r="C14" s="88" t="s">
        <v>106</v>
      </c>
      <c r="D14" s="95" t="s">
        <v>100</v>
      </c>
      <c r="E14" s="14"/>
      <c r="F14" s="14"/>
      <c r="G14" s="14">
        <v>245</v>
      </c>
      <c r="H14" s="14" t="s">
        <v>0</v>
      </c>
      <c r="I14" s="14"/>
    </row>
    <row r="15" spans="2:11" ht="17.399999999999999" x14ac:dyDescent="0.35">
      <c r="B15" s="34">
        <v>10</v>
      </c>
      <c r="C15" s="90" t="s">
        <v>107</v>
      </c>
      <c r="D15" s="78" t="s">
        <v>119</v>
      </c>
      <c r="E15" s="14"/>
      <c r="F15" s="14"/>
      <c r="G15" s="14">
        <v>244</v>
      </c>
      <c r="H15" s="14" t="s">
        <v>0</v>
      </c>
      <c r="I15" s="14" t="s">
        <v>0</v>
      </c>
      <c r="K15" t="s">
        <v>0</v>
      </c>
    </row>
    <row r="16" spans="2:11" ht="17.399999999999999" x14ac:dyDescent="0.35">
      <c r="B16" s="34">
        <v>11</v>
      </c>
      <c r="C16" s="90" t="s">
        <v>107</v>
      </c>
      <c r="D16" s="78" t="s">
        <v>90</v>
      </c>
      <c r="E16" s="14"/>
      <c r="F16" s="14"/>
      <c r="G16" s="14">
        <v>244</v>
      </c>
      <c r="H16" s="14"/>
      <c r="I16" s="14"/>
    </row>
    <row r="17" spans="2:11" ht="17.399999999999999" x14ac:dyDescent="0.35">
      <c r="B17" s="34">
        <v>12</v>
      </c>
      <c r="C17" s="18" t="s">
        <v>19</v>
      </c>
      <c r="D17" s="19" t="s">
        <v>21</v>
      </c>
      <c r="E17" s="14"/>
      <c r="F17" s="14"/>
      <c r="G17" s="14">
        <v>243</v>
      </c>
      <c r="H17" s="14"/>
      <c r="I17" s="14" t="s">
        <v>0</v>
      </c>
    </row>
    <row r="18" spans="2:11" ht="17.399999999999999" x14ac:dyDescent="0.35">
      <c r="B18" s="34">
        <v>13</v>
      </c>
      <c r="C18" s="87" t="s">
        <v>105</v>
      </c>
      <c r="D18" s="65" t="s">
        <v>85</v>
      </c>
      <c r="E18" s="14"/>
      <c r="F18" s="14"/>
      <c r="G18" s="14">
        <v>243</v>
      </c>
      <c r="H18" s="14" t="s">
        <v>0</v>
      </c>
      <c r="I18" s="14"/>
    </row>
    <row r="19" spans="2:11" ht="17.399999999999999" x14ac:dyDescent="0.35">
      <c r="B19" s="34">
        <v>14</v>
      </c>
      <c r="C19" s="87" t="s">
        <v>105</v>
      </c>
      <c r="D19" s="79" t="s">
        <v>120</v>
      </c>
      <c r="E19" s="14"/>
      <c r="F19" s="14"/>
      <c r="G19" s="14">
        <v>242</v>
      </c>
      <c r="H19" s="14" t="s">
        <v>0</v>
      </c>
      <c r="I19" s="14"/>
    </row>
    <row r="20" spans="2:11" ht="17.399999999999999" x14ac:dyDescent="0.35">
      <c r="B20" s="34">
        <v>15</v>
      </c>
      <c r="C20" s="174" t="s">
        <v>19</v>
      </c>
      <c r="D20" s="56" t="s">
        <v>20</v>
      </c>
      <c r="E20" s="14"/>
      <c r="F20" s="14"/>
      <c r="G20" s="14">
        <v>238</v>
      </c>
      <c r="H20" s="14" t="s">
        <v>0</v>
      </c>
      <c r="I20" s="14"/>
    </row>
    <row r="21" spans="2:11" ht="17.399999999999999" x14ac:dyDescent="0.35">
      <c r="B21" s="34">
        <v>16</v>
      </c>
      <c r="C21" s="86" t="s">
        <v>17</v>
      </c>
      <c r="D21" s="62" t="s">
        <v>18</v>
      </c>
      <c r="E21" s="14"/>
      <c r="F21" s="14"/>
      <c r="G21" s="14">
        <v>237</v>
      </c>
      <c r="H21" s="14"/>
      <c r="I21" s="14"/>
    </row>
    <row r="22" spans="2:11" ht="17.399999999999999" x14ac:dyDescent="0.35">
      <c r="B22" s="34">
        <v>17</v>
      </c>
      <c r="C22" s="90" t="s">
        <v>107</v>
      </c>
      <c r="D22" s="78" t="s">
        <v>121</v>
      </c>
      <c r="E22" s="14"/>
      <c r="F22" s="14"/>
      <c r="G22" s="14">
        <v>236</v>
      </c>
      <c r="H22" s="14"/>
      <c r="I22" s="14" t="s">
        <v>0</v>
      </c>
      <c r="K22" t="s">
        <v>0</v>
      </c>
    </row>
    <row r="23" spans="2:11" ht="17.399999999999999" x14ac:dyDescent="0.35">
      <c r="B23" s="34">
        <v>18</v>
      </c>
      <c r="C23" s="91" t="s">
        <v>108</v>
      </c>
      <c r="D23" s="94" t="s">
        <v>122</v>
      </c>
      <c r="E23" s="14"/>
      <c r="F23" s="14"/>
      <c r="G23" s="14">
        <v>236</v>
      </c>
      <c r="H23" s="14" t="s">
        <v>0</v>
      </c>
      <c r="I23" s="14"/>
    </row>
    <row r="24" spans="2:11" ht="17.399999999999999" x14ac:dyDescent="0.35">
      <c r="B24" s="34">
        <v>19</v>
      </c>
      <c r="C24" s="91" t="s">
        <v>108</v>
      </c>
      <c r="D24" s="94" t="s">
        <v>96</v>
      </c>
      <c r="E24" s="14"/>
      <c r="F24" s="14"/>
      <c r="G24" s="14">
        <v>236</v>
      </c>
      <c r="H24" s="14" t="s">
        <v>0</v>
      </c>
      <c r="I24" s="14"/>
    </row>
    <row r="25" spans="2:11" ht="17.399999999999999" x14ac:dyDescent="0.35">
      <c r="B25" s="34">
        <v>20</v>
      </c>
      <c r="C25" s="87" t="s">
        <v>105</v>
      </c>
      <c r="D25" s="65" t="s">
        <v>87</v>
      </c>
      <c r="E25" s="14"/>
      <c r="F25" s="14"/>
      <c r="G25" s="14">
        <v>235</v>
      </c>
      <c r="H25" s="14" t="s">
        <v>0</v>
      </c>
      <c r="I25" s="14" t="s">
        <v>0</v>
      </c>
    </row>
    <row r="26" spans="2:11" ht="17.399999999999999" x14ac:dyDescent="0.35">
      <c r="B26" s="34">
        <v>21</v>
      </c>
      <c r="C26" s="153" t="s">
        <v>108</v>
      </c>
      <c r="D26" s="156" t="s">
        <v>97</v>
      </c>
      <c r="E26" s="14"/>
      <c r="F26" s="14"/>
      <c r="G26" s="14">
        <v>234</v>
      </c>
      <c r="H26" s="14" t="s">
        <v>0</v>
      </c>
      <c r="I26" s="14"/>
      <c r="K26" t="s">
        <v>0</v>
      </c>
    </row>
    <row r="27" spans="2:11" ht="18" x14ac:dyDescent="0.35">
      <c r="B27" s="34">
        <v>22</v>
      </c>
      <c r="C27" s="22" t="s">
        <v>29</v>
      </c>
      <c r="D27" s="23" t="s">
        <v>30</v>
      </c>
      <c r="E27" s="14"/>
      <c r="F27" s="14"/>
      <c r="G27" s="14">
        <v>234</v>
      </c>
      <c r="H27" s="14" t="s">
        <v>0</v>
      </c>
      <c r="I27" s="14" t="s">
        <v>0</v>
      </c>
    </row>
    <row r="28" spans="2:11" ht="17.399999999999999" x14ac:dyDescent="0.35">
      <c r="B28" s="34">
        <v>23</v>
      </c>
      <c r="C28" s="87" t="s">
        <v>105</v>
      </c>
      <c r="D28" s="79" t="s">
        <v>95</v>
      </c>
      <c r="E28" s="14"/>
      <c r="F28" s="14"/>
      <c r="G28" s="14">
        <v>234</v>
      </c>
      <c r="H28" s="14"/>
      <c r="I28" s="14" t="s">
        <v>0</v>
      </c>
    </row>
    <row r="29" spans="2:11" ht="17.399999999999999" x14ac:dyDescent="0.35">
      <c r="B29" s="34">
        <v>24</v>
      </c>
      <c r="C29" s="96" t="s">
        <v>123</v>
      </c>
      <c r="D29" s="97" t="s">
        <v>124</v>
      </c>
      <c r="E29" s="14"/>
      <c r="F29" s="14"/>
      <c r="G29" s="14">
        <v>233</v>
      </c>
      <c r="H29" s="14"/>
      <c r="I29" s="14" t="s">
        <v>0</v>
      </c>
    </row>
    <row r="30" spans="2:11" ht="18" x14ac:dyDescent="0.35">
      <c r="B30" s="34">
        <v>25</v>
      </c>
      <c r="C30" s="26" t="s">
        <v>33</v>
      </c>
      <c r="D30" s="27" t="s">
        <v>37</v>
      </c>
      <c r="E30" s="14"/>
      <c r="F30" s="14"/>
      <c r="G30" s="14">
        <v>232</v>
      </c>
      <c r="H30" s="14"/>
      <c r="I30" s="14" t="s">
        <v>0</v>
      </c>
    </row>
    <row r="31" spans="2:11" ht="17.399999999999999" x14ac:dyDescent="0.35">
      <c r="B31" s="34">
        <v>26</v>
      </c>
      <c r="C31" s="98" t="s">
        <v>125</v>
      </c>
      <c r="D31" s="84" t="s">
        <v>126</v>
      </c>
      <c r="E31" s="14"/>
      <c r="F31" s="14"/>
      <c r="G31" s="14">
        <v>232</v>
      </c>
      <c r="H31" s="14" t="s">
        <v>0</v>
      </c>
      <c r="I31" s="14" t="s">
        <v>0</v>
      </c>
    </row>
    <row r="32" spans="2:11" ht="17.399999999999999" x14ac:dyDescent="0.35">
      <c r="B32" s="34">
        <v>27</v>
      </c>
      <c r="C32" s="86" t="s">
        <v>17</v>
      </c>
      <c r="D32" s="63" t="s">
        <v>88</v>
      </c>
      <c r="E32" s="14"/>
      <c r="F32" s="14"/>
      <c r="G32" s="14">
        <v>231</v>
      </c>
      <c r="H32" s="14"/>
      <c r="I32" s="14"/>
    </row>
    <row r="33" spans="2:9" ht="17.399999999999999" x14ac:dyDescent="0.35">
      <c r="B33" s="34">
        <v>28</v>
      </c>
      <c r="C33" s="24" t="s">
        <v>31</v>
      </c>
      <c r="D33" s="25" t="s">
        <v>45</v>
      </c>
      <c r="E33" s="14"/>
      <c r="F33" s="14"/>
      <c r="G33" s="14">
        <v>229</v>
      </c>
      <c r="H33" s="14" t="s">
        <v>0</v>
      </c>
      <c r="I33" s="14"/>
    </row>
    <row r="34" spans="2:9" ht="17.399999999999999" x14ac:dyDescent="0.35">
      <c r="B34" s="34">
        <v>29</v>
      </c>
      <c r="C34" s="91" t="s">
        <v>108</v>
      </c>
      <c r="D34" s="94" t="s">
        <v>127</v>
      </c>
      <c r="E34" s="14"/>
      <c r="F34" s="14"/>
      <c r="G34" s="14">
        <v>228</v>
      </c>
      <c r="H34" s="14" t="s">
        <v>0</v>
      </c>
      <c r="I34" s="14" t="s">
        <v>0</v>
      </c>
    </row>
    <row r="35" spans="2:9" ht="17.399999999999999" x14ac:dyDescent="0.35">
      <c r="B35" s="34">
        <v>30</v>
      </c>
      <c r="C35" s="22" t="s">
        <v>128</v>
      </c>
      <c r="D35" s="92" t="s">
        <v>129</v>
      </c>
      <c r="E35" s="14"/>
      <c r="F35" s="14"/>
      <c r="G35" s="14">
        <v>228</v>
      </c>
      <c r="H35" s="14" t="s">
        <v>0</v>
      </c>
      <c r="I35" s="14" t="s">
        <v>0</v>
      </c>
    </row>
    <row r="36" spans="2:9" ht="17.399999999999999" x14ac:dyDescent="0.35">
      <c r="B36" s="34">
        <v>31</v>
      </c>
      <c r="C36" s="96" t="s">
        <v>123</v>
      </c>
      <c r="D36" s="97" t="s">
        <v>130</v>
      </c>
      <c r="E36" s="14"/>
      <c r="F36" s="14"/>
      <c r="G36" s="14">
        <v>227</v>
      </c>
      <c r="H36" s="14"/>
      <c r="I36" s="14" t="s">
        <v>0</v>
      </c>
    </row>
    <row r="37" spans="2:9" ht="17.399999999999999" x14ac:dyDescent="0.35">
      <c r="B37" s="34">
        <v>32</v>
      </c>
      <c r="C37" s="90" t="s">
        <v>107</v>
      </c>
      <c r="D37" s="78" t="s">
        <v>99</v>
      </c>
      <c r="E37" s="14"/>
      <c r="F37" s="14"/>
      <c r="G37" s="14">
        <v>226</v>
      </c>
      <c r="H37" s="14" t="s">
        <v>0</v>
      </c>
      <c r="I37" s="14"/>
    </row>
    <row r="38" spans="2:9" ht="17.399999999999999" x14ac:dyDescent="0.35">
      <c r="B38" s="34">
        <v>33</v>
      </c>
      <c r="C38" s="87" t="s">
        <v>105</v>
      </c>
      <c r="D38" s="79" t="s">
        <v>94</v>
      </c>
      <c r="E38" s="14"/>
      <c r="F38" s="14"/>
      <c r="G38" s="14">
        <v>226</v>
      </c>
      <c r="H38" s="14"/>
      <c r="I38" s="14"/>
    </row>
    <row r="39" spans="2:9" ht="17.399999999999999" x14ac:dyDescent="0.35">
      <c r="B39" s="34">
        <v>34</v>
      </c>
      <c r="C39" s="98" t="s">
        <v>125</v>
      </c>
      <c r="D39" s="84" t="s">
        <v>131</v>
      </c>
      <c r="E39" s="14"/>
      <c r="F39" s="14"/>
      <c r="G39" s="14">
        <v>226</v>
      </c>
      <c r="H39" s="14"/>
      <c r="I39" s="14" t="s">
        <v>0</v>
      </c>
    </row>
    <row r="40" spans="2:9" ht="17.399999999999999" x14ac:dyDescent="0.35">
      <c r="B40" s="34">
        <v>35</v>
      </c>
      <c r="C40" s="98" t="s">
        <v>125</v>
      </c>
      <c r="D40" s="99" t="s">
        <v>132</v>
      </c>
      <c r="E40" s="14"/>
      <c r="F40" s="14"/>
      <c r="G40" s="14">
        <v>226</v>
      </c>
      <c r="H40" s="14"/>
      <c r="I40" s="14" t="s">
        <v>0</v>
      </c>
    </row>
    <row r="41" spans="2:9" ht="17.399999999999999" x14ac:dyDescent="0.35">
      <c r="B41" s="34">
        <v>36</v>
      </c>
      <c r="C41" s="98" t="s">
        <v>125</v>
      </c>
      <c r="D41" s="99" t="s">
        <v>133</v>
      </c>
      <c r="E41" s="14"/>
      <c r="F41" s="14"/>
      <c r="G41" s="14">
        <v>225</v>
      </c>
      <c r="H41" s="14"/>
      <c r="I41" s="14" t="s">
        <v>0</v>
      </c>
    </row>
    <row r="42" spans="2:9" ht="17.399999999999999" x14ac:dyDescent="0.35">
      <c r="B42" s="34">
        <v>37</v>
      </c>
      <c r="C42" s="98" t="s">
        <v>125</v>
      </c>
      <c r="D42" s="84" t="s">
        <v>134</v>
      </c>
      <c r="E42" s="14"/>
      <c r="F42" s="14"/>
      <c r="G42" s="14">
        <v>225</v>
      </c>
      <c r="H42" s="14"/>
      <c r="I42" s="14" t="s">
        <v>0</v>
      </c>
    </row>
    <row r="43" spans="2:9" ht="17.399999999999999" x14ac:dyDescent="0.35">
      <c r="B43" s="34">
        <v>38</v>
      </c>
      <c r="C43" s="18" t="s">
        <v>19</v>
      </c>
      <c r="D43" s="19" t="s">
        <v>22</v>
      </c>
      <c r="E43" s="14"/>
      <c r="F43" s="14"/>
      <c r="G43" s="14"/>
      <c r="H43" s="14">
        <v>223</v>
      </c>
      <c r="I43" s="14" t="s">
        <v>0</v>
      </c>
    </row>
    <row r="44" spans="2:9" ht="17.399999999999999" x14ac:dyDescent="0.35">
      <c r="B44" s="34">
        <v>39</v>
      </c>
      <c r="C44" s="96" t="s">
        <v>123</v>
      </c>
      <c r="D44" s="100" t="s">
        <v>135</v>
      </c>
      <c r="E44" s="14"/>
      <c r="F44" s="14"/>
      <c r="G44" s="14"/>
      <c r="H44" s="14">
        <v>221</v>
      </c>
      <c r="I44" s="14" t="s">
        <v>0</v>
      </c>
    </row>
    <row r="45" spans="2:9" ht="17.399999999999999" x14ac:dyDescent="0.35">
      <c r="B45" s="34">
        <v>40</v>
      </c>
      <c r="C45" s="22" t="s">
        <v>128</v>
      </c>
      <c r="D45" s="39" t="s">
        <v>136</v>
      </c>
      <c r="E45" s="14"/>
      <c r="F45" s="14"/>
      <c r="G45" s="14"/>
      <c r="H45" s="14">
        <v>221</v>
      </c>
      <c r="I45" s="14" t="s">
        <v>0</v>
      </c>
    </row>
    <row r="46" spans="2:9" ht="17.399999999999999" x14ac:dyDescent="0.35">
      <c r="B46" s="34">
        <v>41</v>
      </c>
      <c r="C46" s="98" t="s">
        <v>125</v>
      </c>
      <c r="D46" s="84" t="s">
        <v>101</v>
      </c>
      <c r="E46" s="14"/>
      <c r="F46" s="14"/>
      <c r="G46" s="14"/>
      <c r="H46" s="14">
        <v>220</v>
      </c>
      <c r="I46" s="14" t="s">
        <v>0</v>
      </c>
    </row>
    <row r="47" spans="2:9" ht="17.399999999999999" x14ac:dyDescent="0.35">
      <c r="B47" s="34">
        <v>42</v>
      </c>
      <c r="C47" s="87" t="s">
        <v>105</v>
      </c>
      <c r="D47" s="65" t="s">
        <v>89</v>
      </c>
      <c r="E47" s="14"/>
      <c r="F47" s="14"/>
      <c r="G47" s="14"/>
      <c r="H47" s="14">
        <v>218</v>
      </c>
      <c r="I47" s="14"/>
    </row>
    <row r="48" spans="2:9" ht="17.399999999999999" x14ac:dyDescent="0.35">
      <c r="B48" s="34">
        <v>43</v>
      </c>
      <c r="C48" s="22" t="s">
        <v>128</v>
      </c>
      <c r="D48" s="39" t="s">
        <v>137</v>
      </c>
      <c r="E48" s="14"/>
      <c r="F48" s="14"/>
      <c r="G48" s="14"/>
      <c r="H48" s="14">
        <v>218</v>
      </c>
      <c r="I48" s="14"/>
    </row>
    <row r="49" spans="2:9" ht="17.399999999999999" x14ac:dyDescent="0.35">
      <c r="B49" s="34">
        <v>44</v>
      </c>
      <c r="C49" s="90" t="s">
        <v>107</v>
      </c>
      <c r="D49" s="82" t="s">
        <v>138</v>
      </c>
      <c r="E49" s="14"/>
      <c r="F49" s="14"/>
      <c r="G49" s="14"/>
      <c r="H49" s="14">
        <v>216</v>
      </c>
      <c r="I49" s="14" t="s">
        <v>0</v>
      </c>
    </row>
    <row r="50" spans="2:9" ht="17.399999999999999" x14ac:dyDescent="0.35">
      <c r="B50" s="34">
        <v>45</v>
      </c>
      <c r="C50" s="96" t="s">
        <v>123</v>
      </c>
      <c r="D50" s="100" t="s">
        <v>139</v>
      </c>
      <c r="E50" s="14"/>
      <c r="F50" s="14"/>
      <c r="G50" s="14"/>
      <c r="H50" s="14">
        <v>215</v>
      </c>
      <c r="I50" s="14" t="s">
        <v>0</v>
      </c>
    </row>
    <row r="51" spans="2:9" ht="17.399999999999999" x14ac:dyDescent="0.35">
      <c r="B51" s="34">
        <v>46</v>
      </c>
      <c r="C51" s="91" t="s">
        <v>108</v>
      </c>
      <c r="D51" s="80" t="s">
        <v>140</v>
      </c>
      <c r="E51" s="14"/>
      <c r="F51" s="14"/>
      <c r="G51" s="14"/>
      <c r="H51" s="14">
        <v>215</v>
      </c>
      <c r="I51" s="14" t="s">
        <v>0</v>
      </c>
    </row>
    <row r="52" spans="2:9" ht="17.399999999999999" x14ac:dyDescent="0.35">
      <c r="B52" s="34">
        <v>47</v>
      </c>
      <c r="C52" s="90" t="s">
        <v>107</v>
      </c>
      <c r="D52" s="78" t="s">
        <v>141</v>
      </c>
      <c r="E52" s="14"/>
      <c r="F52" s="14"/>
      <c r="G52" s="14"/>
      <c r="H52" s="14">
        <v>214</v>
      </c>
      <c r="I52" s="14"/>
    </row>
    <row r="53" spans="2:9" ht="17.399999999999999" x14ac:dyDescent="0.35">
      <c r="B53" s="34">
        <v>48</v>
      </c>
      <c r="C53" s="22" t="s">
        <v>128</v>
      </c>
      <c r="D53" s="39" t="s">
        <v>142</v>
      </c>
      <c r="E53" s="14"/>
      <c r="F53" s="14"/>
      <c r="G53" s="14"/>
      <c r="H53" s="14">
        <v>214</v>
      </c>
      <c r="I53" s="14" t="s">
        <v>0</v>
      </c>
    </row>
    <row r="54" spans="2:9" ht="17.399999999999999" x14ac:dyDescent="0.35">
      <c r="B54" s="34">
        <v>49</v>
      </c>
      <c r="C54" s="96" t="s">
        <v>123</v>
      </c>
      <c r="D54" s="97" t="s">
        <v>143</v>
      </c>
      <c r="E54" s="14"/>
      <c r="F54" s="14"/>
      <c r="G54" s="14"/>
      <c r="H54" s="14">
        <v>213</v>
      </c>
      <c r="I54" s="14"/>
    </row>
    <row r="55" spans="2:9" ht="17.399999999999999" x14ac:dyDescent="0.35">
      <c r="B55" s="34">
        <v>50</v>
      </c>
      <c r="C55" s="90" t="s">
        <v>107</v>
      </c>
      <c r="D55" s="78" t="s">
        <v>144</v>
      </c>
      <c r="E55" s="14"/>
      <c r="F55" s="14"/>
      <c r="G55" s="14"/>
      <c r="H55" s="14">
        <v>213</v>
      </c>
      <c r="I55" s="14"/>
    </row>
    <row r="56" spans="2:9" ht="17.399999999999999" x14ac:dyDescent="0.35">
      <c r="B56" s="34">
        <v>51</v>
      </c>
      <c r="C56" s="96" t="s">
        <v>123</v>
      </c>
      <c r="D56" s="100" t="s">
        <v>145</v>
      </c>
      <c r="E56" s="14"/>
      <c r="F56" s="14"/>
      <c r="G56" s="14"/>
      <c r="H56" s="14">
        <v>212</v>
      </c>
      <c r="I56" s="14" t="s">
        <v>0</v>
      </c>
    </row>
    <row r="57" spans="2:9" ht="17.399999999999999" x14ac:dyDescent="0.35">
      <c r="B57" s="34">
        <v>52</v>
      </c>
      <c r="C57" s="20" t="s">
        <v>24</v>
      </c>
      <c r="D57" s="21" t="s">
        <v>27</v>
      </c>
      <c r="E57" s="14"/>
      <c r="F57" s="14"/>
      <c r="G57" s="14"/>
      <c r="H57" s="14">
        <v>211</v>
      </c>
      <c r="I57" s="14" t="s">
        <v>0</v>
      </c>
    </row>
    <row r="58" spans="2:9" ht="17.399999999999999" x14ac:dyDescent="0.35">
      <c r="B58" s="34">
        <v>53</v>
      </c>
      <c r="C58" s="88" t="s">
        <v>106</v>
      </c>
      <c r="D58" s="95" t="s">
        <v>146</v>
      </c>
      <c r="E58" s="14"/>
      <c r="F58" s="14"/>
      <c r="G58" s="14"/>
      <c r="H58" s="14">
        <v>211</v>
      </c>
      <c r="I58" s="14" t="s">
        <v>0</v>
      </c>
    </row>
    <row r="59" spans="2:9" ht="17.399999999999999" x14ac:dyDescent="0.35">
      <c r="B59" s="34">
        <v>54</v>
      </c>
      <c r="C59" s="18" t="s">
        <v>19</v>
      </c>
      <c r="D59" s="19" t="s">
        <v>23</v>
      </c>
      <c r="E59" s="14"/>
      <c r="F59" s="14"/>
      <c r="G59" s="14"/>
      <c r="H59" s="14">
        <v>208</v>
      </c>
      <c r="I59" s="14" t="s">
        <v>0</v>
      </c>
    </row>
    <row r="60" spans="2:9" ht="17.399999999999999" x14ac:dyDescent="0.35">
      <c r="B60" s="34">
        <v>55</v>
      </c>
      <c r="C60" s="91" t="s">
        <v>108</v>
      </c>
      <c r="D60" s="94" t="s">
        <v>147</v>
      </c>
      <c r="E60" s="14"/>
      <c r="F60" s="14"/>
      <c r="G60" s="14"/>
      <c r="H60" s="14">
        <v>208</v>
      </c>
      <c r="I60" s="14" t="s">
        <v>0</v>
      </c>
    </row>
    <row r="61" spans="2:9" ht="17.399999999999999" x14ac:dyDescent="0.35">
      <c r="B61" s="34">
        <v>56</v>
      </c>
      <c r="C61" s="91" t="s">
        <v>108</v>
      </c>
      <c r="D61" s="94" t="s">
        <v>148</v>
      </c>
      <c r="E61" s="14"/>
      <c r="F61" s="14"/>
      <c r="G61" s="14"/>
      <c r="H61" s="14">
        <v>206</v>
      </c>
      <c r="I61" s="14" t="s">
        <v>0</v>
      </c>
    </row>
    <row r="62" spans="2:9" ht="17.399999999999999" x14ac:dyDescent="0.35">
      <c r="B62" s="34">
        <v>57</v>
      </c>
      <c r="C62" s="96" t="s">
        <v>123</v>
      </c>
      <c r="D62" s="97" t="s">
        <v>149</v>
      </c>
      <c r="E62" s="14"/>
      <c r="F62" s="14"/>
      <c r="G62" s="14"/>
      <c r="H62" s="14">
        <v>206</v>
      </c>
      <c r="I62" s="14" t="s">
        <v>0</v>
      </c>
    </row>
    <row r="63" spans="2:9" ht="17.399999999999999" x14ac:dyDescent="0.35">
      <c r="B63" s="34">
        <v>58</v>
      </c>
      <c r="C63" s="98" t="s">
        <v>125</v>
      </c>
      <c r="D63" s="99" t="s">
        <v>150</v>
      </c>
      <c r="E63" s="14"/>
      <c r="F63" s="14"/>
      <c r="G63" s="14"/>
      <c r="H63" s="14">
        <v>205</v>
      </c>
      <c r="I63" s="14"/>
    </row>
    <row r="64" spans="2:9" ht="17.399999999999999" x14ac:dyDescent="0.35">
      <c r="B64" s="34">
        <v>59</v>
      </c>
      <c r="C64" s="101" t="s">
        <v>151</v>
      </c>
      <c r="D64" s="102" t="s">
        <v>152</v>
      </c>
      <c r="E64" s="14"/>
      <c r="F64" s="14"/>
      <c r="G64" s="14"/>
      <c r="H64" s="14">
        <v>202</v>
      </c>
      <c r="I64" s="14" t="s">
        <v>0</v>
      </c>
    </row>
    <row r="65" spans="2:9" ht="17.399999999999999" x14ac:dyDescent="0.35">
      <c r="B65" s="34">
        <v>60</v>
      </c>
      <c r="C65" s="154" t="s">
        <v>151</v>
      </c>
      <c r="D65" s="157" t="s">
        <v>153</v>
      </c>
      <c r="E65" s="14"/>
      <c r="F65" s="14"/>
      <c r="G65" s="14"/>
      <c r="H65" s="14">
        <v>201</v>
      </c>
      <c r="I65" s="14" t="s">
        <v>0</v>
      </c>
    </row>
    <row r="66" spans="2:9" ht="17.399999999999999" x14ac:dyDescent="0.35">
      <c r="B66" s="34">
        <v>61</v>
      </c>
      <c r="C66" s="20" t="s">
        <v>24</v>
      </c>
      <c r="D66" s="21" t="s">
        <v>25</v>
      </c>
      <c r="E66" s="14"/>
      <c r="F66" s="14"/>
      <c r="G66" s="14"/>
      <c r="H66" s="14">
        <v>201</v>
      </c>
      <c r="I66" s="14" t="s">
        <v>0</v>
      </c>
    </row>
    <row r="67" spans="2:9" ht="17.399999999999999" x14ac:dyDescent="0.35">
      <c r="B67" s="34">
        <v>62</v>
      </c>
      <c r="C67" s="88" t="s">
        <v>106</v>
      </c>
      <c r="D67" s="95" t="s">
        <v>154</v>
      </c>
      <c r="E67" s="14"/>
      <c r="F67" s="14"/>
      <c r="G67" s="14"/>
      <c r="H67" s="14">
        <v>200</v>
      </c>
      <c r="I67" s="14"/>
    </row>
    <row r="68" spans="2:9" ht="17.399999999999999" x14ac:dyDescent="0.35">
      <c r="B68" s="34">
        <v>63</v>
      </c>
      <c r="C68" s="20" t="s">
        <v>24</v>
      </c>
      <c r="D68" s="21" t="s">
        <v>26</v>
      </c>
      <c r="E68" s="14"/>
      <c r="F68" s="14"/>
      <c r="G68" s="14"/>
      <c r="H68" s="14">
        <v>200</v>
      </c>
      <c r="I68" s="14" t="s">
        <v>0</v>
      </c>
    </row>
    <row r="69" spans="2:9" ht="17.399999999999999" x14ac:dyDescent="0.35">
      <c r="B69" s="34">
        <v>64</v>
      </c>
      <c r="C69" s="20" t="s">
        <v>24</v>
      </c>
      <c r="D69" s="21" t="s">
        <v>28</v>
      </c>
      <c r="E69" s="14"/>
      <c r="F69" s="14"/>
      <c r="G69" s="14"/>
      <c r="H69" s="14">
        <v>200</v>
      </c>
      <c r="I69" s="14" t="s">
        <v>0</v>
      </c>
    </row>
    <row r="70" spans="2:9" ht="18" x14ac:dyDescent="0.35">
      <c r="B70" s="34">
        <v>65</v>
      </c>
      <c r="C70" s="26" t="s">
        <v>33</v>
      </c>
      <c r="D70" s="27" t="s">
        <v>34</v>
      </c>
      <c r="E70" s="14"/>
      <c r="F70" s="14"/>
      <c r="G70" s="14"/>
      <c r="H70" s="14"/>
      <c r="I70" s="14">
        <v>199</v>
      </c>
    </row>
    <row r="71" spans="2:9" ht="17.399999999999999" x14ac:dyDescent="0.35">
      <c r="B71" s="34">
        <v>66</v>
      </c>
      <c r="C71" s="98" t="s">
        <v>125</v>
      </c>
      <c r="D71" s="99" t="s">
        <v>155</v>
      </c>
      <c r="E71" s="14"/>
      <c r="F71" s="14"/>
      <c r="G71" s="14"/>
      <c r="H71" s="14"/>
      <c r="I71" s="14">
        <v>199</v>
      </c>
    </row>
    <row r="72" spans="2:9" ht="17.399999999999999" x14ac:dyDescent="0.35">
      <c r="B72" s="34">
        <v>67</v>
      </c>
      <c r="C72" s="22" t="s">
        <v>128</v>
      </c>
      <c r="D72" s="39" t="s">
        <v>156</v>
      </c>
      <c r="E72" s="14"/>
      <c r="F72" s="14"/>
      <c r="G72" s="14"/>
      <c r="H72" s="14"/>
      <c r="I72" s="14">
        <v>199</v>
      </c>
    </row>
    <row r="73" spans="2:9" ht="17.399999999999999" x14ac:dyDescent="0.35">
      <c r="B73" s="34">
        <v>68</v>
      </c>
      <c r="C73" s="24" t="s">
        <v>31</v>
      </c>
      <c r="D73" s="25" t="s">
        <v>39</v>
      </c>
      <c r="E73" s="14"/>
      <c r="F73" s="14"/>
      <c r="G73" s="14"/>
      <c r="H73" s="14"/>
      <c r="I73" s="14">
        <v>194</v>
      </c>
    </row>
    <row r="74" spans="2:9" ht="17.399999999999999" x14ac:dyDescent="0.35">
      <c r="B74" s="34">
        <v>69</v>
      </c>
      <c r="C74" s="96" t="s">
        <v>123</v>
      </c>
      <c r="D74" s="97" t="s">
        <v>157</v>
      </c>
      <c r="E74" s="14"/>
      <c r="F74" s="14"/>
      <c r="G74" s="14"/>
      <c r="H74" s="14"/>
      <c r="I74" s="14">
        <v>194</v>
      </c>
    </row>
    <row r="75" spans="2:9" ht="17.399999999999999" x14ac:dyDescent="0.35">
      <c r="B75" s="34">
        <v>70</v>
      </c>
      <c r="C75" s="88" t="s">
        <v>106</v>
      </c>
      <c r="D75" s="95" t="s">
        <v>158</v>
      </c>
      <c r="E75" s="14"/>
      <c r="F75" s="14"/>
      <c r="G75" s="14"/>
      <c r="H75" s="14"/>
      <c r="I75" s="14">
        <v>194</v>
      </c>
    </row>
    <row r="76" spans="2:9" ht="17.399999999999999" x14ac:dyDescent="0.35">
      <c r="B76" s="34">
        <v>71</v>
      </c>
      <c r="C76" s="101" t="s">
        <v>151</v>
      </c>
      <c r="D76" s="102" t="s">
        <v>159</v>
      </c>
      <c r="E76" s="14"/>
      <c r="F76" s="14"/>
      <c r="G76" s="14"/>
      <c r="H76" s="14"/>
      <c r="I76" s="14">
        <v>191</v>
      </c>
    </row>
    <row r="77" spans="2:9" ht="17.399999999999999" x14ac:dyDescent="0.35">
      <c r="B77" s="34">
        <v>72</v>
      </c>
      <c r="C77" s="24" t="s">
        <v>31</v>
      </c>
      <c r="D77" s="25" t="s">
        <v>36</v>
      </c>
      <c r="E77" s="14"/>
      <c r="F77" s="14"/>
      <c r="G77" s="14"/>
      <c r="H77" s="14"/>
      <c r="I77" s="14">
        <v>190</v>
      </c>
    </row>
    <row r="78" spans="2:9" ht="17.399999999999999" x14ac:dyDescent="0.35">
      <c r="B78" s="34">
        <v>73</v>
      </c>
      <c r="C78" s="20" t="s">
        <v>24</v>
      </c>
      <c r="D78" s="21" t="s">
        <v>35</v>
      </c>
      <c r="E78" s="14"/>
      <c r="F78" s="14"/>
      <c r="G78" s="14"/>
      <c r="H78" s="14"/>
      <c r="I78" s="14">
        <v>190</v>
      </c>
    </row>
    <row r="79" spans="2:9" ht="18" x14ac:dyDescent="0.35">
      <c r="B79" s="34">
        <v>74</v>
      </c>
      <c r="C79" s="30" t="s">
        <v>53</v>
      </c>
      <c r="D79" s="32" t="s">
        <v>63</v>
      </c>
      <c r="E79" s="14"/>
      <c r="F79" s="14"/>
      <c r="G79" s="14"/>
      <c r="H79" s="14"/>
      <c r="I79" s="14">
        <v>190</v>
      </c>
    </row>
    <row r="80" spans="2:9" ht="17.399999999999999" x14ac:dyDescent="0.35">
      <c r="B80" s="34">
        <v>75</v>
      </c>
      <c r="C80" s="28" t="s">
        <v>41</v>
      </c>
      <c r="D80" s="29" t="s">
        <v>42</v>
      </c>
      <c r="E80" s="14"/>
      <c r="F80" s="14"/>
      <c r="G80" s="14"/>
      <c r="H80" s="14"/>
      <c r="I80" s="14">
        <v>190</v>
      </c>
    </row>
    <row r="81" spans="2:9" ht="17.399999999999999" x14ac:dyDescent="0.35">
      <c r="B81" s="34">
        <v>76</v>
      </c>
      <c r="C81" s="88" t="s">
        <v>106</v>
      </c>
      <c r="D81" s="95" t="s">
        <v>160</v>
      </c>
      <c r="E81" s="14"/>
      <c r="F81" s="14"/>
      <c r="G81" s="14"/>
      <c r="H81" s="14"/>
      <c r="I81" s="14">
        <v>189</v>
      </c>
    </row>
    <row r="82" spans="2:9" ht="17.399999999999999" x14ac:dyDescent="0.35">
      <c r="B82" s="34">
        <v>77</v>
      </c>
      <c r="C82" s="24" t="s">
        <v>31</v>
      </c>
      <c r="D82" s="25" t="s">
        <v>40</v>
      </c>
      <c r="E82" s="14"/>
      <c r="F82" s="14"/>
      <c r="G82" s="14"/>
      <c r="H82" s="14"/>
      <c r="I82" s="14">
        <v>189</v>
      </c>
    </row>
    <row r="83" spans="2:9" ht="18" x14ac:dyDescent="0.35">
      <c r="B83" s="34">
        <v>78</v>
      </c>
      <c r="C83" s="22" t="s">
        <v>29</v>
      </c>
      <c r="D83" s="23" t="s">
        <v>52</v>
      </c>
      <c r="E83" s="14"/>
      <c r="F83" s="14"/>
      <c r="G83" s="14"/>
      <c r="H83" s="14"/>
      <c r="I83" s="14">
        <v>187</v>
      </c>
    </row>
    <row r="84" spans="2:9" ht="17.399999999999999" x14ac:dyDescent="0.35">
      <c r="B84" s="34">
        <v>79</v>
      </c>
      <c r="C84" s="87" t="s">
        <v>105</v>
      </c>
      <c r="D84" s="79" t="s">
        <v>161</v>
      </c>
      <c r="E84" s="14"/>
      <c r="F84" s="14"/>
      <c r="G84" s="14"/>
      <c r="H84" s="14"/>
      <c r="I84" s="14">
        <v>187</v>
      </c>
    </row>
    <row r="85" spans="2:9" ht="17.399999999999999" x14ac:dyDescent="0.35">
      <c r="B85" s="34">
        <v>80</v>
      </c>
      <c r="C85" s="24" t="s">
        <v>31</v>
      </c>
      <c r="D85" s="77" t="s">
        <v>32</v>
      </c>
      <c r="E85" s="14"/>
      <c r="F85" s="14"/>
      <c r="G85" s="14"/>
      <c r="H85" s="14"/>
      <c r="I85" s="14">
        <v>185</v>
      </c>
    </row>
    <row r="86" spans="2:9" ht="18" x14ac:dyDescent="0.35">
      <c r="B86" s="34">
        <v>81</v>
      </c>
      <c r="C86" s="30" t="s">
        <v>53</v>
      </c>
      <c r="D86" s="31" t="s">
        <v>67</v>
      </c>
      <c r="E86" s="14"/>
      <c r="F86" s="14"/>
      <c r="G86" s="14"/>
      <c r="H86" s="14"/>
      <c r="I86" s="14">
        <v>182</v>
      </c>
    </row>
    <row r="87" spans="2:9" ht="17.399999999999999" x14ac:dyDescent="0.35">
      <c r="B87" s="34">
        <v>82</v>
      </c>
      <c r="C87" s="18" t="s">
        <v>19</v>
      </c>
      <c r="D87" s="19" t="s">
        <v>38</v>
      </c>
      <c r="E87" s="14"/>
      <c r="F87" s="14"/>
      <c r="G87" s="14"/>
      <c r="H87" s="14"/>
      <c r="I87" s="14">
        <v>181</v>
      </c>
    </row>
    <row r="88" spans="2:9" ht="17.399999999999999" x14ac:dyDescent="0.35">
      <c r="B88" s="34">
        <v>83</v>
      </c>
      <c r="C88" s="88" t="s">
        <v>106</v>
      </c>
      <c r="D88" s="95" t="s">
        <v>162</v>
      </c>
      <c r="E88" s="14"/>
      <c r="F88" s="14"/>
      <c r="G88" s="14"/>
      <c r="H88" s="14"/>
      <c r="I88" s="14">
        <v>181</v>
      </c>
    </row>
    <row r="89" spans="2:9" ht="17.399999999999999" x14ac:dyDescent="0.35">
      <c r="B89" s="34">
        <v>84</v>
      </c>
      <c r="C89" s="38" t="s">
        <v>128</v>
      </c>
      <c r="D89" s="39" t="s">
        <v>163</v>
      </c>
      <c r="E89" s="14"/>
      <c r="F89" s="14"/>
      <c r="G89" s="14"/>
      <c r="H89" s="14"/>
      <c r="I89" s="14">
        <v>179</v>
      </c>
    </row>
    <row r="90" spans="2:9" ht="17.399999999999999" x14ac:dyDescent="0.35">
      <c r="B90" s="34">
        <v>85</v>
      </c>
      <c r="C90" s="28" t="s">
        <v>41</v>
      </c>
      <c r="D90" s="103" t="s">
        <v>47</v>
      </c>
      <c r="E90" s="14"/>
      <c r="F90" s="14"/>
      <c r="G90" s="14"/>
      <c r="H90" s="14"/>
      <c r="I90" s="14">
        <v>178</v>
      </c>
    </row>
    <row r="91" spans="2:9" ht="17.399999999999999" x14ac:dyDescent="0.35">
      <c r="B91" s="34">
        <v>86</v>
      </c>
      <c r="C91" s="22" t="s">
        <v>128</v>
      </c>
      <c r="D91" s="39" t="s">
        <v>164</v>
      </c>
      <c r="E91" s="14"/>
      <c r="F91" s="14"/>
      <c r="G91" s="14"/>
      <c r="H91" s="14"/>
      <c r="I91" s="14">
        <v>177</v>
      </c>
    </row>
    <row r="92" spans="2:9" ht="18" x14ac:dyDescent="0.35">
      <c r="B92" s="34">
        <v>87</v>
      </c>
      <c r="C92" s="22" t="s">
        <v>29</v>
      </c>
      <c r="D92" s="23" t="s">
        <v>61</v>
      </c>
      <c r="E92" s="14"/>
      <c r="F92" s="14"/>
      <c r="G92" s="14"/>
      <c r="H92" s="14"/>
      <c r="I92" s="14">
        <v>176</v>
      </c>
    </row>
    <row r="93" spans="2:9" ht="18" x14ac:dyDescent="0.35">
      <c r="B93" s="34">
        <v>88</v>
      </c>
      <c r="C93" s="26" t="s">
        <v>33</v>
      </c>
      <c r="D93" s="27" t="s">
        <v>43</v>
      </c>
      <c r="E93" s="14"/>
      <c r="F93" s="14"/>
      <c r="G93" s="14"/>
      <c r="H93" s="14"/>
      <c r="I93" s="14">
        <v>176</v>
      </c>
    </row>
    <row r="94" spans="2:9" ht="17.399999999999999" x14ac:dyDescent="0.35">
      <c r="B94" s="34">
        <v>89</v>
      </c>
      <c r="C94" s="101" t="s">
        <v>151</v>
      </c>
      <c r="D94" s="102" t="s">
        <v>165</v>
      </c>
      <c r="E94" s="14"/>
      <c r="F94" s="14"/>
      <c r="G94" s="14"/>
      <c r="H94" s="14"/>
      <c r="I94" s="14">
        <v>176</v>
      </c>
    </row>
    <row r="95" spans="2:9" ht="18" x14ac:dyDescent="0.35">
      <c r="B95" s="34">
        <v>90</v>
      </c>
      <c r="C95" s="26" t="s">
        <v>33</v>
      </c>
      <c r="D95" s="27" t="s">
        <v>62</v>
      </c>
      <c r="E95" s="14"/>
      <c r="F95" s="14"/>
      <c r="G95" s="14"/>
      <c r="H95" s="14"/>
      <c r="I95" s="14">
        <v>175</v>
      </c>
    </row>
    <row r="96" spans="2:9" ht="17.399999999999999" x14ac:dyDescent="0.35">
      <c r="C96" s="2"/>
      <c r="D96" s="81"/>
    </row>
    <row r="97" spans="2:10" ht="17.399999999999999" x14ac:dyDescent="0.35">
      <c r="C97" s="2"/>
      <c r="D97" s="81"/>
    </row>
    <row r="99" spans="2:10" ht="15.6" x14ac:dyDescent="0.3">
      <c r="D99" s="36" t="s">
        <v>166</v>
      </c>
      <c r="G99" s="36" t="s">
        <v>112</v>
      </c>
    </row>
    <row r="100" spans="2:10" ht="15.6" x14ac:dyDescent="0.3">
      <c r="E100" s="36"/>
    </row>
    <row r="101" spans="2:10" ht="41.4" x14ac:dyDescent="0.3">
      <c r="E101" s="104" t="s">
        <v>167</v>
      </c>
      <c r="F101" s="104" t="s">
        <v>168</v>
      </c>
      <c r="G101" s="104" t="s">
        <v>169</v>
      </c>
      <c r="H101" s="104" t="s">
        <v>170</v>
      </c>
      <c r="I101" s="104" t="s">
        <v>171</v>
      </c>
      <c r="J101" s="104" t="s">
        <v>172</v>
      </c>
    </row>
    <row r="102" spans="2:10" ht="17.399999999999999" x14ac:dyDescent="0.35">
      <c r="B102" s="34">
        <v>1</v>
      </c>
      <c r="C102" s="86" t="s">
        <v>17</v>
      </c>
      <c r="D102" s="63" t="s">
        <v>82</v>
      </c>
      <c r="E102" s="14">
        <v>707</v>
      </c>
      <c r="F102" s="14" t="s">
        <v>0</v>
      </c>
      <c r="G102" s="14"/>
      <c r="H102" s="14"/>
      <c r="I102" s="14"/>
      <c r="J102" s="14" t="s">
        <v>0</v>
      </c>
    </row>
    <row r="103" spans="2:10" ht="17.399999999999999" x14ac:dyDescent="0.35">
      <c r="B103" s="34">
        <v>2</v>
      </c>
      <c r="C103" s="86" t="s">
        <v>17</v>
      </c>
      <c r="D103" s="63" t="s">
        <v>84</v>
      </c>
      <c r="E103" s="14">
        <v>702</v>
      </c>
      <c r="F103" s="14"/>
      <c r="G103" s="14" t="s">
        <v>0</v>
      </c>
      <c r="H103" s="14" t="s">
        <v>0</v>
      </c>
      <c r="I103" s="14"/>
      <c r="J103" s="14"/>
    </row>
    <row r="104" spans="2:10" ht="17.399999999999999" x14ac:dyDescent="0.35">
      <c r="B104" s="34"/>
      <c r="C104" s="87" t="s">
        <v>105</v>
      </c>
      <c r="D104" s="65" t="s">
        <v>85</v>
      </c>
      <c r="E104" s="14">
        <v>701</v>
      </c>
      <c r="F104" s="14" t="s">
        <v>0</v>
      </c>
      <c r="G104" s="14"/>
      <c r="H104" s="14" t="s">
        <v>0</v>
      </c>
      <c r="I104" s="14"/>
      <c r="J104" s="14"/>
    </row>
    <row r="105" spans="2:10" ht="17.399999999999999" x14ac:dyDescent="0.35">
      <c r="B105" s="34">
        <v>3</v>
      </c>
      <c r="C105" s="86" t="s">
        <v>17</v>
      </c>
      <c r="D105" s="63" t="s">
        <v>83</v>
      </c>
      <c r="E105" s="14">
        <v>675</v>
      </c>
      <c r="F105" s="14"/>
      <c r="G105" s="14"/>
      <c r="H105" s="14" t="s">
        <v>0</v>
      </c>
      <c r="I105" s="14"/>
      <c r="J105" s="14"/>
    </row>
    <row r="106" spans="2:10" ht="17.399999999999999" x14ac:dyDescent="0.35">
      <c r="B106" s="34">
        <v>4</v>
      </c>
      <c r="C106" s="87" t="s">
        <v>105</v>
      </c>
      <c r="D106" s="65" t="s">
        <v>91</v>
      </c>
      <c r="E106" s="14">
        <v>669</v>
      </c>
      <c r="F106" s="14" t="s">
        <v>0</v>
      </c>
      <c r="G106" s="14"/>
      <c r="H106" s="14" t="s">
        <v>0</v>
      </c>
      <c r="I106" s="14"/>
      <c r="J106" s="14"/>
    </row>
    <row r="107" spans="2:10" ht="17.399999999999999" x14ac:dyDescent="0.35">
      <c r="B107" s="34">
        <v>5</v>
      </c>
      <c r="C107" s="86" t="s">
        <v>17</v>
      </c>
      <c r="D107" s="63" t="s">
        <v>98</v>
      </c>
      <c r="E107" s="14">
        <v>662</v>
      </c>
      <c r="F107" s="14"/>
      <c r="G107" s="14"/>
      <c r="H107" s="14"/>
      <c r="I107" s="14" t="s">
        <v>0</v>
      </c>
      <c r="J107" s="14" t="s">
        <v>0</v>
      </c>
    </row>
    <row r="108" spans="2:10" ht="17.399999999999999" x14ac:dyDescent="0.35">
      <c r="B108" s="34">
        <v>6</v>
      </c>
      <c r="C108" s="86" t="s">
        <v>17</v>
      </c>
      <c r="D108" s="63" t="s">
        <v>86</v>
      </c>
      <c r="E108" s="14"/>
      <c r="F108" s="14">
        <v>647</v>
      </c>
      <c r="G108" s="14"/>
      <c r="H108" s="14"/>
      <c r="I108" s="14"/>
      <c r="J108" s="14"/>
    </row>
    <row r="109" spans="2:10" ht="17.399999999999999" x14ac:dyDescent="0.35">
      <c r="B109" s="34">
        <v>7</v>
      </c>
      <c r="C109" s="87" t="s">
        <v>105</v>
      </c>
      <c r="D109" s="79" t="s">
        <v>94</v>
      </c>
      <c r="E109" s="14"/>
      <c r="F109" s="14">
        <v>644</v>
      </c>
      <c r="G109" s="14" t="s">
        <v>0</v>
      </c>
      <c r="H109" s="14" t="s">
        <v>0</v>
      </c>
      <c r="I109" s="14"/>
      <c r="J109" s="14"/>
    </row>
    <row r="110" spans="2:10" ht="17.399999999999999" x14ac:dyDescent="0.35">
      <c r="B110" s="34">
        <v>8</v>
      </c>
      <c r="C110" s="88" t="s">
        <v>106</v>
      </c>
      <c r="D110" s="95" t="s">
        <v>100</v>
      </c>
      <c r="E110" s="14"/>
      <c r="F110" s="14">
        <v>641</v>
      </c>
      <c r="G110" s="14"/>
      <c r="H110" s="14"/>
      <c r="I110" s="14" t="s">
        <v>0</v>
      </c>
      <c r="J110" s="14"/>
    </row>
    <row r="111" spans="2:10" ht="17.399999999999999" x14ac:dyDescent="0.35">
      <c r="B111" s="34">
        <v>9</v>
      </c>
      <c r="C111" s="91" t="s">
        <v>108</v>
      </c>
      <c r="D111" s="94" t="s">
        <v>96</v>
      </c>
      <c r="E111" s="14"/>
      <c r="F111" s="14">
        <v>640</v>
      </c>
      <c r="G111" s="14"/>
      <c r="H111" s="14" t="s">
        <v>0</v>
      </c>
      <c r="I111" s="14" t="s">
        <v>0</v>
      </c>
      <c r="J111" s="14"/>
    </row>
    <row r="112" spans="2:10" ht="17.399999999999999" x14ac:dyDescent="0.35">
      <c r="B112" s="34">
        <v>10</v>
      </c>
      <c r="C112" s="86" t="s">
        <v>17</v>
      </c>
      <c r="D112" s="63" t="s">
        <v>18</v>
      </c>
      <c r="E112" s="14"/>
      <c r="F112" s="14">
        <v>639</v>
      </c>
      <c r="G112" s="14" t="s">
        <v>0</v>
      </c>
      <c r="H112" s="14"/>
      <c r="I112" s="14"/>
      <c r="J112" s="14"/>
    </row>
    <row r="113" spans="2:10" ht="17.399999999999999" x14ac:dyDescent="0.35">
      <c r="B113" s="34">
        <v>11</v>
      </c>
      <c r="C113" s="90" t="s">
        <v>107</v>
      </c>
      <c r="D113" s="78" t="s">
        <v>90</v>
      </c>
      <c r="E113" s="14"/>
      <c r="F113" s="14">
        <v>636</v>
      </c>
      <c r="G113" s="14"/>
      <c r="H113" s="14"/>
      <c r="I113" s="14"/>
      <c r="J113" s="14"/>
    </row>
    <row r="114" spans="2:10" ht="17.399999999999999" x14ac:dyDescent="0.35">
      <c r="B114" s="34">
        <v>12</v>
      </c>
      <c r="C114" s="87" t="s">
        <v>105</v>
      </c>
      <c r="D114" s="79" t="s">
        <v>95</v>
      </c>
      <c r="E114" s="14"/>
      <c r="F114" s="14">
        <v>633</v>
      </c>
      <c r="G114" s="14"/>
      <c r="H114" s="14"/>
      <c r="I114" s="14" t="s">
        <v>0</v>
      </c>
      <c r="J114" s="14"/>
    </row>
    <row r="115" spans="2:10" ht="17.399999999999999" x14ac:dyDescent="0.35">
      <c r="B115" s="34">
        <v>13</v>
      </c>
      <c r="C115" s="177" t="s">
        <v>17</v>
      </c>
      <c r="D115" s="60" t="s">
        <v>88</v>
      </c>
      <c r="E115" s="14"/>
      <c r="F115" s="14">
        <v>628</v>
      </c>
      <c r="G115" s="14"/>
      <c r="H115" s="14"/>
      <c r="I115" s="14"/>
      <c r="J115" s="14"/>
    </row>
    <row r="116" spans="2:10" ht="17.399999999999999" x14ac:dyDescent="0.35">
      <c r="B116" s="34">
        <v>14</v>
      </c>
      <c r="C116" s="90" t="s">
        <v>107</v>
      </c>
      <c r="D116" s="78" t="s">
        <v>93</v>
      </c>
      <c r="E116" s="14"/>
      <c r="F116" s="14">
        <v>625</v>
      </c>
      <c r="G116" s="14" t="s">
        <v>0</v>
      </c>
      <c r="H116" s="14"/>
      <c r="I116" s="14"/>
      <c r="J116" s="14"/>
    </row>
    <row r="117" spans="2:10" ht="17.399999999999999" x14ac:dyDescent="0.35">
      <c r="B117" s="34">
        <v>15</v>
      </c>
      <c r="C117" s="87" t="s">
        <v>105</v>
      </c>
      <c r="D117" s="79" t="s">
        <v>120</v>
      </c>
      <c r="E117" s="14"/>
      <c r="F117" s="14">
        <v>625</v>
      </c>
      <c r="G117" s="14"/>
      <c r="H117" s="14"/>
      <c r="I117" s="14"/>
      <c r="J117" s="14" t="s">
        <v>0</v>
      </c>
    </row>
    <row r="118" spans="2:10" ht="17.399999999999999" x14ac:dyDescent="0.35">
      <c r="B118" s="34">
        <v>16</v>
      </c>
      <c r="C118" s="90" t="s">
        <v>107</v>
      </c>
      <c r="D118" s="78" t="s">
        <v>121</v>
      </c>
      <c r="E118" s="14"/>
      <c r="F118" s="14"/>
      <c r="G118" s="14">
        <v>623</v>
      </c>
      <c r="H118" s="14"/>
      <c r="I118" s="14"/>
      <c r="J118" s="14" t="s">
        <v>0</v>
      </c>
    </row>
    <row r="119" spans="2:10" ht="17.399999999999999" x14ac:dyDescent="0.35">
      <c r="B119" s="34">
        <v>17</v>
      </c>
      <c r="C119" s="90" t="s">
        <v>107</v>
      </c>
      <c r="D119" s="78" t="s">
        <v>119</v>
      </c>
      <c r="E119" s="14"/>
      <c r="F119" s="14"/>
      <c r="G119" s="14">
        <v>623</v>
      </c>
      <c r="H119" s="14" t="s">
        <v>0</v>
      </c>
      <c r="I119" s="14" t="s">
        <v>0</v>
      </c>
      <c r="J119" s="14"/>
    </row>
    <row r="120" spans="2:10" ht="17.399999999999999" x14ac:dyDescent="0.35">
      <c r="B120" s="34">
        <v>18</v>
      </c>
      <c r="C120" s="91" t="s">
        <v>108</v>
      </c>
      <c r="D120" s="80" t="s">
        <v>92</v>
      </c>
      <c r="E120" s="14"/>
      <c r="F120" s="14"/>
      <c r="G120" s="14">
        <v>616</v>
      </c>
      <c r="H120" s="14"/>
      <c r="I120" s="14"/>
      <c r="J120" s="14" t="s">
        <v>0</v>
      </c>
    </row>
    <row r="121" spans="2:10" ht="17.399999999999999" x14ac:dyDescent="0.35">
      <c r="B121" s="34">
        <v>19</v>
      </c>
      <c r="C121" s="87" t="s">
        <v>105</v>
      </c>
      <c r="D121" s="65" t="s">
        <v>89</v>
      </c>
      <c r="E121" s="14"/>
      <c r="F121" s="14"/>
      <c r="G121" s="14">
        <v>614</v>
      </c>
      <c r="H121" s="14"/>
      <c r="I121" s="14"/>
      <c r="J121" s="14"/>
    </row>
    <row r="122" spans="2:10" ht="17.399999999999999" x14ac:dyDescent="0.35">
      <c r="B122" s="34">
        <v>20</v>
      </c>
      <c r="C122" s="90" t="s">
        <v>107</v>
      </c>
      <c r="D122" s="78" t="s">
        <v>99</v>
      </c>
      <c r="E122" s="14"/>
      <c r="F122" s="14"/>
      <c r="G122" s="14">
        <v>613</v>
      </c>
      <c r="H122" s="14"/>
      <c r="I122" s="14"/>
      <c r="J122" s="14"/>
    </row>
    <row r="123" spans="2:10" ht="17.399999999999999" x14ac:dyDescent="0.35">
      <c r="B123" s="34">
        <v>21</v>
      </c>
      <c r="C123" s="91" t="s">
        <v>108</v>
      </c>
      <c r="D123" s="80" t="s">
        <v>122</v>
      </c>
      <c r="E123" s="14"/>
      <c r="F123" s="14"/>
      <c r="G123" s="14">
        <v>609</v>
      </c>
      <c r="H123" s="14"/>
      <c r="I123" s="14" t="s">
        <v>0</v>
      </c>
      <c r="J123" s="14"/>
    </row>
    <row r="124" spans="2:10" ht="17.399999999999999" x14ac:dyDescent="0.35">
      <c r="B124" s="34">
        <v>22</v>
      </c>
      <c r="C124" s="96" t="s">
        <v>123</v>
      </c>
      <c r="D124" s="97" t="s">
        <v>130</v>
      </c>
      <c r="E124" s="14"/>
      <c r="F124" s="14"/>
      <c r="G124" s="14">
        <v>608</v>
      </c>
      <c r="H124" s="14"/>
      <c r="I124" s="14"/>
      <c r="J124" s="14" t="s">
        <v>0</v>
      </c>
    </row>
    <row r="125" spans="2:10" ht="17.399999999999999" x14ac:dyDescent="0.35">
      <c r="B125" s="34">
        <v>23</v>
      </c>
      <c r="C125" s="91" t="s">
        <v>108</v>
      </c>
      <c r="D125" s="94" t="s">
        <v>97</v>
      </c>
      <c r="E125" s="14"/>
      <c r="F125" s="14"/>
      <c r="G125" s="14"/>
      <c r="H125" s="14">
        <v>588</v>
      </c>
      <c r="I125" s="14"/>
      <c r="J125" s="14" t="s">
        <v>0</v>
      </c>
    </row>
    <row r="126" spans="2:10" ht="17.399999999999999" x14ac:dyDescent="0.35">
      <c r="B126" s="34">
        <v>24</v>
      </c>
      <c r="C126" s="96" t="s">
        <v>123</v>
      </c>
      <c r="D126" s="97" t="s">
        <v>139</v>
      </c>
      <c r="E126" s="14"/>
      <c r="F126" s="14"/>
      <c r="G126" s="14"/>
      <c r="H126" s="14">
        <v>581</v>
      </c>
      <c r="I126" s="14" t="s">
        <v>0</v>
      </c>
      <c r="J126" s="14" t="s">
        <v>0</v>
      </c>
    </row>
    <row r="127" spans="2:10" ht="17.399999999999999" x14ac:dyDescent="0.35">
      <c r="B127" s="34">
        <v>25</v>
      </c>
      <c r="C127" s="98" t="s">
        <v>125</v>
      </c>
      <c r="D127" s="99" t="s">
        <v>134</v>
      </c>
      <c r="E127" s="14"/>
      <c r="F127" s="14"/>
      <c r="G127" s="14"/>
      <c r="H127" s="14">
        <v>577</v>
      </c>
      <c r="I127" s="14" t="s">
        <v>0</v>
      </c>
      <c r="J127" s="14"/>
    </row>
    <row r="128" spans="2:10" ht="17.399999999999999" x14ac:dyDescent="0.35">
      <c r="B128" s="34">
        <v>26</v>
      </c>
      <c r="C128" s="18" t="s">
        <v>19</v>
      </c>
      <c r="D128" s="56" t="s">
        <v>21</v>
      </c>
      <c r="E128" s="14"/>
      <c r="F128" s="14"/>
      <c r="G128" s="14"/>
      <c r="H128" s="14">
        <v>575</v>
      </c>
      <c r="I128" s="14"/>
      <c r="J128" s="14"/>
    </row>
    <row r="129" spans="2:10" ht="17.399999999999999" x14ac:dyDescent="0.35">
      <c r="B129" s="34">
        <v>27</v>
      </c>
      <c r="C129" s="18" t="s">
        <v>19</v>
      </c>
      <c r="D129" s="19" t="s">
        <v>20</v>
      </c>
      <c r="E129" s="14"/>
      <c r="F129" s="14"/>
      <c r="G129" s="14"/>
      <c r="H129" s="14"/>
      <c r="I129" s="14">
        <v>575</v>
      </c>
      <c r="J129" s="14"/>
    </row>
    <row r="130" spans="2:10" ht="17.399999999999999" x14ac:dyDescent="0.35">
      <c r="B130" s="34">
        <v>28</v>
      </c>
      <c r="C130" s="98" t="s">
        <v>125</v>
      </c>
      <c r="D130" s="84" t="s">
        <v>101</v>
      </c>
      <c r="E130" s="14"/>
      <c r="F130" s="14"/>
      <c r="G130" s="14"/>
      <c r="H130" s="14"/>
      <c r="I130" s="14">
        <v>573</v>
      </c>
      <c r="J130" s="14" t="s">
        <v>0</v>
      </c>
    </row>
    <row r="131" spans="2:10" ht="17.399999999999999" x14ac:dyDescent="0.35">
      <c r="B131" s="34">
        <v>29</v>
      </c>
      <c r="C131" s="91" t="s">
        <v>108</v>
      </c>
      <c r="D131" s="94" t="s">
        <v>147</v>
      </c>
      <c r="E131" s="14"/>
      <c r="F131" s="14"/>
      <c r="G131" s="14"/>
      <c r="H131" s="14"/>
      <c r="I131" s="14">
        <v>573</v>
      </c>
      <c r="J131" s="14" t="s">
        <v>0</v>
      </c>
    </row>
    <row r="132" spans="2:10" ht="17.399999999999999" x14ac:dyDescent="0.35">
      <c r="B132" s="34">
        <v>30</v>
      </c>
      <c r="C132" s="87" t="s">
        <v>105</v>
      </c>
      <c r="D132" s="79" t="s">
        <v>87</v>
      </c>
      <c r="E132" s="14"/>
      <c r="F132" s="14"/>
      <c r="G132" s="14"/>
      <c r="H132" s="14"/>
      <c r="I132" s="14">
        <v>573</v>
      </c>
      <c r="J132" s="14" t="s">
        <v>0</v>
      </c>
    </row>
    <row r="133" spans="2:10" ht="17.399999999999999" x14ac:dyDescent="0.35">
      <c r="B133" s="34">
        <v>31</v>
      </c>
      <c r="C133" s="91" t="s">
        <v>108</v>
      </c>
      <c r="D133" s="80" t="s">
        <v>127</v>
      </c>
      <c r="E133" s="14"/>
      <c r="F133" s="14"/>
      <c r="G133" s="14"/>
      <c r="H133" s="14"/>
      <c r="I133" s="14">
        <v>572</v>
      </c>
      <c r="J133" s="14" t="s">
        <v>0</v>
      </c>
    </row>
    <row r="134" spans="2:10" ht="17.399999999999999" x14ac:dyDescent="0.35">
      <c r="B134" s="34">
        <v>32</v>
      </c>
      <c r="C134" s="96" t="s">
        <v>123</v>
      </c>
      <c r="D134" s="100" t="s">
        <v>135</v>
      </c>
      <c r="E134" s="14"/>
      <c r="F134" s="14"/>
      <c r="G134" s="14"/>
      <c r="H134" s="14"/>
      <c r="I134" s="14">
        <v>569</v>
      </c>
      <c r="J134" s="14" t="s">
        <v>0</v>
      </c>
    </row>
    <row r="135" spans="2:10" ht="17.399999999999999" x14ac:dyDescent="0.35">
      <c r="B135" s="34">
        <v>33</v>
      </c>
      <c r="C135" s="98" t="s">
        <v>125</v>
      </c>
      <c r="D135" s="99" t="s">
        <v>126</v>
      </c>
      <c r="E135" s="14"/>
      <c r="F135" s="14"/>
      <c r="G135" s="14"/>
      <c r="H135" s="14"/>
      <c r="I135" s="14">
        <v>569</v>
      </c>
      <c r="J135" s="14"/>
    </row>
    <row r="136" spans="2:10" ht="17.399999999999999" x14ac:dyDescent="0.35">
      <c r="B136" s="34">
        <v>34</v>
      </c>
      <c r="C136" s="90" t="s">
        <v>107</v>
      </c>
      <c r="D136" s="82" t="s">
        <v>141</v>
      </c>
      <c r="E136" s="14"/>
      <c r="F136" s="14"/>
      <c r="G136" s="14"/>
      <c r="H136" s="14"/>
      <c r="I136" s="14">
        <v>567</v>
      </c>
      <c r="J136" s="14"/>
    </row>
    <row r="137" spans="2:10" ht="17.399999999999999" x14ac:dyDescent="0.35">
      <c r="B137" s="34">
        <v>35</v>
      </c>
      <c r="C137" s="91" t="s">
        <v>108</v>
      </c>
      <c r="D137" s="94" t="s">
        <v>140</v>
      </c>
      <c r="E137" s="14"/>
      <c r="F137" s="14"/>
      <c r="G137" s="14"/>
      <c r="H137" s="14"/>
      <c r="I137" s="14">
        <v>567</v>
      </c>
      <c r="J137" s="14" t="s">
        <v>0</v>
      </c>
    </row>
    <row r="138" spans="2:10" ht="17.399999999999999" x14ac:dyDescent="0.35">
      <c r="B138" s="34">
        <v>36</v>
      </c>
      <c r="C138" s="90" t="s">
        <v>107</v>
      </c>
      <c r="D138" s="78" t="s">
        <v>138</v>
      </c>
      <c r="E138" s="14"/>
      <c r="F138" s="14"/>
      <c r="G138" s="14"/>
      <c r="H138" s="14"/>
      <c r="I138" s="14">
        <v>565</v>
      </c>
      <c r="J138" s="14" t="s">
        <v>0</v>
      </c>
    </row>
    <row r="139" spans="2:10" ht="17.399999999999999" x14ac:dyDescent="0.35">
      <c r="B139" s="34">
        <v>37</v>
      </c>
      <c r="C139" s="98" t="s">
        <v>125</v>
      </c>
      <c r="D139" s="99" t="s">
        <v>131</v>
      </c>
      <c r="E139" s="14"/>
      <c r="F139" s="14"/>
      <c r="G139" s="14"/>
      <c r="H139" s="14"/>
      <c r="I139" s="14">
        <v>565</v>
      </c>
      <c r="J139" s="14"/>
    </row>
    <row r="140" spans="2:10" ht="17.399999999999999" x14ac:dyDescent="0.35">
      <c r="B140" s="34">
        <v>38</v>
      </c>
      <c r="C140" s="91" t="s">
        <v>108</v>
      </c>
      <c r="D140" s="94" t="s">
        <v>148</v>
      </c>
      <c r="E140" s="14"/>
      <c r="F140" s="14"/>
      <c r="G140" s="14"/>
      <c r="H140" s="14"/>
      <c r="I140" s="14">
        <v>560</v>
      </c>
      <c r="J140" s="14" t="s">
        <v>0</v>
      </c>
    </row>
    <row r="141" spans="2:10" ht="17.399999999999999" x14ac:dyDescent="0.35">
      <c r="B141" s="34">
        <v>39</v>
      </c>
      <c r="C141" s="96" t="s">
        <v>123</v>
      </c>
      <c r="D141" s="100" t="s">
        <v>143</v>
      </c>
      <c r="E141" s="14"/>
      <c r="F141" s="14"/>
      <c r="G141" s="14"/>
      <c r="H141" s="14"/>
      <c r="I141" s="14">
        <v>560</v>
      </c>
      <c r="J141" s="14"/>
    </row>
    <row r="142" spans="2:10" ht="17.399999999999999" x14ac:dyDescent="0.35">
      <c r="B142" s="34">
        <v>40</v>
      </c>
      <c r="C142" s="18" t="s">
        <v>19</v>
      </c>
      <c r="D142" s="19" t="s">
        <v>23</v>
      </c>
      <c r="E142" s="14"/>
      <c r="F142" s="14"/>
      <c r="G142" s="14"/>
      <c r="H142" s="14"/>
      <c r="I142" s="14">
        <v>555</v>
      </c>
      <c r="J142" s="14" t="s">
        <v>0</v>
      </c>
    </row>
    <row r="143" spans="2:10" ht="17.399999999999999" x14ac:dyDescent="0.35">
      <c r="B143" s="34">
        <v>41</v>
      </c>
      <c r="C143" s="90" t="s">
        <v>107</v>
      </c>
      <c r="D143" s="78" t="s">
        <v>144</v>
      </c>
      <c r="E143" s="14"/>
      <c r="F143" s="14"/>
      <c r="G143" s="14"/>
      <c r="H143" s="14"/>
      <c r="I143" s="14">
        <v>555</v>
      </c>
      <c r="J143" s="14" t="s">
        <v>0</v>
      </c>
    </row>
    <row r="144" spans="2:10" ht="18" x14ac:dyDescent="0.35">
      <c r="B144" s="34">
        <v>42</v>
      </c>
      <c r="C144" s="26" t="s">
        <v>33</v>
      </c>
      <c r="D144" s="35" t="s">
        <v>37</v>
      </c>
      <c r="E144" s="14"/>
      <c r="F144" s="14"/>
      <c r="G144" s="14"/>
      <c r="H144" s="14"/>
      <c r="I144" s="14">
        <v>553</v>
      </c>
      <c r="J144" s="14"/>
    </row>
    <row r="145" spans="2:10" ht="17.399999999999999" x14ac:dyDescent="0.35">
      <c r="B145" s="34">
        <v>43</v>
      </c>
      <c r="C145" s="98" t="s">
        <v>125</v>
      </c>
      <c r="D145" s="99" t="s">
        <v>155</v>
      </c>
      <c r="E145" s="14"/>
      <c r="F145" s="14"/>
      <c r="G145" s="14"/>
      <c r="H145" s="14"/>
      <c r="I145" s="14">
        <v>553</v>
      </c>
      <c r="J145" s="14"/>
    </row>
    <row r="146" spans="2:10" ht="17.399999999999999" x14ac:dyDescent="0.35">
      <c r="B146" s="34">
        <v>44</v>
      </c>
      <c r="C146" s="88" t="s">
        <v>106</v>
      </c>
      <c r="D146" s="95" t="s">
        <v>146</v>
      </c>
      <c r="E146" s="14"/>
      <c r="F146" s="14"/>
      <c r="G146" s="14"/>
      <c r="H146" s="14"/>
      <c r="I146" s="14">
        <v>552</v>
      </c>
      <c r="J146" s="14" t="s">
        <v>0</v>
      </c>
    </row>
    <row r="147" spans="2:10" ht="17.399999999999999" x14ac:dyDescent="0.35">
      <c r="B147" s="34">
        <v>45</v>
      </c>
      <c r="C147" s="98" t="s">
        <v>125</v>
      </c>
      <c r="D147" s="99" t="s">
        <v>132</v>
      </c>
      <c r="E147" s="14"/>
      <c r="F147" s="14"/>
      <c r="G147" s="14"/>
      <c r="H147" s="14"/>
      <c r="I147" s="14">
        <v>552</v>
      </c>
      <c r="J147" s="14" t="s">
        <v>0</v>
      </c>
    </row>
    <row r="148" spans="2:10" ht="17.399999999999999" x14ac:dyDescent="0.35">
      <c r="B148" s="34">
        <v>46</v>
      </c>
      <c r="C148" s="24" t="s">
        <v>31</v>
      </c>
      <c r="D148" s="77" t="s">
        <v>45</v>
      </c>
      <c r="E148" s="14"/>
      <c r="F148" s="14"/>
      <c r="G148" s="14"/>
      <c r="H148" s="14"/>
      <c r="I148" s="14">
        <v>551</v>
      </c>
      <c r="J148" s="14"/>
    </row>
    <row r="149" spans="2:10" ht="17.399999999999999" x14ac:dyDescent="0.35">
      <c r="B149" s="34">
        <v>47</v>
      </c>
      <c r="C149" s="98" t="s">
        <v>125</v>
      </c>
      <c r="D149" s="99" t="s">
        <v>150</v>
      </c>
      <c r="E149" s="14"/>
      <c r="F149" s="14"/>
      <c r="G149" s="14"/>
      <c r="H149" s="14"/>
      <c r="I149" s="14"/>
      <c r="J149" s="14">
        <v>525</v>
      </c>
    </row>
    <row r="150" spans="2:10" ht="17.399999999999999" x14ac:dyDescent="0.35">
      <c r="B150" s="34">
        <v>48</v>
      </c>
      <c r="C150" s="176" t="s">
        <v>125</v>
      </c>
      <c r="D150" s="178" t="s">
        <v>133</v>
      </c>
      <c r="E150" s="14"/>
      <c r="F150" s="14"/>
      <c r="G150" s="14"/>
      <c r="H150" s="14"/>
      <c r="I150" s="14"/>
      <c r="J150" s="14">
        <v>538</v>
      </c>
    </row>
    <row r="151" spans="2:10" ht="17.399999999999999" x14ac:dyDescent="0.35">
      <c r="B151" s="34">
        <v>49</v>
      </c>
      <c r="C151" s="96" t="s">
        <v>123</v>
      </c>
      <c r="D151" s="100" t="s">
        <v>149</v>
      </c>
      <c r="E151" s="14"/>
      <c r="F151" s="14"/>
      <c r="G151" s="14"/>
      <c r="H151" s="14"/>
      <c r="I151" s="14"/>
      <c r="J151" s="14">
        <v>539</v>
      </c>
    </row>
    <row r="152" spans="2:10" ht="18" x14ac:dyDescent="0.35">
      <c r="B152" s="34">
        <v>50</v>
      </c>
      <c r="C152" s="22" t="s">
        <v>29</v>
      </c>
      <c r="D152" s="23" t="s">
        <v>30</v>
      </c>
      <c r="E152" s="14"/>
      <c r="F152" s="14"/>
      <c r="G152" s="14"/>
      <c r="H152" s="14"/>
      <c r="I152" s="14"/>
      <c r="J152" s="14">
        <v>535</v>
      </c>
    </row>
    <row r="153" spans="2:10" ht="17.399999999999999" x14ac:dyDescent="0.35">
      <c r="B153" s="34">
        <v>51</v>
      </c>
      <c r="C153" s="22" t="s">
        <v>128</v>
      </c>
      <c r="D153" s="39" t="s">
        <v>129</v>
      </c>
      <c r="E153" s="14"/>
      <c r="F153" s="14"/>
      <c r="G153" s="14"/>
      <c r="H153" s="14"/>
      <c r="I153" s="14"/>
      <c r="J153" s="14">
        <v>548</v>
      </c>
    </row>
    <row r="154" spans="2:10" ht="17.399999999999999" x14ac:dyDescent="0.35">
      <c r="B154" s="34">
        <v>52</v>
      </c>
      <c r="C154" s="96" t="s">
        <v>123</v>
      </c>
      <c r="D154" s="97" t="s">
        <v>124</v>
      </c>
      <c r="E154" s="14"/>
      <c r="F154" s="14"/>
      <c r="G154" s="14"/>
      <c r="H154" s="14"/>
      <c r="I154" s="14"/>
      <c r="J154" s="14">
        <v>540</v>
      </c>
    </row>
    <row r="155" spans="2:10" ht="17.399999999999999" x14ac:dyDescent="0.35">
      <c r="C155" s="20" t="s">
        <v>24</v>
      </c>
      <c r="D155" s="21" t="s">
        <v>27</v>
      </c>
      <c r="E155" s="14"/>
      <c r="F155" s="14"/>
      <c r="G155" s="14"/>
      <c r="H155" s="14"/>
      <c r="I155" s="14"/>
      <c r="J155" s="14">
        <v>532</v>
      </c>
    </row>
    <row r="156" spans="2:10" ht="17.399999999999999" x14ac:dyDescent="0.35">
      <c r="B156" s="34">
        <v>53</v>
      </c>
      <c r="C156" s="22" t="s">
        <v>128</v>
      </c>
      <c r="D156" s="39" t="s">
        <v>136</v>
      </c>
      <c r="E156" s="14"/>
      <c r="F156" s="14"/>
      <c r="G156" s="14"/>
      <c r="H156" s="14"/>
      <c r="I156" s="14"/>
      <c r="J156" s="14">
        <v>541</v>
      </c>
    </row>
    <row r="157" spans="2:10" ht="17.399999999999999" x14ac:dyDescent="0.35">
      <c r="B157" s="34">
        <v>54</v>
      </c>
      <c r="C157" s="96" t="s">
        <v>123</v>
      </c>
      <c r="D157" s="100" t="s">
        <v>145</v>
      </c>
      <c r="E157" s="14"/>
      <c r="F157" s="14"/>
      <c r="G157" s="14"/>
      <c r="H157" s="14"/>
      <c r="I157" s="14"/>
      <c r="J157" s="14">
        <v>525</v>
      </c>
    </row>
    <row r="158" spans="2:10" ht="17.399999999999999" x14ac:dyDescent="0.35">
      <c r="B158" s="34">
        <v>55</v>
      </c>
      <c r="C158" s="22" t="s">
        <v>128</v>
      </c>
      <c r="D158" s="92" t="s">
        <v>142</v>
      </c>
      <c r="E158" s="14"/>
      <c r="F158" s="14"/>
      <c r="G158" s="14"/>
      <c r="H158" s="14"/>
      <c r="I158" s="14"/>
      <c r="J158" s="14">
        <v>529</v>
      </c>
    </row>
    <row r="159" spans="2:10" ht="17.399999999999999" x14ac:dyDescent="0.35">
      <c r="B159" s="34">
        <v>56</v>
      </c>
      <c r="C159" s="24" t="s">
        <v>31</v>
      </c>
      <c r="D159" s="25" t="s">
        <v>40</v>
      </c>
      <c r="E159" s="14"/>
      <c r="F159" s="14"/>
      <c r="G159" s="14"/>
      <c r="H159" s="14"/>
      <c r="I159" s="14"/>
      <c r="J159" s="14">
        <v>528</v>
      </c>
    </row>
    <row r="160" spans="2:10" ht="17.399999999999999" x14ac:dyDescent="0.35">
      <c r="B160" s="34">
        <v>57</v>
      </c>
      <c r="C160" s="87" t="s">
        <v>105</v>
      </c>
      <c r="D160" s="65" t="s">
        <v>161</v>
      </c>
      <c r="E160" s="14"/>
      <c r="F160" s="14"/>
      <c r="G160" s="14"/>
      <c r="H160" s="14"/>
      <c r="I160" s="14"/>
      <c r="J160" s="14">
        <v>539</v>
      </c>
    </row>
    <row r="161" spans="2:10" ht="17.399999999999999" x14ac:dyDescent="0.35">
      <c r="B161" s="34">
        <v>58</v>
      </c>
      <c r="C161" s="20" t="s">
        <v>24</v>
      </c>
      <c r="D161" s="21" t="s">
        <v>25</v>
      </c>
      <c r="E161" s="14"/>
      <c r="F161" s="14"/>
      <c r="G161" s="14"/>
      <c r="H161" s="14"/>
      <c r="I161" s="14"/>
      <c r="J161" s="34">
        <v>544</v>
      </c>
    </row>
    <row r="162" spans="2:10" ht="17.399999999999999" x14ac:dyDescent="0.35">
      <c r="B162" s="34">
        <v>59</v>
      </c>
      <c r="C162" s="18" t="s">
        <v>19</v>
      </c>
      <c r="D162" s="19" t="s">
        <v>22</v>
      </c>
      <c r="E162" s="14"/>
      <c r="F162" s="14"/>
      <c r="G162" s="14"/>
      <c r="H162" s="14"/>
      <c r="I162" s="14"/>
      <c r="J162" s="14">
        <v>540</v>
      </c>
    </row>
  </sheetData>
  <sortState xmlns:xlrd2="http://schemas.microsoft.com/office/spreadsheetml/2017/richdata2" ref="C129:J162">
    <sortCondition descending="1" ref="I129:I162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9EAE9-56A4-45A4-B3B9-B482043F696F}">
  <dimension ref="A1:K53"/>
  <sheetViews>
    <sheetView topLeftCell="A41" workbookViewId="0">
      <selection activeCell="A54" sqref="A54:XFD57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47" t="s">
        <v>173</v>
      </c>
      <c r="H1" s="70" t="s">
        <v>192</v>
      </c>
    </row>
    <row r="3" spans="1:11" x14ac:dyDescent="0.3">
      <c r="B3" t="s">
        <v>0</v>
      </c>
      <c r="C3" s="4" t="s">
        <v>174</v>
      </c>
      <c r="D3" s="4" t="s">
        <v>175</v>
      </c>
      <c r="E3" s="4" t="s">
        <v>176</v>
      </c>
      <c r="H3" t="s">
        <v>0</v>
      </c>
      <c r="I3" s="4" t="s">
        <v>79</v>
      </c>
      <c r="J3" s="4" t="s">
        <v>175</v>
      </c>
      <c r="K3" s="4" t="s">
        <v>176</v>
      </c>
    </row>
    <row r="4" spans="1:11" ht="13.8" customHeight="1" x14ac:dyDescent="0.3">
      <c r="A4" s="34">
        <v>1</v>
      </c>
      <c r="B4" s="105" t="s">
        <v>17</v>
      </c>
      <c r="C4" s="106" t="s">
        <v>82</v>
      </c>
      <c r="D4" s="15">
        <v>707</v>
      </c>
      <c r="E4" s="15">
        <v>1</v>
      </c>
      <c r="G4" s="34">
        <v>1</v>
      </c>
      <c r="H4" s="18" t="s">
        <v>19</v>
      </c>
      <c r="I4" s="16" t="s">
        <v>20</v>
      </c>
      <c r="J4" s="15">
        <v>575</v>
      </c>
      <c r="K4" s="15">
        <v>6</v>
      </c>
    </row>
    <row r="5" spans="1:11" ht="13.8" customHeight="1" x14ac:dyDescent="0.3">
      <c r="A5" s="34">
        <v>2</v>
      </c>
      <c r="B5" s="105" t="s">
        <v>17</v>
      </c>
      <c r="C5" s="106" t="s">
        <v>84</v>
      </c>
      <c r="D5" s="15">
        <v>702</v>
      </c>
      <c r="E5" s="15">
        <v>11</v>
      </c>
      <c r="G5" s="34">
        <v>1</v>
      </c>
      <c r="H5" s="18" t="s">
        <v>19</v>
      </c>
      <c r="I5" s="16" t="s">
        <v>21</v>
      </c>
      <c r="J5" s="15">
        <v>575</v>
      </c>
      <c r="K5" s="15">
        <v>4</v>
      </c>
    </row>
    <row r="6" spans="1:11" ht="13.8" customHeight="1" x14ac:dyDescent="0.3">
      <c r="A6" s="34">
        <v>3</v>
      </c>
      <c r="B6" s="87" t="s">
        <v>105</v>
      </c>
      <c r="C6" s="107" t="s">
        <v>85</v>
      </c>
      <c r="D6" s="15">
        <v>701</v>
      </c>
      <c r="E6" s="15">
        <v>14</v>
      </c>
      <c r="G6" s="34">
        <v>3</v>
      </c>
      <c r="H6" s="18" t="s">
        <v>19</v>
      </c>
      <c r="I6" s="16" t="s">
        <v>20</v>
      </c>
      <c r="J6" s="15">
        <v>572</v>
      </c>
      <c r="K6" s="15">
        <v>4</v>
      </c>
    </row>
    <row r="7" spans="1:11" ht="13.8" customHeight="1" x14ac:dyDescent="0.3">
      <c r="A7" s="34">
        <v>4</v>
      </c>
      <c r="B7" s="105" t="s">
        <v>17</v>
      </c>
      <c r="C7" s="108" t="s">
        <v>82</v>
      </c>
      <c r="D7" s="15">
        <v>679</v>
      </c>
      <c r="E7" s="15">
        <v>4</v>
      </c>
      <c r="G7" s="34">
        <v>4</v>
      </c>
      <c r="H7" s="18" t="s">
        <v>19</v>
      </c>
      <c r="I7" s="16" t="s">
        <v>20</v>
      </c>
      <c r="J7" s="15">
        <v>570</v>
      </c>
      <c r="K7" s="15">
        <v>3</v>
      </c>
    </row>
    <row r="8" spans="1:11" ht="13.8" customHeight="1" x14ac:dyDescent="0.3">
      <c r="A8" s="34">
        <v>5</v>
      </c>
      <c r="B8" s="105" t="s">
        <v>17</v>
      </c>
      <c r="C8" s="106" t="s">
        <v>83</v>
      </c>
      <c r="D8" s="15">
        <v>675</v>
      </c>
      <c r="E8" s="15">
        <v>8</v>
      </c>
      <c r="G8" s="34">
        <v>5</v>
      </c>
      <c r="H8" s="18" t="s">
        <v>19</v>
      </c>
      <c r="I8" s="16" t="s">
        <v>20</v>
      </c>
      <c r="J8" s="15">
        <v>563</v>
      </c>
      <c r="K8" s="15">
        <v>2</v>
      </c>
    </row>
    <row r="9" spans="1:11" ht="13.8" customHeight="1" x14ac:dyDescent="0.3">
      <c r="A9" s="34">
        <v>6</v>
      </c>
      <c r="B9" s="105" t="s">
        <v>17</v>
      </c>
      <c r="C9" s="108" t="s">
        <v>82</v>
      </c>
      <c r="D9" s="15">
        <v>674</v>
      </c>
      <c r="E9" s="15">
        <v>3</v>
      </c>
      <c r="G9" s="34">
        <v>6</v>
      </c>
      <c r="H9" s="18" t="s">
        <v>19</v>
      </c>
      <c r="I9" s="17" t="s">
        <v>21</v>
      </c>
      <c r="J9" s="109">
        <v>562</v>
      </c>
      <c r="K9" s="109">
        <v>13</v>
      </c>
    </row>
    <row r="10" spans="1:11" ht="13.8" customHeight="1" x14ac:dyDescent="0.3">
      <c r="A10" s="34">
        <v>7</v>
      </c>
      <c r="B10" s="87" t="s">
        <v>105</v>
      </c>
      <c r="C10" s="107" t="s">
        <v>91</v>
      </c>
      <c r="D10" s="15">
        <v>669</v>
      </c>
      <c r="E10" s="15">
        <v>2</v>
      </c>
      <c r="G10" s="34">
        <v>7</v>
      </c>
      <c r="H10" s="18" t="s">
        <v>19</v>
      </c>
      <c r="I10" s="16" t="s">
        <v>20</v>
      </c>
      <c r="J10" s="15">
        <v>559</v>
      </c>
      <c r="K10" s="15">
        <v>8</v>
      </c>
    </row>
    <row r="11" spans="1:11" ht="13.8" customHeight="1" x14ac:dyDescent="0.3">
      <c r="A11" s="34">
        <v>8</v>
      </c>
      <c r="B11" s="105" t="s">
        <v>17</v>
      </c>
      <c r="C11" s="106" t="s">
        <v>84</v>
      </c>
      <c r="D11" s="15">
        <v>667</v>
      </c>
      <c r="E11" s="15">
        <v>15</v>
      </c>
      <c r="G11" s="34">
        <v>8</v>
      </c>
      <c r="H11" s="18" t="s">
        <v>19</v>
      </c>
      <c r="I11" s="16" t="s">
        <v>20</v>
      </c>
      <c r="J11" s="15">
        <v>559</v>
      </c>
      <c r="K11" s="15">
        <v>10</v>
      </c>
    </row>
    <row r="12" spans="1:11" ht="13.8" customHeight="1" x14ac:dyDescent="0.3">
      <c r="A12" s="34">
        <v>9</v>
      </c>
      <c r="B12" s="105" t="s">
        <v>17</v>
      </c>
      <c r="C12" s="106" t="s">
        <v>98</v>
      </c>
      <c r="D12" s="15">
        <v>662</v>
      </c>
      <c r="E12" s="15">
        <v>6</v>
      </c>
      <c r="G12" s="34">
        <v>9</v>
      </c>
      <c r="H12" s="18" t="s">
        <v>19</v>
      </c>
      <c r="I12" s="16" t="s">
        <v>23</v>
      </c>
      <c r="J12" s="109">
        <v>555</v>
      </c>
      <c r="K12" s="109">
        <v>13</v>
      </c>
    </row>
    <row r="13" spans="1:11" ht="13.8" customHeight="1" x14ac:dyDescent="0.3">
      <c r="A13" s="34">
        <v>10</v>
      </c>
      <c r="B13" s="105" t="s">
        <v>17</v>
      </c>
      <c r="C13" s="106" t="s">
        <v>83</v>
      </c>
      <c r="D13" s="109">
        <v>656</v>
      </c>
      <c r="E13" s="109">
        <v>13</v>
      </c>
      <c r="G13" s="34">
        <v>10</v>
      </c>
      <c r="H13" s="26" t="s">
        <v>33</v>
      </c>
      <c r="I13" s="110" t="s">
        <v>37</v>
      </c>
      <c r="J13" s="15">
        <v>553</v>
      </c>
      <c r="K13" s="15">
        <v>8</v>
      </c>
    </row>
    <row r="14" spans="1:11" ht="13.8" customHeight="1" x14ac:dyDescent="0.3">
      <c r="A14" s="34">
        <v>11</v>
      </c>
      <c r="B14" s="105" t="s">
        <v>17</v>
      </c>
      <c r="C14" s="106" t="s">
        <v>82</v>
      </c>
      <c r="D14" s="15">
        <v>655</v>
      </c>
      <c r="E14" s="15">
        <v>7</v>
      </c>
      <c r="G14" s="34">
        <v>11</v>
      </c>
      <c r="H14" s="24" t="s">
        <v>31</v>
      </c>
      <c r="I14" s="111" t="s">
        <v>45</v>
      </c>
      <c r="J14" s="109">
        <v>551</v>
      </c>
      <c r="K14" s="109">
        <v>13</v>
      </c>
    </row>
    <row r="15" spans="1:11" ht="13.8" customHeight="1" x14ac:dyDescent="0.35">
      <c r="A15" s="34">
        <v>12</v>
      </c>
      <c r="B15" s="105" t="s">
        <v>17</v>
      </c>
      <c r="C15" s="108" t="s">
        <v>98</v>
      </c>
      <c r="D15" s="15">
        <v>654</v>
      </c>
      <c r="E15" s="15">
        <v>14</v>
      </c>
      <c r="G15" s="34">
        <v>12</v>
      </c>
      <c r="H15" s="20" t="s">
        <v>24</v>
      </c>
      <c r="I15" s="21" t="s">
        <v>25</v>
      </c>
      <c r="J15" s="15">
        <v>544</v>
      </c>
      <c r="K15" s="15" t="s">
        <v>200</v>
      </c>
    </row>
    <row r="16" spans="1:11" ht="13.8" customHeight="1" x14ac:dyDescent="0.3">
      <c r="A16" s="34">
        <v>13</v>
      </c>
      <c r="B16" s="105" t="s">
        <v>17</v>
      </c>
      <c r="C16" s="108" t="s">
        <v>83</v>
      </c>
      <c r="D16" s="15">
        <v>650</v>
      </c>
      <c r="E16" s="15">
        <v>12</v>
      </c>
      <c r="G16" s="34">
        <v>13</v>
      </c>
      <c r="H16" s="18" t="s">
        <v>19</v>
      </c>
      <c r="I16" s="17" t="s">
        <v>21</v>
      </c>
      <c r="J16" s="15">
        <v>541</v>
      </c>
      <c r="K16" s="15">
        <v>11</v>
      </c>
    </row>
    <row r="17" spans="1:11" ht="13.8" customHeight="1" x14ac:dyDescent="0.3">
      <c r="A17" s="34">
        <v>14</v>
      </c>
      <c r="B17" s="105" t="s">
        <v>17</v>
      </c>
      <c r="C17" s="108" t="s">
        <v>83</v>
      </c>
      <c r="D17" s="15">
        <v>650</v>
      </c>
      <c r="E17" s="15">
        <v>6</v>
      </c>
      <c r="G17" s="34">
        <v>14</v>
      </c>
      <c r="H17" s="18" t="s">
        <v>19</v>
      </c>
      <c r="I17" s="16" t="s">
        <v>22</v>
      </c>
      <c r="J17" s="15">
        <v>540</v>
      </c>
      <c r="K17" s="15">
        <v>2</v>
      </c>
    </row>
    <row r="18" spans="1:11" ht="13.8" customHeight="1" x14ac:dyDescent="0.3">
      <c r="A18" s="34">
        <v>15</v>
      </c>
      <c r="B18" s="105" t="s">
        <v>17</v>
      </c>
      <c r="C18" s="106" t="s">
        <v>86</v>
      </c>
      <c r="D18" s="15">
        <v>647</v>
      </c>
      <c r="E18" s="15">
        <v>1</v>
      </c>
      <c r="G18" s="34">
        <v>15</v>
      </c>
      <c r="H18" s="18" t="s">
        <v>19</v>
      </c>
      <c r="I18" s="17" t="s">
        <v>20</v>
      </c>
      <c r="J18" s="15">
        <v>538</v>
      </c>
      <c r="K18" s="15">
        <v>11</v>
      </c>
    </row>
    <row r="19" spans="1:11" ht="13.8" customHeight="1" x14ac:dyDescent="0.3">
      <c r="A19" s="34">
        <v>16</v>
      </c>
      <c r="B19" s="87" t="s">
        <v>105</v>
      </c>
      <c r="C19" s="112" t="s">
        <v>94</v>
      </c>
      <c r="D19" s="15">
        <v>644</v>
      </c>
      <c r="E19" s="15">
        <v>15</v>
      </c>
      <c r="G19" s="34">
        <v>16</v>
      </c>
      <c r="H19" s="18" t="s">
        <v>19</v>
      </c>
      <c r="I19" s="17" t="s">
        <v>22</v>
      </c>
      <c r="J19" s="15">
        <v>538</v>
      </c>
      <c r="K19" s="15">
        <v>14</v>
      </c>
    </row>
    <row r="20" spans="1:11" ht="13.8" customHeight="1" x14ac:dyDescent="0.3">
      <c r="A20" s="34">
        <v>17</v>
      </c>
      <c r="B20" s="88" t="s">
        <v>106</v>
      </c>
      <c r="C20" s="113" t="s">
        <v>100</v>
      </c>
      <c r="D20" s="15">
        <v>641</v>
      </c>
      <c r="E20" s="15">
        <v>15</v>
      </c>
      <c r="G20" s="34">
        <v>17</v>
      </c>
      <c r="H20" s="18" t="s">
        <v>19</v>
      </c>
      <c r="I20" s="17" t="s">
        <v>21</v>
      </c>
      <c r="J20" s="15">
        <v>537</v>
      </c>
      <c r="K20" s="15">
        <v>6</v>
      </c>
    </row>
    <row r="21" spans="1:11" ht="13.8" customHeight="1" x14ac:dyDescent="0.3">
      <c r="A21" s="34">
        <v>18</v>
      </c>
      <c r="B21" s="91" t="s">
        <v>108</v>
      </c>
      <c r="C21" s="114" t="s">
        <v>96</v>
      </c>
      <c r="D21" s="109">
        <v>640</v>
      </c>
      <c r="E21" s="109">
        <v>13</v>
      </c>
      <c r="G21" s="34">
        <v>18</v>
      </c>
      <c r="H21" s="18" t="s">
        <v>19</v>
      </c>
      <c r="I21" s="16" t="s">
        <v>23</v>
      </c>
      <c r="J21" s="15">
        <v>537</v>
      </c>
      <c r="K21" s="15">
        <v>10</v>
      </c>
    </row>
    <row r="22" spans="1:11" ht="13.8" customHeight="1" x14ac:dyDescent="0.3">
      <c r="A22" s="34">
        <v>19</v>
      </c>
      <c r="B22" s="105" t="s">
        <v>17</v>
      </c>
      <c r="C22" s="108" t="s">
        <v>18</v>
      </c>
      <c r="D22" s="15">
        <v>639</v>
      </c>
      <c r="E22" s="15">
        <v>15</v>
      </c>
      <c r="G22" s="34">
        <v>19</v>
      </c>
      <c r="H22" s="22" t="s">
        <v>29</v>
      </c>
      <c r="I22" s="118" t="s">
        <v>30</v>
      </c>
      <c r="J22" s="15">
        <v>535</v>
      </c>
      <c r="K22" s="15">
        <v>11</v>
      </c>
    </row>
    <row r="23" spans="1:11" ht="13.8" customHeight="1" x14ac:dyDescent="0.3">
      <c r="A23" s="34">
        <v>20</v>
      </c>
      <c r="B23" s="90" t="s">
        <v>107</v>
      </c>
      <c r="C23" s="116" t="s">
        <v>90</v>
      </c>
      <c r="D23" s="15">
        <v>636</v>
      </c>
      <c r="E23" s="15">
        <v>3</v>
      </c>
      <c r="G23" s="34">
        <v>20</v>
      </c>
      <c r="H23" s="20" t="s">
        <v>24</v>
      </c>
      <c r="I23" s="115" t="s">
        <v>27</v>
      </c>
      <c r="J23" s="15">
        <v>532</v>
      </c>
      <c r="K23" s="15">
        <v>12</v>
      </c>
    </row>
    <row r="24" spans="1:11" ht="13.8" customHeight="1" x14ac:dyDescent="0.3">
      <c r="A24" s="34">
        <v>21</v>
      </c>
      <c r="B24" s="105" t="s">
        <v>17</v>
      </c>
      <c r="C24" s="106" t="s">
        <v>18</v>
      </c>
      <c r="D24" s="15">
        <v>635</v>
      </c>
      <c r="E24" s="15">
        <v>2</v>
      </c>
      <c r="G24" s="34">
        <v>21</v>
      </c>
      <c r="H24" s="18" t="s">
        <v>19</v>
      </c>
      <c r="I24" s="17" t="s">
        <v>21</v>
      </c>
      <c r="J24" s="15">
        <v>529</v>
      </c>
      <c r="K24" s="15">
        <v>10</v>
      </c>
    </row>
    <row r="25" spans="1:11" ht="13.8" customHeight="1" x14ac:dyDescent="0.3">
      <c r="A25" s="34">
        <v>22</v>
      </c>
      <c r="B25" s="105" t="s">
        <v>17</v>
      </c>
      <c r="C25" s="106" t="s">
        <v>82</v>
      </c>
      <c r="D25" s="15">
        <v>634</v>
      </c>
      <c r="E25" s="15">
        <v>6</v>
      </c>
      <c r="G25" s="34">
        <v>22</v>
      </c>
      <c r="H25" s="24" t="s">
        <v>31</v>
      </c>
      <c r="I25" s="111" t="s">
        <v>40</v>
      </c>
      <c r="J25" s="15">
        <v>528</v>
      </c>
      <c r="K25" s="15">
        <v>8</v>
      </c>
    </row>
    <row r="26" spans="1:11" ht="13.8" customHeight="1" x14ac:dyDescent="0.3">
      <c r="A26" s="34">
        <v>23</v>
      </c>
      <c r="B26" s="87" t="s">
        <v>105</v>
      </c>
      <c r="C26" s="112" t="s">
        <v>95</v>
      </c>
      <c r="D26" s="15">
        <v>633</v>
      </c>
      <c r="E26" s="15">
        <v>3</v>
      </c>
      <c r="G26" s="34">
        <v>23</v>
      </c>
      <c r="H26" s="18" t="s">
        <v>19</v>
      </c>
      <c r="I26" s="17" t="s">
        <v>22</v>
      </c>
      <c r="J26" s="15">
        <v>527</v>
      </c>
      <c r="K26" s="15">
        <v>15</v>
      </c>
    </row>
    <row r="27" spans="1:11" ht="13.8" customHeight="1" x14ac:dyDescent="0.3">
      <c r="A27" s="34">
        <v>24</v>
      </c>
      <c r="B27" s="87" t="s">
        <v>105</v>
      </c>
      <c r="C27" s="112" t="s">
        <v>85</v>
      </c>
      <c r="D27" s="15">
        <v>632</v>
      </c>
      <c r="E27" s="15">
        <v>8</v>
      </c>
      <c r="G27" s="34">
        <v>24</v>
      </c>
      <c r="H27" s="16" t="s">
        <v>19</v>
      </c>
      <c r="I27" s="17" t="s">
        <v>20</v>
      </c>
      <c r="J27" s="117">
        <v>527</v>
      </c>
      <c r="K27" s="117" t="s">
        <v>200</v>
      </c>
    </row>
    <row r="28" spans="1:11" ht="13.8" customHeight="1" x14ac:dyDescent="0.3">
      <c r="A28" s="34">
        <v>25</v>
      </c>
      <c r="B28" s="105" t="s">
        <v>17</v>
      </c>
      <c r="C28" s="106" t="s">
        <v>98</v>
      </c>
      <c r="D28" s="109">
        <v>631</v>
      </c>
      <c r="E28" s="109">
        <v>13</v>
      </c>
      <c r="G28" s="34">
        <v>25</v>
      </c>
      <c r="H28" s="24" t="s">
        <v>31</v>
      </c>
      <c r="I28" s="111" t="s">
        <v>40</v>
      </c>
      <c r="J28" s="15">
        <v>519</v>
      </c>
      <c r="K28" s="15">
        <v>5</v>
      </c>
    </row>
    <row r="29" spans="1:11" ht="13.8" customHeight="1" x14ac:dyDescent="0.3">
      <c r="A29" s="34">
        <v>26</v>
      </c>
      <c r="B29" s="90" t="s">
        <v>107</v>
      </c>
      <c r="C29" s="116" t="s">
        <v>90</v>
      </c>
      <c r="D29" s="15">
        <v>630</v>
      </c>
      <c r="E29" s="15">
        <v>4</v>
      </c>
      <c r="G29" s="34">
        <v>26</v>
      </c>
      <c r="H29" s="26" t="s">
        <v>33</v>
      </c>
      <c r="I29" s="110" t="s">
        <v>34</v>
      </c>
      <c r="J29" s="15">
        <v>519</v>
      </c>
      <c r="K29" s="15">
        <v>4</v>
      </c>
    </row>
    <row r="30" spans="1:11" ht="13.8" customHeight="1" x14ac:dyDescent="0.3">
      <c r="A30" s="34">
        <v>27</v>
      </c>
      <c r="B30" s="105" t="s">
        <v>17</v>
      </c>
      <c r="C30" s="106" t="s">
        <v>88</v>
      </c>
      <c r="D30" s="15">
        <v>628</v>
      </c>
      <c r="E30" s="15">
        <v>1</v>
      </c>
      <c r="G30" s="34">
        <v>27</v>
      </c>
      <c r="H30" s="20" t="s">
        <v>24</v>
      </c>
      <c r="I30" s="115" t="s">
        <v>28</v>
      </c>
      <c r="J30" s="15">
        <v>516</v>
      </c>
      <c r="K30" s="15">
        <v>12</v>
      </c>
    </row>
    <row r="31" spans="1:11" ht="13.8" customHeight="1" x14ac:dyDescent="0.3">
      <c r="A31" s="34">
        <v>28</v>
      </c>
      <c r="B31" s="90" t="s">
        <v>107</v>
      </c>
      <c r="C31" s="116" t="s">
        <v>90</v>
      </c>
      <c r="D31" s="15">
        <v>628</v>
      </c>
      <c r="E31" s="15">
        <v>1</v>
      </c>
      <c r="G31" s="34">
        <v>28</v>
      </c>
      <c r="H31" s="18" t="s">
        <v>19</v>
      </c>
      <c r="I31" s="17" t="s">
        <v>22</v>
      </c>
      <c r="J31" s="15">
        <v>515</v>
      </c>
      <c r="K31" s="15">
        <v>7</v>
      </c>
    </row>
    <row r="32" spans="1:11" ht="13.8" customHeight="1" x14ac:dyDescent="0.3">
      <c r="A32" s="34">
        <v>29</v>
      </c>
      <c r="B32" s="105" t="s">
        <v>17</v>
      </c>
      <c r="C32" s="106" t="s">
        <v>18</v>
      </c>
      <c r="D32" s="15">
        <v>628</v>
      </c>
      <c r="E32" s="15">
        <v>8</v>
      </c>
      <c r="G32" s="34">
        <v>29</v>
      </c>
      <c r="H32" s="20" t="s">
        <v>24</v>
      </c>
      <c r="I32" s="115" t="s">
        <v>26</v>
      </c>
      <c r="J32" s="15">
        <v>514</v>
      </c>
      <c r="K32" s="15">
        <v>4</v>
      </c>
    </row>
    <row r="33" spans="1:11" ht="13.8" customHeight="1" x14ac:dyDescent="0.3">
      <c r="A33" s="34">
        <v>30</v>
      </c>
      <c r="B33" s="90" t="s">
        <v>107</v>
      </c>
      <c r="C33" s="116" t="s">
        <v>93</v>
      </c>
      <c r="D33" s="15">
        <v>625</v>
      </c>
      <c r="E33" s="15">
        <v>6</v>
      </c>
      <c r="G33" s="34">
        <v>30</v>
      </c>
      <c r="H33" s="20" t="s">
        <v>24</v>
      </c>
      <c r="I33" s="115" t="s">
        <v>26</v>
      </c>
      <c r="J33" s="15">
        <v>514</v>
      </c>
      <c r="K33" s="15">
        <v>11</v>
      </c>
    </row>
    <row r="34" spans="1:11" ht="13.8" customHeight="1" x14ac:dyDescent="0.3">
      <c r="A34" s="34">
        <v>31</v>
      </c>
      <c r="B34" s="87" t="s">
        <v>105</v>
      </c>
      <c r="C34" s="112" t="s">
        <v>120</v>
      </c>
      <c r="D34" s="109">
        <v>625</v>
      </c>
      <c r="E34" s="109">
        <v>13</v>
      </c>
      <c r="G34" s="34">
        <v>31</v>
      </c>
      <c r="H34" s="22" t="s">
        <v>29</v>
      </c>
      <c r="I34" s="118" t="s">
        <v>30</v>
      </c>
      <c r="J34" s="15">
        <v>513</v>
      </c>
      <c r="K34" s="15">
        <v>15</v>
      </c>
    </row>
    <row r="35" spans="1:11" ht="13.8" customHeight="1" x14ac:dyDescent="0.35">
      <c r="A35" s="34">
        <v>32</v>
      </c>
      <c r="B35" s="105" t="s">
        <v>17</v>
      </c>
      <c r="C35" s="106" t="s">
        <v>18</v>
      </c>
      <c r="D35" s="15">
        <v>624</v>
      </c>
      <c r="E35" s="15">
        <v>3</v>
      </c>
      <c r="G35" s="34">
        <v>32</v>
      </c>
      <c r="H35" s="20" t="s">
        <v>24</v>
      </c>
      <c r="I35" s="21" t="s">
        <v>28</v>
      </c>
      <c r="J35" s="117">
        <v>513</v>
      </c>
      <c r="K35" s="117" t="s">
        <v>200</v>
      </c>
    </row>
    <row r="36" spans="1:11" ht="13.8" customHeight="1" x14ac:dyDescent="0.3">
      <c r="A36" s="34">
        <v>33</v>
      </c>
      <c r="B36" s="90" t="s">
        <v>107</v>
      </c>
      <c r="C36" s="116" t="s">
        <v>119</v>
      </c>
      <c r="D36" s="15">
        <v>623</v>
      </c>
      <c r="E36" s="15">
        <v>3</v>
      </c>
      <c r="G36" s="34">
        <v>33</v>
      </c>
      <c r="H36" s="18" t="s">
        <v>19</v>
      </c>
      <c r="I36" s="17" t="s">
        <v>21</v>
      </c>
      <c r="J36" s="15">
        <v>512</v>
      </c>
      <c r="K36" s="15">
        <v>7</v>
      </c>
    </row>
    <row r="37" spans="1:11" ht="13.8" customHeight="1" x14ac:dyDescent="0.3">
      <c r="A37" s="34">
        <v>34</v>
      </c>
      <c r="B37" s="90" t="s">
        <v>107</v>
      </c>
      <c r="C37" s="116" t="s">
        <v>121</v>
      </c>
      <c r="D37" s="15">
        <v>623</v>
      </c>
      <c r="E37" s="15">
        <v>3</v>
      </c>
      <c r="G37" s="34">
        <v>34</v>
      </c>
      <c r="H37" s="24" t="s">
        <v>31</v>
      </c>
      <c r="I37" s="111" t="s">
        <v>39</v>
      </c>
      <c r="J37" s="15">
        <v>510</v>
      </c>
      <c r="K37" s="15">
        <v>2</v>
      </c>
    </row>
    <row r="38" spans="1:11" ht="13.8" customHeight="1" x14ac:dyDescent="0.3">
      <c r="A38" s="34">
        <v>35</v>
      </c>
      <c r="B38" s="87" t="s">
        <v>105</v>
      </c>
      <c r="C38" s="112" t="s">
        <v>91</v>
      </c>
      <c r="D38" s="15">
        <v>622</v>
      </c>
      <c r="E38" s="15">
        <v>11</v>
      </c>
      <c r="G38" s="34">
        <v>35</v>
      </c>
      <c r="H38" s="26" t="s">
        <v>33</v>
      </c>
      <c r="I38" s="110" t="s">
        <v>37</v>
      </c>
      <c r="J38" s="15">
        <v>509</v>
      </c>
      <c r="K38" s="15">
        <v>7</v>
      </c>
    </row>
    <row r="39" spans="1:11" ht="13.8" customHeight="1" x14ac:dyDescent="0.3">
      <c r="A39" s="34">
        <v>36</v>
      </c>
      <c r="B39" s="87" t="s">
        <v>105</v>
      </c>
      <c r="C39" s="112" t="s">
        <v>95</v>
      </c>
      <c r="D39" s="15">
        <v>620</v>
      </c>
      <c r="E39" s="15">
        <v>11</v>
      </c>
      <c r="G39" s="34">
        <v>36</v>
      </c>
      <c r="H39" s="20" t="s">
        <v>24</v>
      </c>
      <c r="I39" s="115" t="s">
        <v>25</v>
      </c>
      <c r="J39" s="15">
        <v>509</v>
      </c>
      <c r="K39" s="15">
        <v>12</v>
      </c>
    </row>
    <row r="40" spans="1:11" ht="13.8" customHeight="1" x14ac:dyDescent="0.3">
      <c r="A40" s="34">
        <v>37</v>
      </c>
      <c r="B40" s="105" t="s">
        <v>17</v>
      </c>
      <c r="C40" s="106" t="s">
        <v>83</v>
      </c>
      <c r="D40" s="15">
        <v>620</v>
      </c>
      <c r="E40" s="15">
        <v>15</v>
      </c>
      <c r="G40" s="34">
        <v>37</v>
      </c>
      <c r="H40" s="18" t="s">
        <v>19</v>
      </c>
      <c r="I40" s="17" t="s">
        <v>21</v>
      </c>
      <c r="J40" s="15">
        <v>508</v>
      </c>
      <c r="K40" s="15">
        <v>12</v>
      </c>
    </row>
    <row r="41" spans="1:11" ht="13.8" customHeight="1" x14ac:dyDescent="0.3">
      <c r="A41" s="34">
        <v>38</v>
      </c>
      <c r="B41" s="87" t="s">
        <v>105</v>
      </c>
      <c r="C41" s="107" t="s">
        <v>85</v>
      </c>
      <c r="D41" s="109">
        <v>619</v>
      </c>
      <c r="E41" s="109">
        <v>13</v>
      </c>
      <c r="G41" s="34">
        <v>38</v>
      </c>
      <c r="H41" s="18" t="s">
        <v>19</v>
      </c>
      <c r="I41" s="17" t="s">
        <v>23</v>
      </c>
      <c r="J41" s="15">
        <v>506</v>
      </c>
      <c r="K41" s="15">
        <v>12</v>
      </c>
    </row>
    <row r="42" spans="1:11" ht="13.8" customHeight="1" x14ac:dyDescent="0.3">
      <c r="A42" s="34">
        <v>39</v>
      </c>
      <c r="B42" s="105" t="s">
        <v>17</v>
      </c>
      <c r="C42" s="108" t="s">
        <v>83</v>
      </c>
      <c r="D42" s="15">
        <v>616</v>
      </c>
      <c r="E42" s="15">
        <v>11</v>
      </c>
      <c r="G42" s="34">
        <v>39</v>
      </c>
      <c r="H42" s="174" t="s">
        <v>19</v>
      </c>
      <c r="I42" s="158" t="s">
        <v>21</v>
      </c>
      <c r="J42" s="15">
        <v>506</v>
      </c>
      <c r="K42" s="15">
        <v>14</v>
      </c>
    </row>
    <row r="43" spans="1:11" ht="13.8" customHeight="1" x14ac:dyDescent="0.3">
      <c r="A43" s="34">
        <v>40</v>
      </c>
      <c r="B43" s="91" t="s">
        <v>108</v>
      </c>
      <c r="C43" s="119" t="s">
        <v>92</v>
      </c>
      <c r="D43" s="109">
        <v>616</v>
      </c>
      <c r="E43" s="109">
        <v>13</v>
      </c>
      <c r="G43" s="34">
        <v>40</v>
      </c>
      <c r="H43" s="20" t="s">
        <v>24</v>
      </c>
      <c r="I43" s="115" t="s">
        <v>25</v>
      </c>
      <c r="J43" s="15">
        <v>504</v>
      </c>
      <c r="K43" s="15">
        <v>5</v>
      </c>
    </row>
    <row r="44" spans="1:11" ht="13.8" customHeight="1" x14ac:dyDescent="0.3">
      <c r="A44" s="34">
        <v>41</v>
      </c>
      <c r="B44" s="87" t="s">
        <v>105</v>
      </c>
      <c r="C44" s="107" t="s">
        <v>89</v>
      </c>
      <c r="D44" s="15">
        <v>614</v>
      </c>
      <c r="E44" s="15">
        <v>1</v>
      </c>
      <c r="G44" s="34">
        <v>41</v>
      </c>
      <c r="H44" s="20" t="s">
        <v>24</v>
      </c>
      <c r="I44" s="115" t="s">
        <v>26</v>
      </c>
      <c r="J44" s="15">
        <v>504</v>
      </c>
      <c r="K44" s="15">
        <v>1</v>
      </c>
    </row>
    <row r="45" spans="1:11" ht="13.8" customHeight="1" x14ac:dyDescent="0.35">
      <c r="A45" s="34">
        <v>42</v>
      </c>
      <c r="B45" s="105" t="s">
        <v>17</v>
      </c>
      <c r="C45" s="108" t="s">
        <v>86</v>
      </c>
      <c r="D45" s="109">
        <v>614</v>
      </c>
      <c r="E45" s="109">
        <v>13</v>
      </c>
      <c r="G45" s="34">
        <v>42</v>
      </c>
      <c r="H45" s="20" t="s">
        <v>24</v>
      </c>
      <c r="I45" s="21" t="s">
        <v>27</v>
      </c>
      <c r="J45" s="15">
        <v>504</v>
      </c>
      <c r="K45" s="15" t="s">
        <v>200</v>
      </c>
    </row>
    <row r="46" spans="1:11" ht="13.8" customHeight="1" x14ac:dyDescent="0.3">
      <c r="A46" s="34">
        <v>43</v>
      </c>
      <c r="B46" s="90" t="s">
        <v>107</v>
      </c>
      <c r="C46" s="120" t="s">
        <v>99</v>
      </c>
      <c r="D46" s="15">
        <v>613</v>
      </c>
      <c r="E46" s="15">
        <v>1</v>
      </c>
      <c r="G46" s="34">
        <v>43</v>
      </c>
      <c r="H46" s="18" t="s">
        <v>19</v>
      </c>
      <c r="I46" s="17" t="s">
        <v>22</v>
      </c>
      <c r="J46" s="15">
        <v>503</v>
      </c>
      <c r="K46" s="15">
        <v>4</v>
      </c>
    </row>
    <row r="47" spans="1:11" ht="13.8" customHeight="1" x14ac:dyDescent="0.3">
      <c r="A47" s="34">
        <v>44</v>
      </c>
      <c r="B47" s="90" t="s">
        <v>107</v>
      </c>
      <c r="C47" s="120" t="s">
        <v>93</v>
      </c>
      <c r="D47" s="15">
        <v>613</v>
      </c>
      <c r="E47" s="15">
        <v>8</v>
      </c>
      <c r="G47" s="34">
        <v>44</v>
      </c>
      <c r="H47" s="155" t="s">
        <v>31</v>
      </c>
      <c r="I47" s="181" t="s">
        <v>36</v>
      </c>
      <c r="J47" s="15">
        <v>503</v>
      </c>
      <c r="K47" s="15">
        <v>6</v>
      </c>
    </row>
    <row r="48" spans="1:11" ht="13.8" customHeight="1" x14ac:dyDescent="0.3">
      <c r="A48" s="34">
        <v>45</v>
      </c>
      <c r="B48" s="90" t="s">
        <v>107</v>
      </c>
      <c r="C48" s="116" t="s">
        <v>90</v>
      </c>
      <c r="D48" s="117">
        <v>612</v>
      </c>
      <c r="E48" s="2" t="s">
        <v>200</v>
      </c>
      <c r="G48" s="34">
        <v>45</v>
      </c>
      <c r="H48" s="18" t="s">
        <v>19</v>
      </c>
      <c r="I48" s="17" t="s">
        <v>21</v>
      </c>
      <c r="J48" s="117">
        <v>503</v>
      </c>
      <c r="K48" s="117">
        <v>8</v>
      </c>
    </row>
    <row r="49" spans="1:11" ht="13.8" customHeight="1" x14ac:dyDescent="0.3">
      <c r="A49" s="34">
        <v>46</v>
      </c>
      <c r="B49" s="91" t="s">
        <v>108</v>
      </c>
      <c r="C49" s="114" t="s">
        <v>92</v>
      </c>
      <c r="D49" s="117">
        <v>610</v>
      </c>
      <c r="E49" s="117">
        <v>6</v>
      </c>
      <c r="G49" s="34">
        <v>46</v>
      </c>
      <c r="H49" s="20" t="s">
        <v>24</v>
      </c>
      <c r="I49" s="115" t="s">
        <v>25</v>
      </c>
      <c r="J49" s="15">
        <v>503</v>
      </c>
      <c r="K49" s="15">
        <v>11</v>
      </c>
    </row>
    <row r="50" spans="1:11" ht="13.8" customHeight="1" x14ac:dyDescent="0.3">
      <c r="A50" s="34">
        <v>47</v>
      </c>
      <c r="B50" s="87" t="s">
        <v>105</v>
      </c>
      <c r="C50" s="107" t="s">
        <v>91</v>
      </c>
      <c r="D50" s="15">
        <v>610</v>
      </c>
      <c r="E50" s="15">
        <v>8</v>
      </c>
      <c r="G50" s="34">
        <v>47</v>
      </c>
      <c r="H50" s="175" t="s">
        <v>24</v>
      </c>
      <c r="I50" s="180" t="s">
        <v>35</v>
      </c>
      <c r="J50" s="15">
        <v>502</v>
      </c>
      <c r="K50" s="15">
        <v>7</v>
      </c>
    </row>
    <row r="51" spans="1:11" ht="13.8" customHeight="1" x14ac:dyDescent="0.3">
      <c r="A51" s="34">
        <v>48</v>
      </c>
      <c r="B51" s="91" t="s">
        <v>108</v>
      </c>
      <c r="C51" s="114" t="s">
        <v>92</v>
      </c>
      <c r="D51" s="15">
        <v>610</v>
      </c>
      <c r="E51" s="15">
        <v>10</v>
      </c>
      <c r="G51" s="34">
        <v>48</v>
      </c>
      <c r="H51" s="24" t="s">
        <v>31</v>
      </c>
      <c r="I51" s="111" t="s">
        <v>32</v>
      </c>
      <c r="J51" s="15">
        <v>502</v>
      </c>
      <c r="K51" s="15">
        <v>14</v>
      </c>
    </row>
    <row r="52" spans="1:11" ht="13.8" customHeight="1" x14ac:dyDescent="0.3">
      <c r="A52" s="34">
        <v>49</v>
      </c>
      <c r="B52" s="91" t="s">
        <v>108</v>
      </c>
      <c r="C52" s="114" t="s">
        <v>122</v>
      </c>
      <c r="D52" s="15">
        <v>609</v>
      </c>
      <c r="E52" s="15">
        <v>3</v>
      </c>
      <c r="G52" s="34">
        <v>49</v>
      </c>
      <c r="H52" s="179" t="s">
        <v>33</v>
      </c>
      <c r="I52" s="182" t="s">
        <v>34</v>
      </c>
      <c r="J52" s="109">
        <v>499</v>
      </c>
      <c r="K52" s="109">
        <v>13</v>
      </c>
    </row>
    <row r="53" spans="1:11" ht="13.8" customHeight="1" x14ac:dyDescent="0.3">
      <c r="A53" s="34">
        <v>50</v>
      </c>
      <c r="B53" s="90" t="s">
        <v>107</v>
      </c>
      <c r="C53" s="120" t="s">
        <v>99</v>
      </c>
      <c r="D53" s="15">
        <v>609</v>
      </c>
      <c r="E53" s="15">
        <v>14</v>
      </c>
      <c r="G53" s="75">
        <v>50</v>
      </c>
      <c r="H53" s="20" t="s">
        <v>24</v>
      </c>
      <c r="I53" s="115" t="s">
        <v>26</v>
      </c>
      <c r="J53" s="15">
        <v>498</v>
      </c>
      <c r="K53" s="15">
        <v>7</v>
      </c>
    </row>
  </sheetData>
  <sortState xmlns:xlrd2="http://schemas.microsoft.com/office/spreadsheetml/2017/richdata2" ref="H4:K53">
    <sortCondition descending="1" ref="J4:J53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71463-AB67-48F9-BF90-CE55C8CC8B0C}">
  <dimension ref="A1:P71"/>
  <sheetViews>
    <sheetView tabSelected="1" workbookViewId="0">
      <selection activeCell="N68" sqref="N68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4" customWidth="1"/>
    <col min="11" max="11" width="5.77734375" customWidth="1"/>
    <col min="12" max="12" width="6.109375" style="4" customWidth="1"/>
    <col min="14" max="14" width="25.6640625" bestFit="1" customWidth="1"/>
    <col min="16" max="16" width="23.33203125" bestFit="1" customWidth="1"/>
  </cols>
  <sheetData>
    <row r="1" spans="1:16" ht="18" x14ac:dyDescent="0.35">
      <c r="B1" s="186" t="s">
        <v>177</v>
      </c>
      <c r="C1" s="186"/>
      <c r="D1" s="186"/>
      <c r="E1" s="186"/>
      <c r="F1" s="186"/>
      <c r="G1" s="186"/>
      <c r="H1" s="186"/>
      <c r="I1" s="186"/>
      <c r="J1" s="186"/>
      <c r="K1" s="186"/>
      <c r="L1" s="186"/>
    </row>
    <row r="3" spans="1:16" ht="42" customHeight="1" x14ac:dyDescent="0.4">
      <c r="A3" t="s">
        <v>0</v>
      </c>
      <c r="C3" s="121">
        <v>45901</v>
      </c>
      <c r="D3" s="121">
        <v>45936</v>
      </c>
      <c r="E3" s="121">
        <v>45964</v>
      </c>
      <c r="F3" s="121">
        <v>45992</v>
      </c>
      <c r="G3" s="121">
        <v>46034</v>
      </c>
      <c r="H3" s="15"/>
      <c r="I3" s="15"/>
      <c r="J3" s="15"/>
      <c r="K3" s="122"/>
      <c r="L3" s="109" t="s">
        <v>178</v>
      </c>
      <c r="N3" s="187" t="s">
        <v>179</v>
      </c>
      <c r="O3" s="187"/>
      <c r="P3" s="187"/>
    </row>
    <row r="4" spans="1:16" ht="18" x14ac:dyDescent="0.35">
      <c r="A4" s="34">
        <v>1</v>
      </c>
      <c r="B4" s="92" t="s">
        <v>150</v>
      </c>
      <c r="C4" s="14"/>
      <c r="D4" s="14"/>
      <c r="E4" s="14"/>
      <c r="F4" s="14"/>
      <c r="G4" s="14">
        <v>1</v>
      </c>
      <c r="H4" s="14"/>
      <c r="I4" s="14"/>
      <c r="J4" s="14"/>
      <c r="K4" s="34"/>
      <c r="L4" s="14">
        <f t="shared" ref="L4:L35" si="0">SUM(C4:K4)</f>
        <v>1</v>
      </c>
      <c r="N4" s="33" t="s">
        <v>61</v>
      </c>
      <c r="P4" s="92" t="s">
        <v>135</v>
      </c>
    </row>
    <row r="5" spans="1:16" ht="18" x14ac:dyDescent="0.35">
      <c r="A5" s="34">
        <v>2</v>
      </c>
      <c r="B5" s="33" t="s">
        <v>130</v>
      </c>
      <c r="C5" s="14" t="s">
        <v>0</v>
      </c>
      <c r="D5" s="14">
        <v>1</v>
      </c>
      <c r="E5" s="14"/>
      <c r="F5" s="14">
        <v>1</v>
      </c>
      <c r="G5" s="14"/>
      <c r="H5" s="14"/>
      <c r="I5" s="14"/>
      <c r="J5" s="14"/>
      <c r="K5" s="34"/>
      <c r="L5" s="14">
        <f t="shared" si="0"/>
        <v>2</v>
      </c>
      <c r="N5" s="33" t="s">
        <v>66</v>
      </c>
      <c r="P5" s="92" t="s">
        <v>181</v>
      </c>
    </row>
    <row r="6" spans="1:16" ht="18" x14ac:dyDescent="0.35">
      <c r="A6" s="34">
        <v>3</v>
      </c>
      <c r="B6" s="33" t="s">
        <v>74</v>
      </c>
      <c r="C6" s="14">
        <v>1</v>
      </c>
      <c r="D6" s="14">
        <v>1</v>
      </c>
      <c r="E6" s="14"/>
      <c r="F6" s="14"/>
      <c r="G6" s="14"/>
      <c r="H6" s="14"/>
      <c r="I6" s="14"/>
      <c r="J6" s="14"/>
      <c r="K6" s="34"/>
      <c r="L6" s="14">
        <f t="shared" si="0"/>
        <v>2</v>
      </c>
      <c r="N6" s="33" t="s">
        <v>69</v>
      </c>
      <c r="P6" s="92" t="s">
        <v>138</v>
      </c>
    </row>
    <row r="7" spans="1:16" ht="18" x14ac:dyDescent="0.35">
      <c r="A7" s="34">
        <v>4</v>
      </c>
      <c r="B7" s="92" t="s">
        <v>180</v>
      </c>
      <c r="C7" s="14"/>
      <c r="D7" s="14"/>
      <c r="E7" s="14"/>
      <c r="F7" s="14"/>
      <c r="G7" s="14">
        <v>1</v>
      </c>
      <c r="H7" s="14"/>
      <c r="I7" s="14"/>
      <c r="J7" s="14"/>
      <c r="K7" s="34"/>
      <c r="L7" s="14">
        <f t="shared" si="0"/>
        <v>1</v>
      </c>
      <c r="N7" s="33" t="s">
        <v>58</v>
      </c>
      <c r="P7" s="92" t="s">
        <v>160</v>
      </c>
    </row>
    <row r="8" spans="1:16" ht="18" x14ac:dyDescent="0.35">
      <c r="A8" s="34">
        <v>5</v>
      </c>
      <c r="B8" s="92" t="s">
        <v>141</v>
      </c>
      <c r="C8" s="14"/>
      <c r="D8" s="14"/>
      <c r="E8" s="14"/>
      <c r="F8" s="14"/>
      <c r="G8" s="14">
        <v>1</v>
      </c>
      <c r="H8" s="14"/>
      <c r="I8" s="14"/>
      <c r="J8" s="14"/>
      <c r="K8" s="34"/>
      <c r="L8" s="14">
        <f t="shared" si="0"/>
        <v>1</v>
      </c>
      <c r="N8" s="33" t="s">
        <v>57</v>
      </c>
      <c r="P8" s="92" t="s">
        <v>163</v>
      </c>
    </row>
    <row r="9" spans="1:16" ht="18" x14ac:dyDescent="0.35">
      <c r="A9" s="34">
        <v>6</v>
      </c>
      <c r="B9" s="33" t="s">
        <v>70</v>
      </c>
      <c r="C9" s="14"/>
      <c r="D9" s="14"/>
      <c r="E9" s="14"/>
      <c r="F9" s="14">
        <v>1</v>
      </c>
      <c r="G9" s="14"/>
      <c r="H9" s="14"/>
      <c r="I9" s="14"/>
      <c r="J9" s="14"/>
      <c r="K9" s="34"/>
      <c r="L9" s="14">
        <f t="shared" si="0"/>
        <v>1</v>
      </c>
      <c r="N9" s="33" t="s">
        <v>73</v>
      </c>
      <c r="P9" s="92" t="s">
        <v>97</v>
      </c>
    </row>
    <row r="10" spans="1:16" ht="18" x14ac:dyDescent="0.35">
      <c r="A10" s="34">
        <v>7</v>
      </c>
      <c r="B10" s="92" t="s">
        <v>55</v>
      </c>
      <c r="C10" s="14">
        <v>1</v>
      </c>
      <c r="D10" s="14"/>
      <c r="E10" s="14"/>
      <c r="F10" s="14"/>
      <c r="G10" s="14"/>
      <c r="H10" s="14"/>
      <c r="I10" s="14"/>
      <c r="J10" s="14"/>
      <c r="K10" s="34"/>
      <c r="L10" s="14">
        <f t="shared" si="0"/>
        <v>1</v>
      </c>
      <c r="N10" s="33" t="s">
        <v>60</v>
      </c>
      <c r="P10" s="92" t="s">
        <v>95</v>
      </c>
    </row>
    <row r="11" spans="1:16" ht="18" x14ac:dyDescent="0.35">
      <c r="A11" s="34">
        <v>8</v>
      </c>
      <c r="B11" s="33" t="s">
        <v>34</v>
      </c>
      <c r="C11" s="14"/>
      <c r="D11" s="14">
        <v>1</v>
      </c>
      <c r="E11" s="14"/>
      <c r="F11" s="14">
        <v>1</v>
      </c>
      <c r="G11" s="14">
        <v>1</v>
      </c>
      <c r="H11" s="14"/>
      <c r="I11" s="14"/>
      <c r="J11" s="14"/>
      <c r="K11" s="34"/>
      <c r="L11" s="14">
        <f t="shared" si="0"/>
        <v>3</v>
      </c>
      <c r="N11" s="92" t="s">
        <v>47</v>
      </c>
      <c r="P11" s="92" t="s">
        <v>126</v>
      </c>
    </row>
    <row r="12" spans="1:16" ht="17.399999999999999" x14ac:dyDescent="0.35">
      <c r="A12" s="34">
        <v>9</v>
      </c>
      <c r="B12" s="92" t="s">
        <v>133</v>
      </c>
      <c r="C12" s="14">
        <v>1</v>
      </c>
      <c r="D12" s="14"/>
      <c r="E12" s="14"/>
      <c r="F12" s="14">
        <v>1</v>
      </c>
      <c r="G12" s="14"/>
      <c r="H12" s="14"/>
      <c r="I12" s="14"/>
      <c r="J12" s="14"/>
      <c r="K12" s="34"/>
      <c r="L12" s="14">
        <f t="shared" si="0"/>
        <v>2</v>
      </c>
      <c r="N12" s="92" t="s">
        <v>35</v>
      </c>
      <c r="P12" s="92" t="s">
        <v>152</v>
      </c>
    </row>
    <row r="13" spans="1:16" ht="18" x14ac:dyDescent="0.35">
      <c r="A13" s="34">
        <v>10</v>
      </c>
      <c r="B13" s="92" t="s">
        <v>121</v>
      </c>
      <c r="C13" s="14">
        <v>1</v>
      </c>
      <c r="D13" s="14">
        <v>1</v>
      </c>
      <c r="E13" s="14">
        <v>1</v>
      </c>
      <c r="F13" s="14"/>
      <c r="G13" s="14"/>
      <c r="H13" s="14"/>
      <c r="I13" s="14"/>
      <c r="J13" s="14"/>
      <c r="K13" s="34"/>
      <c r="L13" s="14">
        <f t="shared" si="0"/>
        <v>3</v>
      </c>
      <c r="N13" s="33" t="s">
        <v>37</v>
      </c>
      <c r="P13" s="92" t="s">
        <v>158</v>
      </c>
    </row>
    <row r="14" spans="1:16" ht="18" x14ac:dyDescent="0.35">
      <c r="A14" s="34">
        <v>11</v>
      </c>
      <c r="B14" s="92" t="s">
        <v>148</v>
      </c>
      <c r="C14" s="14">
        <v>1</v>
      </c>
      <c r="D14" s="14"/>
      <c r="E14" s="14"/>
      <c r="F14" s="14"/>
      <c r="G14" s="14"/>
      <c r="H14" s="14"/>
      <c r="I14" s="14"/>
      <c r="J14" s="14"/>
      <c r="K14" s="34"/>
      <c r="L14" s="14">
        <f t="shared" si="0"/>
        <v>1</v>
      </c>
      <c r="N14" s="33" t="s">
        <v>76</v>
      </c>
      <c r="P14" s="92" t="s">
        <v>182</v>
      </c>
    </row>
    <row r="15" spans="1:16" ht="18" x14ac:dyDescent="0.35">
      <c r="A15" s="34">
        <v>12</v>
      </c>
      <c r="B15" s="92" t="s">
        <v>98</v>
      </c>
      <c r="C15" s="14"/>
      <c r="D15" s="14"/>
      <c r="E15" s="14"/>
      <c r="F15" s="14">
        <v>1</v>
      </c>
      <c r="G15" s="14">
        <v>1</v>
      </c>
      <c r="H15" s="14"/>
      <c r="I15" s="14"/>
      <c r="J15" s="14"/>
      <c r="K15" s="34"/>
      <c r="L15" s="14">
        <f t="shared" si="0"/>
        <v>2</v>
      </c>
      <c r="N15" s="33" t="s">
        <v>50</v>
      </c>
      <c r="P15" s="92" t="s">
        <v>124</v>
      </c>
    </row>
    <row r="16" spans="1:16" ht="18" x14ac:dyDescent="0.35">
      <c r="A16" s="34">
        <v>13</v>
      </c>
      <c r="B16" s="92" t="s">
        <v>149</v>
      </c>
      <c r="C16" s="14"/>
      <c r="D16" s="14">
        <v>1</v>
      </c>
      <c r="E16" s="14"/>
      <c r="F16" s="14"/>
      <c r="G16" s="14"/>
      <c r="H16" s="14"/>
      <c r="I16" s="14"/>
      <c r="J16" s="14"/>
      <c r="K16" s="34"/>
      <c r="L16" s="14">
        <f t="shared" si="0"/>
        <v>1</v>
      </c>
      <c r="N16" s="33" t="s">
        <v>56</v>
      </c>
      <c r="P16" s="92" t="s">
        <v>134</v>
      </c>
    </row>
    <row r="17" spans="1:16" ht="18" x14ac:dyDescent="0.35">
      <c r="A17" s="34">
        <v>14</v>
      </c>
      <c r="B17" s="92" t="s">
        <v>21</v>
      </c>
      <c r="C17" s="14"/>
      <c r="D17" s="14">
        <v>1</v>
      </c>
      <c r="E17" s="14">
        <v>1</v>
      </c>
      <c r="F17" s="14">
        <v>1</v>
      </c>
      <c r="G17" s="14"/>
      <c r="H17" s="14"/>
      <c r="I17" s="14"/>
      <c r="J17" s="14"/>
      <c r="K17" s="34"/>
      <c r="L17" s="14">
        <f t="shared" si="0"/>
        <v>3</v>
      </c>
      <c r="N17" s="33" t="s">
        <v>65</v>
      </c>
      <c r="P17" s="92" t="s">
        <v>164</v>
      </c>
    </row>
    <row r="18" spans="1:16" ht="18" x14ac:dyDescent="0.35">
      <c r="A18" s="34">
        <v>15</v>
      </c>
      <c r="B18" s="92" t="s">
        <v>86</v>
      </c>
      <c r="C18" s="14"/>
      <c r="D18" s="14"/>
      <c r="E18" s="14">
        <v>1</v>
      </c>
      <c r="F18" s="14"/>
      <c r="G18" s="14"/>
      <c r="H18" s="14"/>
      <c r="I18" s="14"/>
      <c r="J18" s="14"/>
      <c r="K18" s="34"/>
      <c r="L18" s="14">
        <f t="shared" si="0"/>
        <v>1</v>
      </c>
      <c r="N18" s="33" t="s">
        <v>63</v>
      </c>
      <c r="P18" s="92" t="s">
        <v>89</v>
      </c>
    </row>
    <row r="19" spans="1:16" ht="18" x14ac:dyDescent="0.35">
      <c r="A19" s="34">
        <v>16</v>
      </c>
      <c r="B19" s="92" t="s">
        <v>99</v>
      </c>
      <c r="C19" s="14">
        <v>1</v>
      </c>
      <c r="D19" s="14">
        <v>1</v>
      </c>
      <c r="E19" s="14"/>
      <c r="F19" s="14"/>
      <c r="G19" s="14">
        <v>1</v>
      </c>
      <c r="H19" s="14"/>
      <c r="I19" s="14"/>
      <c r="J19" s="14"/>
      <c r="K19" s="34"/>
      <c r="L19" s="14">
        <f t="shared" si="0"/>
        <v>3</v>
      </c>
      <c r="N19" s="33" t="s">
        <v>43</v>
      </c>
      <c r="P19" s="92" t="s">
        <v>119</v>
      </c>
    </row>
    <row r="20" spans="1:16" ht="17.399999999999999" x14ac:dyDescent="0.35">
      <c r="A20" s="34">
        <v>17</v>
      </c>
      <c r="B20" s="92" t="s">
        <v>23</v>
      </c>
      <c r="C20" s="14"/>
      <c r="D20" s="14"/>
      <c r="E20" s="14">
        <v>1</v>
      </c>
      <c r="F20" s="14"/>
      <c r="G20" s="14"/>
      <c r="H20" s="14"/>
      <c r="I20" s="14"/>
      <c r="J20" s="14"/>
      <c r="K20" s="34"/>
      <c r="L20" s="14">
        <f t="shared" si="0"/>
        <v>1</v>
      </c>
      <c r="N20" s="92" t="s">
        <v>51</v>
      </c>
      <c r="P20" s="92" t="s">
        <v>184</v>
      </c>
    </row>
    <row r="21" spans="1:16" ht="18" x14ac:dyDescent="0.35">
      <c r="A21" s="34">
        <v>18</v>
      </c>
      <c r="B21" s="92" t="s">
        <v>36</v>
      </c>
      <c r="C21" s="14"/>
      <c r="D21" s="14"/>
      <c r="E21" s="14"/>
      <c r="F21" s="14"/>
      <c r="G21" s="14">
        <v>1</v>
      </c>
      <c r="H21" s="14"/>
      <c r="I21" s="14"/>
      <c r="J21" s="14"/>
      <c r="K21" s="34"/>
      <c r="L21" s="14">
        <f t="shared" si="0"/>
        <v>1</v>
      </c>
      <c r="N21" s="33" t="s">
        <v>183</v>
      </c>
      <c r="P21" s="92" t="s">
        <v>185</v>
      </c>
    </row>
    <row r="22" spans="1:16" ht="18" x14ac:dyDescent="0.35">
      <c r="A22" s="34">
        <v>19</v>
      </c>
      <c r="B22" s="92" t="s">
        <v>39</v>
      </c>
      <c r="C22" s="14"/>
      <c r="D22" s="14"/>
      <c r="E22" s="14"/>
      <c r="F22" s="14">
        <v>1</v>
      </c>
      <c r="G22" s="14"/>
      <c r="H22" s="14"/>
      <c r="I22" s="14"/>
      <c r="J22" s="14"/>
      <c r="K22" s="34"/>
      <c r="L22" s="14">
        <f t="shared" si="0"/>
        <v>1</v>
      </c>
      <c r="N22" s="33" t="s">
        <v>59</v>
      </c>
      <c r="P22" s="92" t="s">
        <v>186</v>
      </c>
    </row>
    <row r="23" spans="1:16" ht="18" x14ac:dyDescent="0.35">
      <c r="A23" s="34">
        <v>20</v>
      </c>
      <c r="B23" s="92" t="s">
        <v>139</v>
      </c>
      <c r="C23" s="14"/>
      <c r="D23" s="14">
        <v>1</v>
      </c>
      <c r="E23" s="14">
        <v>1</v>
      </c>
      <c r="F23" s="14"/>
      <c r="G23" s="14"/>
      <c r="H23" s="14"/>
      <c r="I23" s="14"/>
      <c r="J23" s="14"/>
      <c r="K23" s="34"/>
      <c r="L23" s="14">
        <f t="shared" si="0"/>
        <v>2</v>
      </c>
      <c r="N23" s="33" t="s">
        <v>48</v>
      </c>
      <c r="P23" s="92" t="s">
        <v>94</v>
      </c>
    </row>
    <row r="24" spans="1:16" ht="17.399999999999999" x14ac:dyDescent="0.35">
      <c r="A24" s="34">
        <v>21</v>
      </c>
      <c r="B24" s="92" t="s">
        <v>93</v>
      </c>
      <c r="C24" s="14">
        <v>1</v>
      </c>
      <c r="D24" s="14"/>
      <c r="E24" s="14">
        <v>1</v>
      </c>
      <c r="F24" s="14"/>
      <c r="G24" s="14"/>
      <c r="H24" s="14"/>
      <c r="I24" s="14"/>
      <c r="J24" s="14"/>
      <c r="K24" s="34"/>
      <c r="L24" s="14">
        <f t="shared" si="0"/>
        <v>2</v>
      </c>
      <c r="N24" s="92" t="s">
        <v>38</v>
      </c>
      <c r="P24" s="92" t="s">
        <v>161</v>
      </c>
    </row>
    <row r="25" spans="1:16" ht="17.399999999999999" x14ac:dyDescent="0.35">
      <c r="A25" s="34">
        <v>22</v>
      </c>
      <c r="B25" s="92" t="s">
        <v>157</v>
      </c>
      <c r="C25" s="14"/>
      <c r="D25" s="14">
        <v>1</v>
      </c>
      <c r="E25" s="14"/>
      <c r="F25" s="14"/>
      <c r="G25" s="14">
        <v>1</v>
      </c>
      <c r="H25" s="14"/>
      <c r="I25" s="14"/>
      <c r="J25" s="14"/>
      <c r="K25" s="34"/>
      <c r="L25" s="14">
        <f t="shared" si="0"/>
        <v>2</v>
      </c>
      <c r="N25" s="92" t="s">
        <v>26</v>
      </c>
      <c r="P25" s="92" t="s">
        <v>146</v>
      </c>
    </row>
    <row r="26" spans="1:16" ht="18" x14ac:dyDescent="0.35">
      <c r="A26" s="34">
        <v>23</v>
      </c>
      <c r="B26" s="33" t="s">
        <v>62</v>
      </c>
      <c r="C26" s="14"/>
      <c r="D26" s="14">
        <v>1</v>
      </c>
      <c r="E26" s="14"/>
      <c r="F26" s="14"/>
      <c r="G26" s="14"/>
      <c r="H26" s="14"/>
      <c r="I26" s="14"/>
      <c r="J26" s="14"/>
      <c r="K26" s="34"/>
      <c r="L26" s="14">
        <f t="shared" si="0"/>
        <v>1</v>
      </c>
      <c r="N26" s="92" t="s">
        <v>42</v>
      </c>
      <c r="P26" s="92" t="s">
        <v>187</v>
      </c>
    </row>
    <row r="27" spans="1:16" ht="18" x14ac:dyDescent="0.35">
      <c r="A27" s="34">
        <v>24</v>
      </c>
      <c r="B27" s="33" t="s">
        <v>30</v>
      </c>
      <c r="C27" s="14"/>
      <c r="D27" s="14"/>
      <c r="E27" s="14">
        <v>1</v>
      </c>
      <c r="F27" s="14"/>
      <c r="G27" s="14">
        <v>1</v>
      </c>
      <c r="H27" s="14"/>
      <c r="I27" s="14"/>
      <c r="J27" s="14"/>
      <c r="K27" s="34"/>
      <c r="L27" s="14">
        <f t="shared" si="0"/>
        <v>2</v>
      </c>
      <c r="N27" s="33" t="s">
        <v>77</v>
      </c>
      <c r="P27" s="92" t="s">
        <v>165</v>
      </c>
    </row>
    <row r="28" spans="1:16" ht="18" x14ac:dyDescent="0.35">
      <c r="A28" s="34">
        <v>25</v>
      </c>
      <c r="B28" s="92" t="s">
        <v>45</v>
      </c>
      <c r="C28" s="14"/>
      <c r="D28" s="14"/>
      <c r="E28" s="14">
        <v>1</v>
      </c>
      <c r="F28" s="14"/>
      <c r="G28" s="14"/>
      <c r="H28" s="14"/>
      <c r="I28" s="14"/>
      <c r="J28" s="14"/>
      <c r="K28" s="34"/>
      <c r="L28" s="14">
        <f t="shared" si="0"/>
        <v>1</v>
      </c>
      <c r="N28" s="33" t="s">
        <v>75</v>
      </c>
      <c r="P28" s="92" t="s">
        <v>87</v>
      </c>
    </row>
    <row r="29" spans="1:16" ht="18" x14ac:dyDescent="0.35">
      <c r="A29" s="34">
        <v>26</v>
      </c>
      <c r="B29" s="33" t="s">
        <v>54</v>
      </c>
      <c r="C29" s="14"/>
      <c r="D29" s="14"/>
      <c r="E29" s="14">
        <v>1</v>
      </c>
      <c r="F29" s="14"/>
      <c r="G29" s="14"/>
      <c r="H29" s="14"/>
      <c r="I29" s="14"/>
      <c r="J29" s="14"/>
      <c r="K29" s="34"/>
      <c r="L29" s="14">
        <f t="shared" si="0"/>
        <v>1</v>
      </c>
      <c r="N29" s="33" t="s">
        <v>64</v>
      </c>
      <c r="P29" s="92" t="s">
        <v>188</v>
      </c>
    </row>
    <row r="30" spans="1:16" ht="18" x14ac:dyDescent="0.35">
      <c r="A30" s="34">
        <v>27</v>
      </c>
      <c r="B30" s="92" t="s">
        <v>18</v>
      </c>
      <c r="C30" s="14">
        <v>1</v>
      </c>
      <c r="D30" s="14"/>
      <c r="E30" s="14"/>
      <c r="F30" s="14">
        <v>1</v>
      </c>
      <c r="G30" s="14">
        <v>1</v>
      </c>
      <c r="H30" s="14"/>
      <c r="I30" s="14"/>
      <c r="J30" s="14"/>
      <c r="K30" s="34"/>
      <c r="L30" s="14">
        <f t="shared" si="0"/>
        <v>3</v>
      </c>
      <c r="N30" s="33" t="s">
        <v>68</v>
      </c>
    </row>
    <row r="31" spans="1:16" ht="18" x14ac:dyDescent="0.35">
      <c r="A31" s="34">
        <v>28</v>
      </c>
      <c r="B31" s="92" t="s">
        <v>82</v>
      </c>
      <c r="C31" s="14"/>
      <c r="D31" s="14"/>
      <c r="E31" s="14"/>
      <c r="F31" s="14">
        <v>1</v>
      </c>
      <c r="G31" s="14">
        <v>1</v>
      </c>
      <c r="H31" s="14"/>
      <c r="I31" s="14"/>
      <c r="J31" s="14"/>
      <c r="K31" s="34"/>
      <c r="L31" s="14">
        <f t="shared" si="0"/>
        <v>2</v>
      </c>
      <c r="N31" s="33" t="s">
        <v>67</v>
      </c>
      <c r="P31" s="81"/>
    </row>
    <row r="32" spans="1:16" ht="17.399999999999999" x14ac:dyDescent="0.35">
      <c r="A32" s="34">
        <v>29</v>
      </c>
      <c r="B32" s="92" t="s">
        <v>101</v>
      </c>
      <c r="C32" s="14">
        <v>1</v>
      </c>
      <c r="D32" s="14">
        <v>1</v>
      </c>
      <c r="E32" s="14"/>
      <c r="F32" s="14">
        <v>1</v>
      </c>
      <c r="G32" s="14"/>
      <c r="H32" s="14"/>
      <c r="I32" s="14"/>
      <c r="J32" s="14"/>
      <c r="K32" s="34"/>
      <c r="L32" s="14">
        <f t="shared" si="0"/>
        <v>3</v>
      </c>
      <c r="N32" s="92" t="s">
        <v>25</v>
      </c>
    </row>
    <row r="33" spans="1:14" ht="17.399999999999999" x14ac:dyDescent="0.35">
      <c r="A33" s="34">
        <v>30</v>
      </c>
      <c r="B33" s="92" t="s">
        <v>127</v>
      </c>
      <c r="C33" s="14">
        <v>1</v>
      </c>
      <c r="D33" s="14"/>
      <c r="E33" s="14"/>
      <c r="F33" s="14"/>
      <c r="G33" s="14"/>
      <c r="H33" s="14"/>
      <c r="I33" s="14"/>
      <c r="J33" s="14"/>
      <c r="K33" s="34"/>
      <c r="L33" s="14">
        <f t="shared" si="0"/>
        <v>1</v>
      </c>
      <c r="N33" s="92" t="s">
        <v>44</v>
      </c>
    </row>
    <row r="34" spans="1:14" ht="17.399999999999999" x14ac:dyDescent="0.35">
      <c r="A34" s="34">
        <v>31</v>
      </c>
      <c r="B34" s="92" t="s">
        <v>92</v>
      </c>
      <c r="C34" s="14"/>
      <c r="D34" s="14">
        <v>1</v>
      </c>
      <c r="E34" s="14"/>
      <c r="F34" s="14">
        <v>1</v>
      </c>
      <c r="G34" s="14"/>
      <c r="H34" s="14"/>
      <c r="I34" s="14"/>
      <c r="J34" s="14"/>
      <c r="K34" s="34"/>
      <c r="L34" s="14">
        <f t="shared" si="0"/>
        <v>2</v>
      </c>
    </row>
    <row r="35" spans="1:14" ht="17.399999999999999" x14ac:dyDescent="0.35">
      <c r="A35" s="34">
        <v>32</v>
      </c>
      <c r="B35" s="92" t="s">
        <v>159</v>
      </c>
      <c r="C35" s="14"/>
      <c r="D35" s="14"/>
      <c r="E35" s="14"/>
      <c r="F35" s="14">
        <v>1</v>
      </c>
      <c r="G35" s="14"/>
      <c r="H35" s="14"/>
      <c r="I35" s="14"/>
      <c r="J35" s="14"/>
      <c r="K35" s="34"/>
      <c r="L35" s="14">
        <f t="shared" si="0"/>
        <v>1</v>
      </c>
    </row>
    <row r="36" spans="1:14" ht="17.399999999999999" x14ac:dyDescent="0.35">
      <c r="A36" s="34">
        <v>33</v>
      </c>
      <c r="B36" s="92" t="s">
        <v>143</v>
      </c>
      <c r="C36" s="14">
        <v>1</v>
      </c>
      <c r="D36" s="14"/>
      <c r="E36" s="14"/>
      <c r="F36" s="14"/>
      <c r="G36" s="14"/>
      <c r="H36" s="14"/>
      <c r="I36" s="14"/>
      <c r="J36" s="14"/>
      <c r="K36" s="34"/>
      <c r="L36" s="14">
        <f t="shared" ref="L36:L67" si="1">SUM(C36:K36)</f>
        <v>1</v>
      </c>
    </row>
    <row r="37" spans="1:14" ht="17.399999999999999" x14ac:dyDescent="0.35">
      <c r="A37" s="34">
        <v>34</v>
      </c>
      <c r="B37" s="92" t="s">
        <v>153</v>
      </c>
      <c r="C37" s="14"/>
      <c r="D37" s="14"/>
      <c r="E37" s="14"/>
      <c r="F37" s="14"/>
      <c r="G37" s="14">
        <v>1</v>
      </c>
      <c r="H37" s="14"/>
      <c r="I37" s="14"/>
      <c r="J37" s="14"/>
      <c r="K37" s="34"/>
      <c r="L37" s="14">
        <f t="shared" si="1"/>
        <v>1</v>
      </c>
    </row>
    <row r="38" spans="1:14" ht="17.399999999999999" x14ac:dyDescent="0.35">
      <c r="A38" s="34">
        <v>35</v>
      </c>
      <c r="B38" s="92" t="s">
        <v>140</v>
      </c>
      <c r="C38" s="14">
        <v>1</v>
      </c>
      <c r="D38" s="14"/>
      <c r="E38" s="14">
        <v>1</v>
      </c>
      <c r="F38" s="14"/>
      <c r="G38" s="14"/>
      <c r="H38" s="14"/>
      <c r="I38" s="14"/>
      <c r="J38" s="14"/>
      <c r="K38" s="34"/>
      <c r="L38" s="14">
        <f t="shared" si="1"/>
        <v>2</v>
      </c>
    </row>
    <row r="39" spans="1:14" ht="17.399999999999999" x14ac:dyDescent="0.35">
      <c r="A39" s="34">
        <v>36</v>
      </c>
      <c r="B39" s="92" t="s">
        <v>85</v>
      </c>
      <c r="C39" s="14"/>
      <c r="D39" s="14">
        <v>1</v>
      </c>
      <c r="E39" s="14"/>
      <c r="F39" s="14">
        <v>1</v>
      </c>
      <c r="G39" s="14"/>
      <c r="H39" s="14"/>
      <c r="I39" s="14"/>
      <c r="J39" s="14"/>
      <c r="K39" s="34"/>
      <c r="L39" s="14">
        <f t="shared" si="1"/>
        <v>2</v>
      </c>
    </row>
    <row r="40" spans="1:14" ht="17.399999999999999" x14ac:dyDescent="0.35">
      <c r="A40" s="34">
        <v>37</v>
      </c>
      <c r="B40" s="92" t="s">
        <v>155</v>
      </c>
      <c r="C40" s="14">
        <v>1</v>
      </c>
      <c r="D40" s="14"/>
      <c r="E40" s="14"/>
      <c r="F40" s="14"/>
      <c r="G40" s="14"/>
      <c r="H40" s="14"/>
      <c r="I40" s="14"/>
      <c r="J40" s="14"/>
      <c r="K40" s="34"/>
      <c r="L40" s="14">
        <f t="shared" si="1"/>
        <v>1</v>
      </c>
    </row>
    <row r="41" spans="1:14" ht="17.399999999999999" x14ac:dyDescent="0.35">
      <c r="A41" s="34">
        <v>38</v>
      </c>
      <c r="B41" s="92" t="s">
        <v>129</v>
      </c>
      <c r="C41" s="14"/>
      <c r="D41" s="14">
        <v>1</v>
      </c>
      <c r="E41" s="14"/>
      <c r="F41" s="14"/>
      <c r="G41" s="14"/>
      <c r="H41" s="14"/>
      <c r="I41" s="14"/>
      <c r="J41" s="14"/>
      <c r="K41" s="34"/>
      <c r="L41" s="14">
        <f t="shared" si="1"/>
        <v>1</v>
      </c>
    </row>
    <row r="42" spans="1:14" ht="17.399999999999999" x14ac:dyDescent="0.35">
      <c r="A42" s="34">
        <v>39</v>
      </c>
      <c r="B42" s="92" t="s">
        <v>154</v>
      </c>
      <c r="C42" s="14">
        <v>1</v>
      </c>
      <c r="D42" s="14"/>
      <c r="E42" s="14"/>
      <c r="F42" s="14"/>
      <c r="G42" s="14">
        <v>1</v>
      </c>
      <c r="H42" s="14"/>
      <c r="I42" s="14"/>
      <c r="J42" s="14"/>
      <c r="K42" s="34"/>
      <c r="L42" s="14">
        <f t="shared" si="1"/>
        <v>2</v>
      </c>
    </row>
    <row r="43" spans="1:14" ht="18" x14ac:dyDescent="0.35">
      <c r="A43" s="34">
        <v>40</v>
      </c>
      <c r="B43" s="33" t="s">
        <v>52</v>
      </c>
      <c r="C43" s="14">
        <v>1</v>
      </c>
      <c r="D43" s="14"/>
      <c r="E43" s="14"/>
      <c r="F43" s="14"/>
      <c r="G43" s="14"/>
      <c r="H43" s="14"/>
      <c r="I43" s="14"/>
      <c r="J43" s="14"/>
      <c r="K43" s="34"/>
      <c r="L43" s="14">
        <f t="shared" si="1"/>
        <v>1</v>
      </c>
    </row>
    <row r="44" spans="1:14" ht="17.399999999999999" x14ac:dyDescent="0.35">
      <c r="A44" s="34">
        <v>41</v>
      </c>
      <c r="B44" s="92" t="s">
        <v>27</v>
      </c>
      <c r="C44" s="14"/>
      <c r="D44" s="14">
        <v>1</v>
      </c>
      <c r="E44" s="14"/>
      <c r="F44" s="14">
        <v>1</v>
      </c>
      <c r="G44" s="14"/>
      <c r="H44" s="14"/>
      <c r="I44" s="14"/>
      <c r="J44" s="14"/>
      <c r="K44" s="34"/>
      <c r="L44" s="14">
        <f t="shared" si="1"/>
        <v>2</v>
      </c>
    </row>
    <row r="45" spans="1:14" ht="18" x14ac:dyDescent="0.35">
      <c r="A45" s="34">
        <v>42</v>
      </c>
      <c r="B45" s="33" t="s">
        <v>71</v>
      </c>
      <c r="C45" s="14">
        <v>1</v>
      </c>
      <c r="D45" s="14"/>
      <c r="E45" s="14"/>
      <c r="F45" s="14"/>
      <c r="G45" s="14"/>
      <c r="H45" s="14"/>
      <c r="I45" s="14"/>
      <c r="J45" s="14"/>
      <c r="K45" s="34"/>
      <c r="L45" s="14">
        <f t="shared" si="1"/>
        <v>1</v>
      </c>
    </row>
    <row r="46" spans="1:14" ht="17.399999999999999" x14ac:dyDescent="0.35">
      <c r="A46" s="34">
        <v>43</v>
      </c>
      <c r="B46" s="92" t="s">
        <v>136</v>
      </c>
      <c r="C46" s="14"/>
      <c r="D46" s="14"/>
      <c r="E46" s="14"/>
      <c r="F46" s="14">
        <v>1</v>
      </c>
      <c r="G46" s="14"/>
      <c r="H46" s="14"/>
      <c r="I46" s="14"/>
      <c r="J46" s="14"/>
      <c r="K46" s="34"/>
      <c r="L46" s="14">
        <f t="shared" si="1"/>
        <v>1</v>
      </c>
    </row>
    <row r="47" spans="1:14" ht="17.399999999999999" x14ac:dyDescent="0.35">
      <c r="A47" s="34">
        <v>44</v>
      </c>
      <c r="B47" s="92" t="s">
        <v>20</v>
      </c>
      <c r="C47" s="14">
        <v>1</v>
      </c>
      <c r="D47" s="14"/>
      <c r="E47" s="14"/>
      <c r="F47" s="14"/>
      <c r="G47" s="14"/>
      <c r="H47" s="14"/>
      <c r="I47" s="14"/>
      <c r="J47" s="14"/>
      <c r="K47" s="34"/>
      <c r="L47" s="14">
        <f t="shared" si="1"/>
        <v>1</v>
      </c>
    </row>
    <row r="48" spans="1:14" ht="17.399999999999999" x14ac:dyDescent="0.35">
      <c r="A48" s="34">
        <v>45</v>
      </c>
      <c r="B48" s="92" t="s">
        <v>89</v>
      </c>
      <c r="C48" s="14">
        <v>1</v>
      </c>
      <c r="D48" s="14"/>
      <c r="E48" s="14"/>
      <c r="F48" s="14"/>
      <c r="G48" s="14"/>
      <c r="H48" s="14"/>
      <c r="I48" s="14"/>
      <c r="J48" s="14"/>
      <c r="K48" s="34"/>
      <c r="L48" s="14">
        <f t="shared" si="1"/>
        <v>1</v>
      </c>
    </row>
    <row r="49" spans="1:14" ht="17.399999999999999" x14ac:dyDescent="0.35">
      <c r="A49" s="34">
        <v>46</v>
      </c>
      <c r="B49" s="92" t="s">
        <v>122</v>
      </c>
      <c r="C49" s="14">
        <v>1</v>
      </c>
      <c r="D49" s="14"/>
      <c r="E49" s="14"/>
      <c r="F49" s="14">
        <v>1</v>
      </c>
      <c r="G49" s="14">
        <v>1</v>
      </c>
      <c r="H49" s="14"/>
      <c r="I49" s="14"/>
      <c r="J49" s="14"/>
      <c r="K49" s="34"/>
      <c r="L49" s="14">
        <f t="shared" si="1"/>
        <v>3</v>
      </c>
    </row>
    <row r="50" spans="1:14" ht="17.399999999999999" x14ac:dyDescent="0.35">
      <c r="A50" s="34">
        <v>47</v>
      </c>
      <c r="B50" s="92" t="s">
        <v>162</v>
      </c>
      <c r="C50" s="14"/>
      <c r="D50" s="14"/>
      <c r="E50" s="14">
        <v>1</v>
      </c>
      <c r="F50" s="14"/>
      <c r="G50" s="14"/>
      <c r="H50" s="14"/>
      <c r="I50" s="14"/>
      <c r="J50" s="14"/>
      <c r="K50" s="34"/>
      <c r="L50" s="14">
        <f t="shared" si="1"/>
        <v>1</v>
      </c>
    </row>
    <row r="51" spans="1:14" ht="17.399999999999999" x14ac:dyDescent="0.35">
      <c r="A51" s="34">
        <v>48</v>
      </c>
      <c r="B51" s="92" t="s">
        <v>88</v>
      </c>
      <c r="C51" s="14"/>
      <c r="D51" s="14"/>
      <c r="E51" s="14"/>
      <c r="F51" s="14">
        <v>1</v>
      </c>
      <c r="G51" s="14">
        <v>1</v>
      </c>
      <c r="H51" s="14"/>
      <c r="I51" s="14"/>
      <c r="J51" s="14"/>
      <c r="K51" s="34"/>
      <c r="L51" s="14">
        <f t="shared" si="1"/>
        <v>2</v>
      </c>
    </row>
    <row r="52" spans="1:14" ht="17.399999999999999" x14ac:dyDescent="0.35">
      <c r="A52" s="34">
        <v>49</v>
      </c>
      <c r="B52" s="92" t="s">
        <v>145</v>
      </c>
      <c r="C52" s="14">
        <v>1</v>
      </c>
      <c r="D52" s="14"/>
      <c r="E52" s="14"/>
      <c r="F52" s="14">
        <v>1</v>
      </c>
      <c r="G52" s="14"/>
      <c r="H52" s="14"/>
      <c r="I52" s="14"/>
      <c r="J52" s="14"/>
      <c r="K52" s="34"/>
      <c r="L52" s="14">
        <f t="shared" si="1"/>
        <v>2</v>
      </c>
      <c r="N52" s="81"/>
    </row>
    <row r="53" spans="1:14" ht="17.399999999999999" x14ac:dyDescent="0.35">
      <c r="A53" s="34">
        <v>50</v>
      </c>
      <c r="B53" s="92" t="s">
        <v>84</v>
      </c>
      <c r="C53" s="14">
        <v>1</v>
      </c>
      <c r="D53" s="14">
        <v>1</v>
      </c>
      <c r="E53" s="14">
        <v>1</v>
      </c>
      <c r="F53" s="14">
        <v>1</v>
      </c>
      <c r="G53" s="14"/>
      <c r="H53" s="14"/>
      <c r="I53" s="14"/>
      <c r="J53" s="14"/>
      <c r="K53" s="34"/>
      <c r="L53" s="14">
        <f t="shared" si="1"/>
        <v>4</v>
      </c>
    </row>
    <row r="54" spans="1:14" ht="17.399999999999999" x14ac:dyDescent="0.35">
      <c r="A54" s="34">
        <v>51</v>
      </c>
      <c r="B54" s="92" t="s">
        <v>83</v>
      </c>
      <c r="C54" s="14">
        <v>1</v>
      </c>
      <c r="D54" s="14"/>
      <c r="E54" s="14"/>
      <c r="F54" s="14"/>
      <c r="G54" s="14"/>
      <c r="H54" s="14"/>
      <c r="I54" s="14"/>
      <c r="J54" s="14"/>
      <c r="K54" s="34"/>
      <c r="L54" s="14">
        <f t="shared" si="1"/>
        <v>1</v>
      </c>
    </row>
    <row r="55" spans="1:14" ht="17.399999999999999" x14ac:dyDescent="0.35">
      <c r="A55" s="34">
        <v>52</v>
      </c>
      <c r="B55" s="92" t="s">
        <v>91</v>
      </c>
      <c r="C55" s="14">
        <v>1</v>
      </c>
      <c r="D55" s="14">
        <v>1</v>
      </c>
      <c r="E55" s="14">
        <v>1</v>
      </c>
      <c r="F55" s="14"/>
      <c r="G55" s="14"/>
      <c r="H55" s="14"/>
      <c r="I55" s="14"/>
      <c r="J55" s="14"/>
      <c r="K55" s="34"/>
      <c r="L55" s="14">
        <f t="shared" si="1"/>
        <v>3</v>
      </c>
    </row>
    <row r="56" spans="1:14" ht="17.399999999999999" x14ac:dyDescent="0.35">
      <c r="A56" s="34">
        <v>53</v>
      </c>
      <c r="B56" s="92" t="s">
        <v>144</v>
      </c>
      <c r="C56" s="14"/>
      <c r="D56" s="14"/>
      <c r="E56" s="14">
        <v>1</v>
      </c>
      <c r="F56" s="14"/>
      <c r="G56" s="14"/>
      <c r="H56" s="14"/>
      <c r="I56" s="14"/>
      <c r="J56" s="14"/>
      <c r="K56" s="34"/>
      <c r="L56" s="14">
        <f t="shared" si="1"/>
        <v>1</v>
      </c>
    </row>
    <row r="57" spans="1:14" ht="17.399999999999999" x14ac:dyDescent="0.35">
      <c r="A57" s="34">
        <v>54</v>
      </c>
      <c r="B57" s="92" t="s">
        <v>40</v>
      </c>
      <c r="C57" s="14"/>
      <c r="D57" s="14"/>
      <c r="E57" s="14">
        <v>1</v>
      </c>
      <c r="F57" s="14"/>
      <c r="G57" s="14"/>
      <c r="H57" s="14"/>
      <c r="I57" s="14"/>
      <c r="J57" s="14"/>
      <c r="K57" s="34"/>
      <c r="L57" s="14">
        <f t="shared" si="1"/>
        <v>1</v>
      </c>
    </row>
    <row r="58" spans="1:14" ht="17.399999999999999" x14ac:dyDescent="0.35">
      <c r="A58" s="34">
        <v>55</v>
      </c>
      <c r="B58" s="92" t="s">
        <v>32</v>
      </c>
      <c r="C58" s="14"/>
      <c r="D58" s="14"/>
      <c r="E58" s="14">
        <v>1</v>
      </c>
      <c r="F58" s="14">
        <v>1</v>
      </c>
      <c r="G58" s="14"/>
      <c r="H58" s="14"/>
      <c r="I58" s="14"/>
      <c r="J58" s="14"/>
      <c r="K58" s="34"/>
      <c r="L58" s="14">
        <f t="shared" si="1"/>
        <v>2</v>
      </c>
    </row>
    <row r="59" spans="1:14" ht="17.399999999999999" x14ac:dyDescent="0.35">
      <c r="A59" s="34">
        <v>56</v>
      </c>
      <c r="B59" s="92" t="s">
        <v>28</v>
      </c>
      <c r="C59" s="14"/>
      <c r="D59" s="14"/>
      <c r="E59" s="14"/>
      <c r="F59" s="14">
        <v>1</v>
      </c>
      <c r="G59" s="14"/>
      <c r="H59" s="14"/>
      <c r="I59" s="14"/>
      <c r="J59" s="14"/>
      <c r="K59" s="34"/>
      <c r="L59" s="14">
        <f t="shared" si="1"/>
        <v>1</v>
      </c>
    </row>
    <row r="60" spans="1:14" ht="17.399999999999999" x14ac:dyDescent="0.35">
      <c r="A60" s="34">
        <v>57</v>
      </c>
      <c r="B60" s="92" t="s">
        <v>100</v>
      </c>
      <c r="C60" s="14"/>
      <c r="D60" s="14">
        <v>1</v>
      </c>
      <c r="E60" s="14"/>
      <c r="F60" s="14"/>
      <c r="G60" s="14">
        <v>1</v>
      </c>
      <c r="H60" s="14"/>
      <c r="I60" s="14"/>
      <c r="J60" s="14"/>
      <c r="K60" s="34"/>
      <c r="L60" s="14">
        <f t="shared" si="1"/>
        <v>2</v>
      </c>
    </row>
    <row r="61" spans="1:14" ht="17.399999999999999" x14ac:dyDescent="0.35">
      <c r="A61" s="34">
        <v>58</v>
      </c>
      <c r="B61" s="92" t="s">
        <v>147</v>
      </c>
      <c r="C61" s="14"/>
      <c r="D61" s="14">
        <v>1</v>
      </c>
      <c r="E61" s="14"/>
      <c r="F61" s="14"/>
      <c r="G61" s="14"/>
      <c r="H61" s="14"/>
      <c r="I61" s="14"/>
      <c r="J61" s="14"/>
      <c r="K61" s="34"/>
      <c r="L61" s="14">
        <f t="shared" si="1"/>
        <v>1</v>
      </c>
    </row>
    <row r="62" spans="1:14" ht="17.399999999999999" x14ac:dyDescent="0.35">
      <c r="A62" s="34">
        <v>59</v>
      </c>
      <c r="B62" s="92" t="s">
        <v>199</v>
      </c>
      <c r="C62" s="14"/>
      <c r="D62" s="14"/>
      <c r="E62" s="14"/>
      <c r="F62" s="14"/>
      <c r="G62" s="14">
        <v>1</v>
      </c>
      <c r="H62" s="14"/>
      <c r="I62" s="14"/>
      <c r="J62" s="14"/>
      <c r="K62" s="34"/>
      <c r="L62" s="14">
        <f t="shared" si="1"/>
        <v>1</v>
      </c>
    </row>
    <row r="63" spans="1:14" ht="17.399999999999999" x14ac:dyDescent="0.35">
      <c r="A63" s="34">
        <v>60</v>
      </c>
      <c r="B63" s="92" t="s">
        <v>120</v>
      </c>
      <c r="C63" s="14"/>
      <c r="D63" s="14"/>
      <c r="E63" s="14">
        <v>1</v>
      </c>
      <c r="F63" s="14"/>
      <c r="G63" s="14"/>
      <c r="H63" s="14"/>
      <c r="I63" s="14"/>
      <c r="J63" s="14"/>
      <c r="K63" s="34"/>
      <c r="L63" s="14">
        <f t="shared" si="1"/>
        <v>1</v>
      </c>
    </row>
    <row r="64" spans="1:14" ht="17.399999999999999" x14ac:dyDescent="0.35">
      <c r="A64" s="34">
        <v>61</v>
      </c>
      <c r="B64" s="92" t="s">
        <v>131</v>
      </c>
      <c r="C64" s="14"/>
      <c r="D64" s="14">
        <v>1</v>
      </c>
      <c r="E64" s="14"/>
      <c r="F64" s="14">
        <v>1</v>
      </c>
      <c r="G64" s="14"/>
      <c r="H64" s="14"/>
      <c r="I64" s="14"/>
      <c r="J64" s="14"/>
      <c r="K64" s="34"/>
      <c r="L64" s="14">
        <f t="shared" si="1"/>
        <v>2</v>
      </c>
    </row>
    <row r="65" spans="1:12" ht="17.399999999999999" x14ac:dyDescent="0.35">
      <c r="A65" s="34">
        <v>62</v>
      </c>
      <c r="B65" s="92" t="s">
        <v>90</v>
      </c>
      <c r="C65" s="14"/>
      <c r="D65" s="14"/>
      <c r="E65" s="14">
        <v>1</v>
      </c>
      <c r="F65" s="14"/>
      <c r="G65" s="14">
        <v>1</v>
      </c>
      <c r="H65" s="14"/>
      <c r="I65" s="14"/>
      <c r="J65" s="14"/>
      <c r="K65" s="34"/>
      <c r="L65" s="14">
        <f t="shared" si="1"/>
        <v>2</v>
      </c>
    </row>
    <row r="66" spans="1:12" ht="17.399999999999999" x14ac:dyDescent="0.35">
      <c r="A66" s="34">
        <v>63</v>
      </c>
      <c r="B66" s="92" t="s">
        <v>189</v>
      </c>
      <c r="C66" s="14"/>
      <c r="D66" s="14"/>
      <c r="E66" s="14"/>
      <c r="F66" s="14">
        <v>1</v>
      </c>
      <c r="G66" s="14">
        <v>1</v>
      </c>
      <c r="H66" s="14"/>
      <c r="I66" s="14"/>
      <c r="J66" s="14"/>
      <c r="K66" s="34"/>
      <c r="L66" s="14">
        <f t="shared" si="1"/>
        <v>2</v>
      </c>
    </row>
    <row r="67" spans="1:12" ht="17.399999999999999" x14ac:dyDescent="0.35">
      <c r="A67" s="34">
        <v>64</v>
      </c>
      <c r="B67" s="92" t="s">
        <v>132</v>
      </c>
      <c r="C67" s="14"/>
      <c r="D67" s="14">
        <v>1</v>
      </c>
      <c r="E67" s="14"/>
      <c r="F67" s="14">
        <v>1</v>
      </c>
      <c r="G67" s="14"/>
      <c r="H67" s="14"/>
      <c r="I67" s="14"/>
      <c r="J67" s="14"/>
      <c r="K67" s="34"/>
      <c r="L67" s="14">
        <f t="shared" si="1"/>
        <v>2</v>
      </c>
    </row>
    <row r="68" spans="1:12" ht="17.399999999999999" x14ac:dyDescent="0.35">
      <c r="A68" s="34">
        <v>65</v>
      </c>
      <c r="B68" s="92" t="s">
        <v>96</v>
      </c>
      <c r="C68" s="14"/>
      <c r="D68" s="14"/>
      <c r="E68" s="14">
        <v>1</v>
      </c>
      <c r="F68" s="14"/>
      <c r="G68" s="14"/>
      <c r="H68" s="14"/>
      <c r="I68" s="14"/>
      <c r="J68" s="14"/>
      <c r="K68" s="34"/>
      <c r="L68" s="14">
        <f t="shared" ref="L68:L99" si="2">SUM(C68:K68)</f>
        <v>1</v>
      </c>
    </row>
    <row r="69" spans="1:12" ht="17.399999999999999" x14ac:dyDescent="0.35">
      <c r="A69" s="34">
        <v>66</v>
      </c>
      <c r="B69" s="92" t="s">
        <v>22</v>
      </c>
      <c r="C69" s="14"/>
      <c r="D69" s="14"/>
      <c r="E69" s="14"/>
      <c r="F69" s="14"/>
      <c r="G69" s="14">
        <v>1</v>
      </c>
      <c r="H69" s="14"/>
      <c r="I69" s="14"/>
      <c r="J69" s="14"/>
      <c r="K69" s="34"/>
      <c r="L69" s="14">
        <f t="shared" si="2"/>
        <v>1</v>
      </c>
    </row>
    <row r="70" spans="1:12" ht="17.399999999999999" x14ac:dyDescent="0.35">
      <c r="A70" s="34">
        <v>67</v>
      </c>
      <c r="B70" s="92" t="s">
        <v>46</v>
      </c>
      <c r="C70" s="14"/>
      <c r="D70" s="14"/>
      <c r="E70" s="14">
        <v>1</v>
      </c>
      <c r="F70" s="14"/>
      <c r="G70" s="14"/>
      <c r="H70" s="14"/>
      <c r="I70" s="14"/>
      <c r="J70" s="14"/>
      <c r="K70" s="34"/>
      <c r="L70" s="14">
        <f t="shared" si="2"/>
        <v>1</v>
      </c>
    </row>
    <row r="71" spans="1:12" x14ac:dyDescent="0.3">
      <c r="C71" s="4">
        <f>SUM(C4:C56)</f>
        <v>23</v>
      </c>
      <c r="D71" s="4">
        <f>SUM(D4:D70)</f>
        <v>21</v>
      </c>
      <c r="E71" s="4">
        <f>SUM(E4:E70)</f>
        <v>20</v>
      </c>
      <c r="F71" s="4">
        <f>SUM(F4:F70)</f>
        <v>24</v>
      </c>
      <c r="G71" s="4">
        <f>SUM(G4:G70)</f>
        <v>20</v>
      </c>
      <c r="L71" s="40">
        <f t="shared" ref="L71" si="3">SUM(C71:K71)</f>
        <v>108</v>
      </c>
    </row>
  </sheetData>
  <sortState xmlns:xlrd2="http://schemas.microsoft.com/office/spreadsheetml/2017/richdata2" ref="B4:L70">
    <sortCondition ref="B4:B70"/>
  </sortState>
  <mergeCells count="2">
    <mergeCell ref="B1:L1"/>
    <mergeCell ref="N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Damer</vt:lpstr>
      <vt:lpstr>Herrar</vt:lpstr>
      <vt:lpstr>dagens</vt:lpstr>
      <vt:lpstr>10i topp</vt:lpstr>
      <vt:lpstr>Top3</vt:lpstr>
      <vt:lpstr>Toppserie</vt:lpstr>
      <vt:lpstr>Top50</vt:lpstr>
      <vt:lpstr>Strikeslaget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2026-01-06T12:23:29Z</cp:lastPrinted>
  <dcterms:created xsi:type="dcterms:W3CDTF">2025-12-09T09:30:28Z</dcterms:created>
  <dcterms:modified xsi:type="dcterms:W3CDTF">2026-01-12T16:39:10Z</dcterms:modified>
</cp:coreProperties>
</file>