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bfe14ab2866190f/Documents/Bowling/26-27 Resultat/"/>
    </mc:Choice>
  </mc:AlternateContent>
  <xr:revisionPtr revIDLastSave="1120" documentId="8_{AFE55756-AAD5-418A-8AB9-96C1017E158D}" xr6:coauthVersionLast="47" xr6:coauthVersionMax="47" xr10:uidLastSave="{999D0DD1-6639-4F92-9F03-5F86B5CC4DAA}"/>
  <bookViews>
    <workbookView xWindow="-108" yWindow="-108" windowWidth="23256" windowHeight="12576" activeTab="1" xr2:uid="{85068762-EE02-4BD8-B634-51A441FEA26A}"/>
  </bookViews>
  <sheets>
    <sheet name="Herrar" sheetId="1" r:id="rId1"/>
    <sheet name="Dam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74" i="2" l="1"/>
  <c r="D74" i="2" s="1"/>
  <c r="C74" i="2" s="1"/>
  <c r="E73" i="2"/>
  <c r="D73" i="2" s="1"/>
  <c r="C73" i="2" s="1"/>
  <c r="E72" i="2"/>
  <c r="D72" i="2" s="1"/>
  <c r="C72" i="2" s="1"/>
  <c r="E71" i="2"/>
  <c r="D71" i="2" s="1"/>
  <c r="C71" i="2" s="1"/>
  <c r="E70" i="2"/>
  <c r="D70" i="2" s="1"/>
  <c r="C70" i="2" s="1"/>
  <c r="E69" i="2"/>
  <c r="D69" i="2" s="1"/>
  <c r="C69" i="2" s="1"/>
  <c r="E51" i="2"/>
  <c r="D51" i="2" s="1"/>
  <c r="C51" i="2" s="1"/>
  <c r="E52" i="2"/>
  <c r="D52" i="2" s="1"/>
  <c r="C52" i="2" s="1"/>
  <c r="E39" i="2"/>
  <c r="D39" i="2" s="1"/>
  <c r="C39" i="2" s="1"/>
  <c r="E40" i="2"/>
  <c r="D40" i="2" s="1"/>
  <c r="C40" i="2" s="1"/>
  <c r="E12" i="2"/>
  <c r="D12" i="2" s="1"/>
  <c r="C12" i="2" s="1"/>
  <c r="E13" i="2"/>
  <c r="D13" i="2" s="1"/>
  <c r="C13" i="2" s="1"/>
  <c r="F171" i="1"/>
  <c r="E171" i="1" s="1"/>
  <c r="D171" i="1" s="1"/>
  <c r="F172" i="1"/>
  <c r="E172" i="1" s="1"/>
  <c r="D172" i="1" s="1"/>
  <c r="F162" i="1"/>
  <c r="E162" i="1" s="1"/>
  <c r="D162" i="1" s="1"/>
  <c r="F163" i="1"/>
  <c r="E163" i="1" s="1"/>
  <c r="D163" i="1" s="1"/>
  <c r="F164" i="1"/>
  <c r="E164" i="1" s="1"/>
  <c r="D164" i="1" s="1"/>
  <c r="F165" i="1"/>
  <c r="E165" i="1" s="1"/>
  <c r="D165" i="1" s="1"/>
  <c r="F166" i="1"/>
  <c r="E166" i="1" s="1"/>
  <c r="D166" i="1" s="1"/>
  <c r="F167" i="1"/>
  <c r="E167" i="1" s="1"/>
  <c r="D167" i="1" s="1"/>
  <c r="F168" i="1"/>
  <c r="E168" i="1" s="1"/>
  <c r="D168" i="1" s="1"/>
  <c r="F153" i="1"/>
  <c r="E153" i="1" s="1"/>
  <c r="D153" i="1" s="1"/>
  <c r="F154" i="1"/>
  <c r="E154" i="1" s="1"/>
  <c r="D154" i="1" s="1"/>
  <c r="F155" i="1"/>
  <c r="E155" i="1" s="1"/>
  <c r="D155" i="1" s="1"/>
  <c r="F156" i="1"/>
  <c r="E156" i="1" s="1"/>
  <c r="D156" i="1" s="1"/>
  <c r="F157" i="1"/>
  <c r="E157" i="1" s="1"/>
  <c r="D157" i="1" s="1"/>
  <c r="F158" i="1"/>
  <c r="E158" i="1" s="1"/>
  <c r="D158" i="1" s="1"/>
  <c r="F159" i="1"/>
  <c r="E159" i="1" s="1"/>
  <c r="D159" i="1" s="1"/>
  <c r="F160" i="1"/>
  <c r="E160" i="1" s="1"/>
  <c r="D160" i="1" s="1"/>
  <c r="F161" i="1"/>
  <c r="E161" i="1" s="1"/>
  <c r="D161" i="1" s="1"/>
  <c r="F81" i="1" l="1"/>
  <c r="E81" i="1" s="1"/>
  <c r="D81" i="1" s="1"/>
  <c r="F82" i="1"/>
  <c r="E82" i="1" s="1"/>
  <c r="D82" i="1" s="1"/>
  <c r="F59" i="1"/>
  <c r="E59" i="1" s="1"/>
  <c r="D59" i="1" s="1"/>
  <c r="F60" i="1"/>
  <c r="E60" i="1" s="1"/>
  <c r="D60" i="1" s="1"/>
  <c r="F51" i="1"/>
  <c r="E51" i="1" s="1"/>
  <c r="D51" i="1" s="1"/>
  <c r="F52" i="1"/>
  <c r="E52" i="1" s="1"/>
  <c r="D52" i="1" s="1"/>
  <c r="F39" i="1"/>
  <c r="E39" i="1" s="1"/>
  <c r="D39" i="1" s="1"/>
  <c r="F28" i="1"/>
  <c r="E28" i="1" s="1"/>
  <c r="D28" i="1" s="1"/>
  <c r="F29" i="1"/>
  <c r="E29" i="1" s="1"/>
  <c r="D29" i="1" s="1"/>
  <c r="F30" i="1"/>
  <c r="E30" i="1" s="1"/>
  <c r="D30" i="1" s="1"/>
  <c r="E68" i="2"/>
  <c r="D68" i="2" s="1"/>
  <c r="C68" i="2" s="1"/>
  <c r="E67" i="2"/>
  <c r="D67" i="2" s="1"/>
  <c r="C67" i="2" s="1"/>
  <c r="E66" i="2"/>
  <c r="D66" i="2" s="1"/>
  <c r="C66" i="2" s="1"/>
  <c r="E65" i="2"/>
  <c r="D65" i="2" s="1"/>
  <c r="C65" i="2" s="1"/>
  <c r="E64" i="2"/>
  <c r="D64" i="2" s="1"/>
  <c r="C64" i="2" s="1"/>
  <c r="E63" i="2"/>
  <c r="D63" i="2" s="1"/>
  <c r="C63" i="2" s="1"/>
  <c r="E62" i="2"/>
  <c r="D62" i="2" s="1"/>
  <c r="C62" i="2" s="1"/>
  <c r="E61" i="2"/>
  <c r="D61" i="2" s="1"/>
  <c r="C61" i="2" s="1"/>
  <c r="E60" i="2"/>
  <c r="D60" i="2" s="1"/>
  <c r="C60" i="2" s="1"/>
  <c r="E59" i="2"/>
  <c r="D59" i="2" s="1"/>
  <c r="C59" i="2" s="1"/>
  <c r="E58" i="2"/>
  <c r="D58" i="2" s="1"/>
  <c r="C58" i="2" s="1"/>
  <c r="E57" i="2"/>
  <c r="D57" i="2" s="1"/>
  <c r="C57" i="2" s="1"/>
  <c r="E56" i="2"/>
  <c r="D56" i="2" s="1"/>
  <c r="C56" i="2" s="1"/>
  <c r="E55" i="2"/>
  <c r="D55" i="2" s="1"/>
  <c r="C55" i="2" s="1"/>
  <c r="E54" i="2"/>
  <c r="D54" i="2" s="1"/>
  <c r="C54" i="2" s="1"/>
  <c r="E53" i="2"/>
  <c r="D53" i="2" s="1"/>
  <c r="C53" i="2" s="1"/>
  <c r="E50" i="2"/>
  <c r="D50" i="2" s="1"/>
  <c r="C50" i="2" s="1"/>
  <c r="E49" i="2"/>
  <c r="D49" i="2" s="1"/>
  <c r="C49" i="2" s="1"/>
  <c r="E48" i="2"/>
  <c r="D48" i="2" s="1"/>
  <c r="C48" i="2" s="1"/>
  <c r="E47" i="2"/>
  <c r="D47" i="2" s="1"/>
  <c r="C47" i="2" s="1"/>
  <c r="E46" i="2"/>
  <c r="D46" i="2" s="1"/>
  <c r="C46" i="2" s="1"/>
  <c r="E45" i="2"/>
  <c r="D45" i="2" s="1"/>
  <c r="C45" i="2" s="1"/>
  <c r="E44" i="2"/>
  <c r="D44" i="2" s="1"/>
  <c r="C44" i="2" s="1"/>
  <c r="E43" i="2"/>
  <c r="D43" i="2" s="1"/>
  <c r="C43" i="2" s="1"/>
  <c r="E38" i="2"/>
  <c r="D38" i="2" s="1"/>
  <c r="C38" i="2" s="1"/>
  <c r="E37" i="2"/>
  <c r="D37" i="2" s="1"/>
  <c r="C37" i="2" s="1"/>
  <c r="E36" i="2"/>
  <c r="D36" i="2" s="1"/>
  <c r="C36" i="2" s="1"/>
  <c r="E35" i="2"/>
  <c r="D35" i="2" s="1"/>
  <c r="C35" i="2" s="1"/>
  <c r="E34" i="2"/>
  <c r="D34" i="2" s="1"/>
  <c r="C34" i="2" s="1"/>
  <c r="E33" i="2"/>
  <c r="D33" i="2" s="1"/>
  <c r="C33" i="2" s="1"/>
  <c r="E32" i="2"/>
  <c r="D32" i="2" s="1"/>
  <c r="C32" i="2" s="1"/>
  <c r="E31" i="2"/>
  <c r="D31" i="2" s="1"/>
  <c r="C31" i="2" s="1"/>
  <c r="E30" i="2"/>
  <c r="D30" i="2" s="1"/>
  <c r="C30" i="2" s="1"/>
  <c r="E29" i="2"/>
  <c r="D29" i="2" s="1"/>
  <c r="C29" i="2" s="1"/>
  <c r="E28" i="2"/>
  <c r="D28" i="2" s="1"/>
  <c r="C28" i="2" s="1"/>
  <c r="E27" i="2"/>
  <c r="D27" i="2" s="1"/>
  <c r="C27" i="2" s="1"/>
  <c r="E26" i="2"/>
  <c r="D26" i="2" s="1"/>
  <c r="C26" i="2" s="1"/>
  <c r="E25" i="2"/>
  <c r="D25" i="2" s="1"/>
  <c r="C25" i="2" s="1"/>
  <c r="E24" i="2"/>
  <c r="D24" i="2" s="1"/>
  <c r="C24" i="2" s="1"/>
  <c r="E23" i="2"/>
  <c r="D23" i="2" s="1"/>
  <c r="C23" i="2" s="1"/>
  <c r="E22" i="2"/>
  <c r="D22" i="2" s="1"/>
  <c r="C22" i="2" s="1"/>
  <c r="E21" i="2"/>
  <c r="D21" i="2" s="1"/>
  <c r="C21" i="2" s="1"/>
  <c r="E20" i="2"/>
  <c r="D20" i="2" s="1"/>
  <c r="C20" i="2" s="1"/>
  <c r="E19" i="2"/>
  <c r="D19" i="2" s="1"/>
  <c r="C19" i="2" s="1"/>
  <c r="E18" i="2"/>
  <c r="D18" i="2" s="1"/>
  <c r="C18" i="2" s="1"/>
  <c r="E17" i="2"/>
  <c r="D17" i="2" s="1"/>
  <c r="C17" i="2" s="1"/>
  <c r="E16" i="2"/>
  <c r="D16" i="2" s="1"/>
  <c r="C16" i="2" s="1"/>
  <c r="E15" i="2"/>
  <c r="D15" i="2" s="1"/>
  <c r="C15" i="2" s="1"/>
  <c r="E14" i="2"/>
  <c r="D14" i="2" s="1"/>
  <c r="C14" i="2" s="1"/>
  <c r="E11" i="2"/>
  <c r="D11" i="2" s="1"/>
  <c r="C11" i="2" s="1"/>
  <c r="E9" i="2"/>
  <c r="D9" i="2" s="1"/>
  <c r="C9" i="2" s="1"/>
  <c r="E7" i="2"/>
  <c r="D7" i="2" s="1"/>
  <c r="C7" i="2" s="1"/>
  <c r="E6" i="2"/>
  <c r="D6" i="2" s="1"/>
  <c r="C6" i="2" s="1"/>
  <c r="E8" i="2"/>
  <c r="D8" i="2" s="1"/>
  <c r="C8" i="2" s="1"/>
  <c r="E4" i="2"/>
  <c r="D4" i="2" s="1"/>
  <c r="C4" i="2" s="1"/>
  <c r="E3" i="2"/>
  <c r="D3" i="2" s="1"/>
  <c r="C3" i="2" s="1"/>
  <c r="E10" i="2"/>
  <c r="D10" i="2" s="1"/>
  <c r="C10" i="2" s="1"/>
  <c r="E5" i="2"/>
  <c r="D5" i="2" s="1"/>
  <c r="C5" i="2" s="1"/>
  <c r="F176" i="1"/>
  <c r="E176" i="1" s="1"/>
  <c r="D176" i="1" s="1"/>
  <c r="F175" i="1"/>
  <c r="E175" i="1" s="1"/>
  <c r="D175" i="1" s="1"/>
  <c r="F174" i="1"/>
  <c r="E174" i="1" s="1"/>
  <c r="D174" i="1" s="1"/>
  <c r="F173" i="1"/>
  <c r="E173" i="1" s="1"/>
  <c r="D173" i="1" s="1"/>
  <c r="F170" i="1"/>
  <c r="E170" i="1" s="1"/>
  <c r="D170" i="1" s="1"/>
  <c r="F169" i="1"/>
  <c r="E169" i="1" s="1"/>
  <c r="D169" i="1" s="1"/>
  <c r="F152" i="1"/>
  <c r="E152" i="1" s="1"/>
  <c r="D152" i="1" s="1"/>
  <c r="F151" i="1"/>
  <c r="E151" i="1" s="1"/>
  <c r="D151" i="1" s="1"/>
  <c r="F150" i="1"/>
  <c r="E150" i="1" s="1"/>
  <c r="D150" i="1" s="1"/>
  <c r="F149" i="1"/>
  <c r="E149" i="1" s="1"/>
  <c r="D149" i="1" s="1"/>
  <c r="F148" i="1"/>
  <c r="E148" i="1" s="1"/>
  <c r="D148" i="1" s="1"/>
  <c r="F147" i="1"/>
  <c r="E147" i="1" s="1"/>
  <c r="D147" i="1" s="1"/>
  <c r="F146" i="1"/>
  <c r="E146" i="1" s="1"/>
  <c r="D146" i="1" s="1"/>
  <c r="F145" i="1"/>
  <c r="E145" i="1" s="1"/>
  <c r="D145" i="1" s="1"/>
  <c r="F144" i="1"/>
  <c r="E144" i="1" s="1"/>
  <c r="D144" i="1" s="1"/>
  <c r="F143" i="1"/>
  <c r="E143" i="1" s="1"/>
  <c r="D143" i="1" s="1"/>
  <c r="F142" i="1"/>
  <c r="E142" i="1" s="1"/>
  <c r="D142" i="1" s="1"/>
  <c r="F141" i="1"/>
  <c r="E141" i="1" s="1"/>
  <c r="D141" i="1" s="1"/>
  <c r="F140" i="1"/>
  <c r="E140" i="1" s="1"/>
  <c r="D140" i="1" s="1"/>
  <c r="F139" i="1"/>
  <c r="E139" i="1" s="1"/>
  <c r="D139" i="1" s="1"/>
  <c r="F138" i="1"/>
  <c r="E138" i="1" s="1"/>
  <c r="D138" i="1" s="1"/>
  <c r="F137" i="1"/>
  <c r="E137" i="1" s="1"/>
  <c r="D137" i="1" s="1"/>
  <c r="F136" i="1"/>
  <c r="E136" i="1" s="1"/>
  <c r="D136" i="1" s="1"/>
  <c r="F135" i="1"/>
  <c r="E135" i="1" s="1"/>
  <c r="D135" i="1" s="1"/>
  <c r="F134" i="1"/>
  <c r="E134" i="1" s="1"/>
  <c r="D134" i="1" s="1"/>
  <c r="F133" i="1"/>
  <c r="E133" i="1" s="1"/>
  <c r="D133" i="1" s="1"/>
  <c r="F132" i="1"/>
  <c r="E132" i="1" s="1"/>
  <c r="D132" i="1" s="1"/>
  <c r="F131" i="1"/>
  <c r="E131" i="1" s="1"/>
  <c r="D131" i="1" s="1"/>
  <c r="F130" i="1"/>
  <c r="E130" i="1" s="1"/>
  <c r="D130" i="1" s="1"/>
  <c r="F129" i="1"/>
  <c r="E129" i="1" s="1"/>
  <c r="D129" i="1" s="1"/>
  <c r="F128" i="1"/>
  <c r="E128" i="1" s="1"/>
  <c r="D128" i="1" s="1"/>
  <c r="F127" i="1"/>
  <c r="E127" i="1" s="1"/>
  <c r="D127" i="1" s="1"/>
  <c r="F126" i="1"/>
  <c r="E126" i="1" s="1"/>
  <c r="D126" i="1" s="1"/>
  <c r="F125" i="1"/>
  <c r="E125" i="1" s="1"/>
  <c r="D125" i="1" s="1"/>
  <c r="F124" i="1"/>
  <c r="E124" i="1" s="1"/>
  <c r="D124" i="1" s="1"/>
  <c r="F123" i="1"/>
  <c r="E123" i="1" s="1"/>
  <c r="D123" i="1" s="1"/>
  <c r="F122" i="1"/>
  <c r="E122" i="1" s="1"/>
  <c r="D122" i="1" s="1"/>
  <c r="F121" i="1"/>
  <c r="E121" i="1" s="1"/>
  <c r="D121" i="1" s="1"/>
  <c r="F120" i="1"/>
  <c r="E120" i="1" s="1"/>
  <c r="D120" i="1" s="1"/>
  <c r="F119" i="1"/>
  <c r="E119" i="1" s="1"/>
  <c r="D119" i="1" s="1"/>
  <c r="F118" i="1"/>
  <c r="E118" i="1" s="1"/>
  <c r="D118" i="1" s="1"/>
  <c r="F117" i="1"/>
  <c r="E117" i="1" s="1"/>
  <c r="D117" i="1" s="1"/>
  <c r="F116" i="1"/>
  <c r="E116" i="1" s="1"/>
  <c r="D116" i="1" s="1"/>
  <c r="F115" i="1"/>
  <c r="E115" i="1" s="1"/>
  <c r="D115" i="1" s="1"/>
  <c r="F114" i="1"/>
  <c r="E114" i="1" s="1"/>
  <c r="D114" i="1" s="1"/>
  <c r="F113" i="1"/>
  <c r="E113" i="1" s="1"/>
  <c r="D113" i="1" s="1"/>
  <c r="F112" i="1"/>
  <c r="E112" i="1" s="1"/>
  <c r="D112" i="1" s="1"/>
  <c r="F111" i="1"/>
  <c r="E111" i="1" s="1"/>
  <c r="D111" i="1" s="1"/>
  <c r="F110" i="1"/>
  <c r="E110" i="1" s="1"/>
  <c r="D110" i="1" s="1"/>
  <c r="F109" i="1"/>
  <c r="E109" i="1" s="1"/>
  <c r="D109" i="1" s="1"/>
  <c r="F108" i="1"/>
  <c r="E108" i="1" s="1"/>
  <c r="D108" i="1" s="1"/>
  <c r="F107" i="1"/>
  <c r="E107" i="1" s="1"/>
  <c r="D107" i="1" s="1"/>
  <c r="F106" i="1"/>
  <c r="E106" i="1" s="1"/>
  <c r="D106" i="1" s="1"/>
  <c r="F105" i="1"/>
  <c r="E105" i="1" s="1"/>
  <c r="D105" i="1" s="1"/>
  <c r="F104" i="1"/>
  <c r="E104" i="1" s="1"/>
  <c r="D104" i="1" s="1"/>
  <c r="F103" i="1"/>
  <c r="E103" i="1" s="1"/>
  <c r="D103" i="1" s="1"/>
  <c r="F102" i="1"/>
  <c r="E102" i="1" s="1"/>
  <c r="D102" i="1" s="1"/>
  <c r="F101" i="1"/>
  <c r="E101" i="1" s="1"/>
  <c r="D101" i="1" s="1"/>
  <c r="F100" i="1"/>
  <c r="E100" i="1" s="1"/>
  <c r="D100" i="1" s="1"/>
  <c r="F99" i="1"/>
  <c r="E99" i="1" s="1"/>
  <c r="D99" i="1" s="1"/>
  <c r="F98" i="1"/>
  <c r="E98" i="1" s="1"/>
  <c r="D98" i="1" s="1"/>
  <c r="F97" i="1"/>
  <c r="E97" i="1" s="1"/>
  <c r="D97" i="1" s="1"/>
  <c r="F96" i="1"/>
  <c r="E96" i="1" s="1"/>
  <c r="D96" i="1" s="1"/>
  <c r="F95" i="1"/>
  <c r="E95" i="1" s="1"/>
  <c r="D95" i="1" s="1"/>
  <c r="F94" i="1"/>
  <c r="E94" i="1" s="1"/>
  <c r="D94" i="1" s="1"/>
  <c r="F93" i="1"/>
  <c r="E93" i="1" s="1"/>
  <c r="D93" i="1" s="1"/>
  <c r="F92" i="1"/>
  <c r="E92" i="1" s="1"/>
  <c r="D92" i="1" s="1"/>
  <c r="F91" i="1"/>
  <c r="E91" i="1" s="1"/>
  <c r="D91" i="1" s="1"/>
  <c r="F90" i="1"/>
  <c r="E90" i="1" s="1"/>
  <c r="D90" i="1" s="1"/>
  <c r="F89" i="1"/>
  <c r="E89" i="1" s="1"/>
  <c r="D89" i="1" s="1"/>
  <c r="F88" i="1"/>
  <c r="E88" i="1" s="1"/>
  <c r="D88" i="1" s="1"/>
  <c r="F87" i="1"/>
  <c r="E87" i="1" s="1"/>
  <c r="D87" i="1" s="1"/>
  <c r="F86" i="1"/>
  <c r="E86" i="1" s="1"/>
  <c r="D86" i="1" s="1"/>
  <c r="F85" i="1"/>
  <c r="E85" i="1" s="1"/>
  <c r="D85" i="1" s="1"/>
  <c r="F84" i="1"/>
  <c r="E84" i="1" s="1"/>
  <c r="D84" i="1" s="1"/>
  <c r="F83" i="1"/>
  <c r="E83" i="1" s="1"/>
  <c r="D83" i="1" s="1"/>
  <c r="F80" i="1"/>
  <c r="E80" i="1" s="1"/>
  <c r="D80" i="1" s="1"/>
  <c r="F79" i="1"/>
  <c r="E79" i="1" s="1"/>
  <c r="D79" i="1" s="1"/>
  <c r="F78" i="1"/>
  <c r="E78" i="1" s="1"/>
  <c r="D78" i="1" s="1"/>
  <c r="F77" i="1"/>
  <c r="E77" i="1" s="1"/>
  <c r="D77" i="1" s="1"/>
  <c r="F76" i="1"/>
  <c r="E76" i="1" s="1"/>
  <c r="D76" i="1" s="1"/>
  <c r="F75" i="1"/>
  <c r="E75" i="1" s="1"/>
  <c r="D75" i="1" s="1"/>
  <c r="F74" i="1"/>
  <c r="E74" i="1" s="1"/>
  <c r="D74" i="1" s="1"/>
  <c r="F73" i="1"/>
  <c r="E73" i="1" s="1"/>
  <c r="D73" i="1" s="1"/>
  <c r="F72" i="1"/>
  <c r="E72" i="1" s="1"/>
  <c r="D72" i="1" s="1"/>
  <c r="F71" i="1"/>
  <c r="E71" i="1" s="1"/>
  <c r="D71" i="1" s="1"/>
  <c r="F70" i="1"/>
  <c r="E70" i="1" s="1"/>
  <c r="D70" i="1" s="1"/>
  <c r="F69" i="1"/>
  <c r="E69" i="1" s="1"/>
  <c r="D69" i="1" s="1"/>
  <c r="F68" i="1"/>
  <c r="E68" i="1" s="1"/>
  <c r="D68" i="1" s="1"/>
  <c r="F67" i="1"/>
  <c r="E67" i="1" s="1"/>
  <c r="D67" i="1" s="1"/>
  <c r="F66" i="1"/>
  <c r="E66" i="1" s="1"/>
  <c r="D66" i="1" s="1"/>
  <c r="F65" i="1"/>
  <c r="E65" i="1" s="1"/>
  <c r="D65" i="1" s="1"/>
  <c r="F64" i="1"/>
  <c r="E64" i="1" s="1"/>
  <c r="D64" i="1" s="1"/>
  <c r="F63" i="1"/>
  <c r="E63" i="1" s="1"/>
  <c r="D63" i="1" s="1"/>
  <c r="F62" i="1"/>
  <c r="E62" i="1" s="1"/>
  <c r="D62" i="1" s="1"/>
  <c r="F61" i="1"/>
  <c r="E61" i="1" s="1"/>
  <c r="D61" i="1" s="1"/>
  <c r="F58" i="1"/>
  <c r="E58" i="1" s="1"/>
  <c r="D58" i="1" s="1"/>
  <c r="F57" i="1"/>
  <c r="E57" i="1" s="1"/>
  <c r="D57" i="1" s="1"/>
  <c r="F56" i="1"/>
  <c r="E56" i="1" s="1"/>
  <c r="D56" i="1" s="1"/>
  <c r="F55" i="1"/>
  <c r="E55" i="1" s="1"/>
  <c r="D55" i="1" s="1"/>
  <c r="F54" i="1"/>
  <c r="E54" i="1" s="1"/>
  <c r="D54" i="1" s="1"/>
  <c r="F53" i="1"/>
  <c r="E53" i="1" s="1"/>
  <c r="D53" i="1" s="1"/>
  <c r="F50" i="1"/>
  <c r="E50" i="1" s="1"/>
  <c r="D50" i="1" s="1"/>
  <c r="F49" i="1"/>
  <c r="E49" i="1" s="1"/>
  <c r="D49" i="1" s="1"/>
  <c r="F48" i="1"/>
  <c r="E48" i="1" s="1"/>
  <c r="D48" i="1" s="1"/>
  <c r="F47" i="1"/>
  <c r="E47" i="1" s="1"/>
  <c r="D47" i="1" s="1"/>
  <c r="F46" i="1"/>
  <c r="E46" i="1" s="1"/>
  <c r="D46" i="1" s="1"/>
  <c r="F45" i="1"/>
  <c r="E45" i="1" s="1"/>
  <c r="D45" i="1" s="1"/>
  <c r="F44" i="1"/>
  <c r="E44" i="1" s="1"/>
  <c r="D44" i="1" s="1"/>
  <c r="F43" i="1"/>
  <c r="E43" i="1" s="1"/>
  <c r="D43" i="1" s="1"/>
  <c r="F42" i="1"/>
  <c r="E42" i="1" s="1"/>
  <c r="D42" i="1" s="1"/>
  <c r="F41" i="1"/>
  <c r="E41" i="1" s="1"/>
  <c r="D41" i="1" s="1"/>
  <c r="F40" i="1"/>
  <c r="E40" i="1" s="1"/>
  <c r="D40" i="1" s="1"/>
  <c r="F38" i="1"/>
  <c r="E38" i="1" s="1"/>
  <c r="D38" i="1" s="1"/>
  <c r="F37" i="1"/>
  <c r="E37" i="1" s="1"/>
  <c r="D37" i="1" s="1"/>
  <c r="F36" i="1"/>
  <c r="E36" i="1" s="1"/>
  <c r="D36" i="1" s="1"/>
  <c r="F35" i="1"/>
  <c r="E35" i="1" s="1"/>
  <c r="D35" i="1" s="1"/>
  <c r="F34" i="1"/>
  <c r="E34" i="1" s="1"/>
  <c r="D34" i="1" s="1"/>
  <c r="F33" i="1"/>
  <c r="E33" i="1" s="1"/>
  <c r="D33" i="1" s="1"/>
  <c r="F32" i="1"/>
  <c r="E32" i="1" s="1"/>
  <c r="D32" i="1" s="1"/>
  <c r="F31" i="1"/>
  <c r="E31" i="1" s="1"/>
  <c r="D31" i="1" s="1"/>
  <c r="F27" i="1"/>
  <c r="E27" i="1" s="1"/>
  <c r="D27" i="1" s="1"/>
  <c r="F26" i="1"/>
  <c r="E26" i="1" s="1"/>
  <c r="D26" i="1" s="1"/>
  <c r="F25" i="1"/>
  <c r="E25" i="1" s="1"/>
  <c r="D25" i="1" s="1"/>
  <c r="F24" i="1"/>
  <c r="E24" i="1" s="1"/>
  <c r="D24" i="1" s="1"/>
  <c r="F23" i="1"/>
  <c r="E23" i="1" s="1"/>
  <c r="D23" i="1" s="1"/>
  <c r="F22" i="1"/>
  <c r="E22" i="1" s="1"/>
  <c r="D22" i="1" s="1"/>
  <c r="F21" i="1"/>
  <c r="E21" i="1" s="1"/>
  <c r="D21" i="1" s="1"/>
  <c r="F20" i="1"/>
  <c r="E20" i="1" s="1"/>
  <c r="D20" i="1" s="1"/>
  <c r="F19" i="1"/>
  <c r="E19" i="1" s="1"/>
  <c r="D19" i="1" s="1"/>
  <c r="F18" i="1"/>
  <c r="E18" i="1" s="1"/>
  <c r="D18" i="1" s="1"/>
  <c r="F17" i="1"/>
  <c r="E17" i="1" s="1"/>
  <c r="D17" i="1" s="1"/>
  <c r="F16" i="1"/>
  <c r="E16" i="1" s="1"/>
  <c r="D16" i="1" s="1"/>
  <c r="F15" i="1"/>
  <c r="E15" i="1" s="1"/>
  <c r="D15" i="1" s="1"/>
  <c r="F14" i="1"/>
  <c r="E14" i="1" s="1"/>
  <c r="D14" i="1" s="1"/>
  <c r="F13" i="1"/>
  <c r="E13" i="1" s="1"/>
  <c r="D13" i="1" s="1"/>
  <c r="F12" i="1"/>
  <c r="E12" i="1" s="1"/>
  <c r="D12" i="1" s="1"/>
  <c r="F11" i="1"/>
  <c r="E11" i="1" s="1"/>
  <c r="D11" i="1" s="1"/>
  <c r="F10" i="1"/>
  <c r="E10" i="1" s="1"/>
  <c r="D10" i="1" s="1"/>
  <c r="F9" i="1"/>
  <c r="E9" i="1" s="1"/>
  <c r="D9" i="1" s="1"/>
  <c r="F8" i="1"/>
  <c r="E8" i="1" s="1"/>
  <c r="D8" i="1" s="1"/>
  <c r="F7" i="1"/>
  <c r="E7" i="1" s="1"/>
  <c r="D7" i="1" s="1"/>
  <c r="F6" i="1"/>
  <c r="E6" i="1" s="1"/>
  <c r="D6" i="1" s="1"/>
  <c r="F5" i="1"/>
  <c r="E5" i="1" s="1"/>
  <c r="D5" i="1" s="1"/>
  <c r="F4" i="1"/>
  <c r="E4" i="1" s="1"/>
  <c r="D4" i="1" s="1"/>
  <c r="F3" i="1"/>
  <c r="E3" i="1" s="1"/>
  <c r="D3" i="1" s="1"/>
</calcChain>
</file>

<file path=xl/sharedStrings.xml><?xml version="1.0" encoding="utf-8"?>
<sst xmlns="http://schemas.openxmlformats.org/spreadsheetml/2006/main" count="301" uniqueCount="250">
  <si>
    <t xml:space="preserve">Lag </t>
  </si>
  <si>
    <t xml:space="preserve">Div </t>
  </si>
  <si>
    <t>Snitt spelare 4 serier</t>
  </si>
  <si>
    <t>Snitt om-gång</t>
  </si>
  <si>
    <t>Totalt</t>
  </si>
  <si>
    <t>Antal omg</t>
  </si>
  <si>
    <t>Omg 1</t>
  </si>
  <si>
    <t>Omg 2</t>
  </si>
  <si>
    <t>Omg 3</t>
  </si>
  <si>
    <t>Omg 4</t>
  </si>
  <si>
    <t>Omg 5</t>
  </si>
  <si>
    <t>Omg 6</t>
  </si>
  <si>
    <t>Omg 7</t>
  </si>
  <si>
    <t>Omg 8</t>
  </si>
  <si>
    <t>Omg 9</t>
  </si>
  <si>
    <t>Omg 10</t>
  </si>
  <si>
    <t>Omg 11</t>
  </si>
  <si>
    <t>Omg 12</t>
  </si>
  <si>
    <t>Omg 13</t>
  </si>
  <si>
    <t>Omg 14</t>
  </si>
  <si>
    <t>Omg 15</t>
  </si>
  <si>
    <t>Rullan 1 Hagfors</t>
  </si>
  <si>
    <t>Pelle Uppsala</t>
  </si>
  <si>
    <t>MacAllan Bollnäs</t>
  </si>
  <si>
    <t>Veteranerna Nyköping</t>
  </si>
  <si>
    <t>Lindesberg</t>
  </si>
  <si>
    <t>ÖVBK Östersund</t>
  </si>
  <si>
    <t>Säffleklotet 1</t>
  </si>
  <si>
    <t>BK 80 1 Hässleholm</t>
  </si>
  <si>
    <t>Telgeveteranerna 3</t>
  </si>
  <si>
    <t>PRO Centrala Tälje</t>
  </si>
  <si>
    <t>Strängnäs PBK 1</t>
  </si>
  <si>
    <t>PBK Malmberget 1</t>
  </si>
  <si>
    <t>Vilhelmina PRO 1</t>
  </si>
  <si>
    <t>UPBK 1 Uddevalla</t>
  </si>
  <si>
    <t>Rullan 2 Hagfors</t>
  </si>
  <si>
    <t>Nynäsbowlarna 1</t>
  </si>
  <si>
    <t>EBOK AW Eksjö</t>
  </si>
  <si>
    <t xml:space="preserve"> </t>
  </si>
  <si>
    <t>Pantrarna 2 Lycksele</t>
  </si>
  <si>
    <t>PBK-71 Linköping</t>
  </si>
  <si>
    <t>SPBK Sundbyberg</t>
  </si>
  <si>
    <t>Hudiksvall PBK 1</t>
  </si>
  <si>
    <t>BK Rättvik Herr</t>
  </si>
  <si>
    <t>Lule Oldtimers</t>
  </si>
  <si>
    <t>Oldboys/Girls 2 Söderköping</t>
  </si>
  <si>
    <t>Team Sture Sävsjö</t>
  </si>
  <si>
    <t>Köpings PBK 2</t>
  </si>
  <si>
    <t>PBK Milan Falun 1</t>
  </si>
  <si>
    <t>Bill Uppsala</t>
  </si>
  <si>
    <t>Vänersborgs BS 1</t>
  </si>
  <si>
    <t>Lule Gentlemen</t>
  </si>
  <si>
    <t>TBP Tranås 1</t>
  </si>
  <si>
    <t>Veteranerna Nyköping farm</t>
  </si>
  <si>
    <t>Skellefteå PB 2022</t>
  </si>
  <si>
    <t>Ådals-Liden Junsele</t>
  </si>
  <si>
    <t>Telgeveteranerna 2</t>
  </si>
  <si>
    <t>Ljungbyveteranerna 1</t>
  </si>
  <si>
    <t>MPF Mariehamn</t>
  </si>
  <si>
    <t>Bjäreseniorerna</t>
  </si>
  <si>
    <t>Bull Uppsala</t>
  </si>
  <si>
    <t>PRO Falun</t>
  </si>
  <si>
    <t>PRO Tyresö 1</t>
  </si>
  <si>
    <t>PBK Malmberget 2</t>
  </si>
  <si>
    <t>Klinte SPF 1</t>
  </si>
  <si>
    <t>BK 80 2 Hässleholm</t>
  </si>
  <si>
    <t>Löddebowlarna 1</t>
  </si>
  <si>
    <t>Säffleklotet 2</t>
  </si>
  <si>
    <t>Landsbro SPF 1</t>
  </si>
  <si>
    <t>Lule Youngsters</t>
  </si>
  <si>
    <t>Torsby-Pantrarna</t>
  </si>
  <si>
    <t>Måns Uppsala</t>
  </si>
  <si>
    <t>Rullan 3 Hagfors</t>
  </si>
  <si>
    <t>Strängnäs PBK 2</t>
  </si>
  <si>
    <t>Hällefors PBK 2</t>
  </si>
  <si>
    <t>Nynäsbowlarna 2</t>
  </si>
  <si>
    <t>NBK Ed</t>
  </si>
  <si>
    <t>Köpings PBK 3</t>
  </si>
  <si>
    <t>Murre Uppsala</t>
  </si>
  <si>
    <t>Hudiksvall PBK 2</t>
  </si>
  <si>
    <t>BK 80 3 Hässleholm</t>
  </si>
  <si>
    <t>Hjo BK 1</t>
  </si>
  <si>
    <t>Ljungbyveteranerna 2</t>
  </si>
  <si>
    <t>Växjö PBK 1</t>
  </si>
  <si>
    <t>Löddebowlarna 2</t>
  </si>
  <si>
    <t>PRO Tyresö 2</t>
  </si>
  <si>
    <t>TBP Tranås 2</t>
  </si>
  <si>
    <t>UPBK 3 Uddevalla</t>
  </si>
  <si>
    <t>Kompisgänget Båstad</t>
  </si>
  <si>
    <t>Forshälla PRO Uddevalla</t>
  </si>
  <si>
    <t>Lag 3 Landskrona</t>
  </si>
  <si>
    <t>Strängnäs PBK 3</t>
  </si>
  <si>
    <t>Gemet Mix Skövde</t>
  </si>
  <si>
    <t>Eslöv 5</t>
  </si>
  <si>
    <t>PRO Hemse</t>
  </si>
  <si>
    <t>Löddebowlarna 3</t>
  </si>
  <si>
    <t>Knaggarna Båstad</t>
  </si>
  <si>
    <t>Gemet Dam Skövde</t>
  </si>
  <si>
    <t>Ljungbyveteranerna 4</t>
  </si>
  <si>
    <t>Trisse Uppsala</t>
  </si>
  <si>
    <t>Växjö PBK 2</t>
  </si>
  <si>
    <t>Landsbro SPF 2</t>
  </si>
  <si>
    <t>Vilhelmina PRO 2</t>
  </si>
  <si>
    <t>Sparbanken Nord Kiruna</t>
  </si>
  <si>
    <t>Hjo BK 2</t>
  </si>
  <si>
    <t>Rolling Bowling Båstad</t>
  </si>
  <si>
    <t>Tjejmaffian Båstad</t>
  </si>
  <si>
    <t>Gladorna Båstad</t>
  </si>
  <si>
    <t>Snitt spelare  4 serier</t>
  </si>
  <si>
    <t>Snitt omgång</t>
  </si>
  <si>
    <t>Pantertanterna Bollnäs</t>
  </si>
  <si>
    <t>Gullan Uppsala</t>
  </si>
  <si>
    <t>BK Rättvik Dam</t>
  </si>
  <si>
    <t>Eken Eksjö</t>
  </si>
  <si>
    <t>NynäsQvinns</t>
  </si>
  <si>
    <t>Tjejligan Bollnäs</t>
  </si>
  <si>
    <t>Nåiden Kiruna</t>
  </si>
  <si>
    <t>PRO Centrala Tälje 1</t>
  </si>
  <si>
    <t>Frida Uppsala</t>
  </si>
  <si>
    <t>PRO Ladies Falun</t>
  </si>
  <si>
    <t>Växjö PBK</t>
  </si>
  <si>
    <t>Köpings PBK</t>
  </si>
  <si>
    <t>Hällefors PBK</t>
  </si>
  <si>
    <t>Maja Uppsala</t>
  </si>
  <si>
    <t>Hilda Uppsala</t>
  </si>
  <si>
    <t>Hulda Uppsala</t>
  </si>
  <si>
    <t>Eslöv 6</t>
  </si>
  <si>
    <t>Nordingrå BK 3</t>
  </si>
  <si>
    <t>PBK Strike Karlskoga</t>
  </si>
  <si>
    <t>Köping PBK 1</t>
  </si>
  <si>
    <t>Bodens PBS 1</t>
  </si>
  <si>
    <t>Bodens PBS 2</t>
  </si>
  <si>
    <t>Bodens PBS 3</t>
  </si>
  <si>
    <t>Djurgårdens Golfers</t>
  </si>
  <si>
    <t>Vernamo</t>
  </si>
  <si>
    <t>Telgeveteranerna</t>
  </si>
  <si>
    <t>Domsjös Gubbar</t>
  </si>
  <si>
    <t>PBK Sundsvall lag 1</t>
  </si>
  <si>
    <t>Oldboys/Gilrls 1 Sö-ping</t>
  </si>
  <si>
    <t>Arkens Byalag</t>
  </si>
  <si>
    <t>Bärum Pesjonisterne</t>
  </si>
  <si>
    <t>Säfflekloter 1</t>
  </si>
  <si>
    <t>Stånga Burs Herr 1</t>
  </si>
  <si>
    <t>Kustens PK 1 Nyköping</t>
  </si>
  <si>
    <t>Bodens PBK 3</t>
  </si>
  <si>
    <t>Goa gubbar Stenungsund</t>
  </si>
  <si>
    <t>Katrineholms SBK 1</t>
  </si>
  <si>
    <t>LC17 BK 1, Kristinehamn</t>
  </si>
  <si>
    <t>Nordingrå BK 1</t>
  </si>
  <si>
    <t>Bodens PBS 4</t>
  </si>
  <si>
    <t>Rännans Vänner 1</t>
  </si>
  <si>
    <t>Gamleby PRO</t>
  </si>
  <si>
    <t>Pantrarna 3 Lycksele</t>
  </si>
  <si>
    <t>Nybergs Mek Verk Kiruna</t>
  </si>
  <si>
    <t>SBC Kungsbacka</t>
  </si>
  <si>
    <t>Kalix 1</t>
  </si>
  <si>
    <t>Old man 1 Vänersborg</t>
  </si>
  <si>
    <t>Hjärt o Lung 1 Älvsbyn</t>
  </si>
  <si>
    <t>Karlstad PB 1</t>
  </si>
  <si>
    <t>Oskarshamn 1</t>
  </si>
  <si>
    <t>PBK-Västerås H1</t>
  </si>
  <si>
    <t>Bodens PBS 5</t>
  </si>
  <si>
    <t>Mälarpantarna</t>
  </si>
  <si>
    <t>Bodens PBS 6</t>
  </si>
  <si>
    <t>Krutgubbar Bollnäs</t>
  </si>
  <si>
    <t>Landskrona Lag 1</t>
  </si>
  <si>
    <t>Gotlands Veteraner</t>
  </si>
  <si>
    <t>Kustens PK 2 Nyköping</t>
  </si>
  <si>
    <t>UPBK  2 Uddevalla</t>
  </si>
  <si>
    <t>Rännans Vänner 2</t>
  </si>
  <si>
    <t>Pen 82 Linköping</t>
  </si>
  <si>
    <t>PBK-71lag  2</t>
  </si>
  <si>
    <t>TW Klotet Nyköping</t>
  </si>
  <si>
    <t>Vetlanda 1</t>
  </si>
  <si>
    <t>Penjoy Sundsvall 2</t>
  </si>
  <si>
    <t>PBK Milan 2 Falun</t>
  </si>
  <si>
    <t>Åmåls Klotet</t>
  </si>
  <si>
    <t>PBK Sundsvall 2</t>
  </si>
  <si>
    <t>Hörvalls Buss Kiruna</t>
  </si>
  <si>
    <t>Pancho Vilbergen</t>
  </si>
  <si>
    <t>Landskrona Lag 2</t>
  </si>
  <si>
    <t>Club 75 A Eslöv</t>
  </si>
  <si>
    <t>Stånga Burs Herr 2</t>
  </si>
  <si>
    <t>PRO Skredsvik</t>
  </si>
  <si>
    <t>Vetlanda 2</t>
  </si>
  <si>
    <t>Bodens PBS 7</t>
  </si>
  <si>
    <t>Penjoy 3</t>
  </si>
  <si>
    <t>Strängnäs PBS 2</t>
  </si>
  <si>
    <t>Kalix 2</t>
  </si>
  <si>
    <t>Eksjö seniorer</t>
  </si>
  <si>
    <t>LC 17 BK 2 Kristinehamn</t>
  </si>
  <si>
    <t>Katrineholms SBK 2</t>
  </si>
  <si>
    <t>Optimisterna</t>
  </si>
  <si>
    <t>LC 17 BK 3 Kristinehamn</t>
  </si>
  <si>
    <t>SPF Holmfast</t>
  </si>
  <si>
    <t>VKGK Herrar Linköping</t>
  </si>
  <si>
    <t>Bramix Båstad</t>
  </si>
  <si>
    <t>Höganäs Veteraner 1</t>
  </si>
  <si>
    <t>Veteranerna 1 Simrishamn</t>
  </si>
  <si>
    <t>Hjärt o Lung 2 Älvsbyn</t>
  </si>
  <si>
    <t>Ljungbyvetranerna 3</t>
  </si>
  <si>
    <t>Vetlanda 3</t>
  </si>
  <si>
    <t>Karlstad PB 2</t>
  </si>
  <si>
    <t>Bodens PBS 8</t>
  </si>
  <si>
    <t>Bowlaget Söder</t>
  </si>
  <si>
    <t>Käglan A Bjuv</t>
  </si>
  <si>
    <t>Täby 2</t>
  </si>
  <si>
    <t>Ängelholms Riksserielag</t>
  </si>
  <si>
    <t>Rännans Vänner lag 3 Herr</t>
  </si>
  <si>
    <t>Käglan B Bjuv</t>
  </si>
  <si>
    <t>Höganäs Veteraner 2</t>
  </si>
  <si>
    <t>Södra Hagunda</t>
  </si>
  <si>
    <t>Noviserna Landskrona</t>
  </si>
  <si>
    <t>Veteranerna 2 Simrishamn</t>
  </si>
  <si>
    <t>Lag</t>
  </si>
  <si>
    <t>Pink Ladies Värnersborg</t>
  </si>
  <si>
    <t>Bodens BPS 1</t>
  </si>
  <si>
    <t>Bodens BPS 2</t>
  </si>
  <si>
    <t>Kustens PBK 1 Nyköping</t>
  </si>
  <si>
    <t>Penjoy Sundsvall</t>
  </si>
  <si>
    <t>Lyckseles Hot Shots</t>
  </si>
  <si>
    <t>Strängnäs PBK1</t>
  </si>
  <si>
    <t>PBK-Västerås D1</t>
  </si>
  <si>
    <t>Oskarshamn 2</t>
  </si>
  <si>
    <t>Skellefteå BK Damer</t>
  </si>
  <si>
    <t>Golden Girls Visby</t>
  </si>
  <si>
    <t>Rullan 1 Hagors</t>
  </si>
  <si>
    <t>Rännans Vänner Tibro 1</t>
  </si>
  <si>
    <t>Lule Ladies</t>
  </si>
  <si>
    <t>Våra damer Landskrona 2</t>
  </si>
  <si>
    <t>Vetlanda D1</t>
  </si>
  <si>
    <t>Lycksele Pantertanter</t>
  </si>
  <si>
    <t>Tranås BP1</t>
  </si>
  <si>
    <t>Lia Qvinns Junsele</t>
  </si>
  <si>
    <t>Hjo BK Dam 1</t>
  </si>
  <si>
    <t>Rännans Vänner Tibro 2</t>
  </si>
  <si>
    <t>Stånga-Burs 1</t>
  </si>
  <si>
    <t>Kustens PK 2</t>
  </si>
  <si>
    <t>Mälartanterna</t>
  </si>
  <si>
    <t>Vi är SKRAIA i Lycksele</t>
  </si>
  <si>
    <t>Lule Järnladies</t>
  </si>
  <si>
    <t>Stånga-Burs 2</t>
  </si>
  <si>
    <t>Hjo BK Dam 2</t>
  </si>
  <si>
    <t>Nordingså BK 2</t>
  </si>
  <si>
    <t>LC 17 BK sen lag 1</t>
  </si>
  <si>
    <t>VKGK Damer Linköping</t>
  </si>
  <si>
    <t>Hjärt och Lung Älvsbyn</t>
  </si>
  <si>
    <t>LC 17 BK sen lag 2</t>
  </si>
  <si>
    <t>Våra damer Landskrona 1</t>
  </si>
  <si>
    <t>Spec Log Kiruna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</si>
</sst>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 vertical="center" textRotation="90"/>
    </xf>
    <xf numFmtId="0" fontId="1" fillId="2" borderId="3" xfId="0" applyFont="1" applyFill="1" applyBorder="1"/>
    <xf numFmtId="0" fontId="0" fillId="0" borderId="4" xfId="0" applyBorder="1" applyAlignment="1">
      <alignment horizontal="center"/>
    </xf>
    <xf numFmtId="1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8" xfId="0" applyBorder="1" applyAlignment="1">
      <alignment horizontal="center"/>
    </xf>
    <xf numFmtId="1" fontId="0" fillId="0" borderId="9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0" borderId="14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0" borderId="17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2" borderId="7" xfId="0" applyFont="1" applyFill="1" applyBorder="1"/>
    <xf numFmtId="0" fontId="0" fillId="0" borderId="6" xfId="0" applyBorder="1" applyAlignment="1">
      <alignment horizontal="center"/>
    </xf>
    <xf numFmtId="0" fontId="1" fillId="4" borderId="7" xfId="0" applyFont="1" applyFill="1" applyBorder="1"/>
    <xf numFmtId="0" fontId="0" fillId="0" borderId="10" xfId="0" applyBorder="1" applyAlignment="1">
      <alignment horizontal="center"/>
    </xf>
    <xf numFmtId="0" fontId="0" fillId="0" borderId="5" xfId="0" applyBorder="1"/>
    <xf numFmtId="0" fontId="0" fillId="3" borderId="24" xfId="0" applyFill="1" applyBorder="1" applyAlignment="1">
      <alignment horizontal="center"/>
    </xf>
    <xf numFmtId="0" fontId="0" fillId="0" borderId="9" xfId="0" applyBorder="1"/>
    <xf numFmtId="0" fontId="0" fillId="3" borderId="23" xfId="0" applyFill="1" applyBorder="1" applyAlignment="1">
      <alignment horizontal="center"/>
    </xf>
    <xf numFmtId="0" fontId="0" fillId="0" borderId="1" xfId="0" applyBorder="1"/>
    <xf numFmtId="0" fontId="0" fillId="3" borderId="27" xfId="0" applyFill="1" applyBorder="1" applyAlignment="1">
      <alignment horizontal="center"/>
    </xf>
    <xf numFmtId="0" fontId="0" fillId="0" borderId="29" xfId="0" applyBorder="1" applyAlignment="1">
      <alignment horizontal="center"/>
    </xf>
    <xf numFmtId="1" fontId="0" fillId="0" borderId="29" xfId="0" applyNumberFormat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1" fillId="5" borderId="12" xfId="0" applyFont="1" applyFill="1" applyBorder="1"/>
    <xf numFmtId="0" fontId="0" fillId="0" borderId="15" xfId="0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1" fillId="4" borderId="3" xfId="0" applyFont="1" applyFill="1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/>
    </xf>
    <xf numFmtId="0" fontId="1" fillId="2" borderId="9" xfId="0" applyFont="1" applyFill="1" applyBorder="1"/>
    <xf numFmtId="0" fontId="2" fillId="0" borderId="9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4" xfId="0" applyBorder="1"/>
    <xf numFmtId="0" fontId="0" fillId="3" borderId="14" xfId="0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17" xfId="0" applyBorder="1"/>
    <xf numFmtId="0" fontId="1" fillId="4" borderId="9" xfId="0" applyFont="1" applyFill="1" applyBorder="1"/>
    <xf numFmtId="0" fontId="0" fillId="0" borderId="11" xfId="0" applyBorder="1"/>
    <xf numFmtId="0" fontId="2" fillId="0" borderId="5" xfId="0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5" xfId="0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0" fillId="0" borderId="35" xfId="0" applyBorder="1"/>
    <xf numFmtId="0" fontId="0" fillId="3" borderId="11" xfId="0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7" xfId="0" applyFont="1" applyBorder="1"/>
    <xf numFmtId="0" fontId="1" fillId="0" borderId="12" xfId="0" applyFont="1" applyBorder="1"/>
    <xf numFmtId="0" fontId="1" fillId="0" borderId="16" xfId="0" applyFont="1" applyBorder="1"/>
    <xf numFmtId="0" fontId="1" fillId="0" borderId="20" xfId="0" applyFont="1" applyBorder="1"/>
    <xf numFmtId="0" fontId="1" fillId="0" borderId="28" xfId="0" applyFont="1" applyBorder="1"/>
    <xf numFmtId="0" fontId="1" fillId="0" borderId="37" xfId="0" applyFont="1" applyBorder="1"/>
    <xf numFmtId="0" fontId="1" fillId="0" borderId="9" xfId="0" applyFont="1" applyBorder="1"/>
    <xf numFmtId="0" fontId="0" fillId="3" borderId="38" xfId="0" applyFill="1" applyBorder="1" applyAlignment="1">
      <alignment horizontal="center"/>
    </xf>
    <xf numFmtId="0" fontId="0" fillId="3" borderId="39" xfId="0" applyFill="1" applyBorder="1" applyAlignment="1">
      <alignment horizontal="center"/>
    </xf>
    <xf numFmtId="0" fontId="0" fillId="3" borderId="40" xfId="0" applyFill="1" applyBorder="1" applyAlignment="1">
      <alignment horizontal="center"/>
    </xf>
    <xf numFmtId="0" fontId="1" fillId="0" borderId="34" xfId="0" applyFont="1" applyBorder="1"/>
    <xf numFmtId="0" fontId="0" fillId="3" borderId="41" xfId="0" applyFill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2" fillId="0" borderId="1" xfId="0" applyFont="1" applyBorder="1" applyAlignment="1">
      <alignment horizontal="center"/>
    </xf>
    <xf numFmtId="0" fontId="1" fillId="2" borderId="12" xfId="0" applyFont="1" applyFill="1" applyBorder="1"/>
    <xf numFmtId="0" fontId="1" fillId="4" borderId="12" xfId="0" applyFont="1" applyFill="1" applyBorder="1"/>
    <xf numFmtId="0" fontId="0" fillId="0" borderId="36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42" xfId="0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1" fontId="2" fillId="0" borderId="14" xfId="0" applyNumberFormat="1" applyFont="1" applyBorder="1" applyAlignment="1">
      <alignment horizontal="center"/>
    </xf>
    <xf numFmtId="1" fontId="2" fillId="0" borderId="17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1" fontId="2" fillId="0" borderId="35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0" fillId="3" borderId="2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2831E-7B96-46F7-B728-F46CB0C0A469}">
  <dimension ref="A1:Z176"/>
  <sheetViews>
    <sheetView topLeftCell="A155" workbookViewId="0">
      <selection activeCell="X172" sqref="X172"/>
    </sheetView>
  </sheetViews>
  <sheetFormatPr defaultRowHeight="15.6" x14ac:dyDescent="0.3"/>
  <cols>
    <col min="1" max="1" width="4.5546875" customWidth="1"/>
    <col min="2" max="2" width="23.77734375" style="84" bestFit="1" customWidth="1"/>
    <col min="3" max="3" width="4.21875" bestFit="1" customWidth="1"/>
    <col min="4" max="4" width="6.5546875" bestFit="1" customWidth="1"/>
    <col min="5" max="5" width="5.77734375" style="52" customWidth="1"/>
    <col min="6" max="6" width="6.33203125" customWidth="1"/>
    <col min="7" max="7" width="4.6640625" customWidth="1"/>
    <col min="8" max="8" width="5.21875" customWidth="1"/>
    <col min="9" max="9" width="8" style="52" customWidth="1"/>
    <col min="10" max="21" width="1.109375" style="52" customWidth="1"/>
    <col min="22" max="22" width="1" style="52" customWidth="1"/>
    <col min="23" max="32" width="5.88671875" customWidth="1"/>
  </cols>
  <sheetData>
    <row r="1" spans="1:26" x14ac:dyDescent="0.3">
      <c r="A1" t="s">
        <v>38</v>
      </c>
    </row>
    <row r="2" spans="1:26" ht="43.2" thickBot="1" x14ac:dyDescent="0.35">
      <c r="B2" s="85" t="s">
        <v>0</v>
      </c>
      <c r="C2" s="1" t="s">
        <v>1</v>
      </c>
      <c r="D2" s="2" t="s">
        <v>2</v>
      </c>
      <c r="E2" s="3" t="s">
        <v>3</v>
      </c>
      <c r="F2" s="4" t="s">
        <v>4</v>
      </c>
      <c r="G2" s="3" t="s">
        <v>5</v>
      </c>
      <c r="H2" s="5" t="s">
        <v>6</v>
      </c>
      <c r="I2" s="5" t="s">
        <v>7</v>
      </c>
      <c r="J2" s="6" t="s">
        <v>8</v>
      </c>
      <c r="K2" s="6" t="s">
        <v>9</v>
      </c>
      <c r="L2" s="6" t="s">
        <v>10</v>
      </c>
      <c r="M2" s="6" t="s">
        <v>11</v>
      </c>
      <c r="N2" s="6" t="s">
        <v>12</v>
      </c>
      <c r="O2" s="6" t="s">
        <v>13</v>
      </c>
      <c r="P2" s="6" t="s">
        <v>14</v>
      </c>
      <c r="Q2" s="6" t="s">
        <v>15</v>
      </c>
      <c r="R2" s="6" t="s">
        <v>16</v>
      </c>
      <c r="S2" s="6" t="s">
        <v>17</v>
      </c>
      <c r="T2" s="6" t="s">
        <v>18</v>
      </c>
      <c r="U2" s="6" t="s">
        <v>19</v>
      </c>
      <c r="V2" s="6" t="s">
        <v>20</v>
      </c>
    </row>
    <row r="3" spans="1:26" x14ac:dyDescent="0.3">
      <c r="A3">
        <v>1</v>
      </c>
      <c r="B3" s="86" t="s">
        <v>21</v>
      </c>
      <c r="C3" s="8">
        <v>1</v>
      </c>
      <c r="D3" s="9">
        <f t="shared" ref="D3:D70" si="0">E3/6</f>
        <v>808.25</v>
      </c>
      <c r="E3" s="9">
        <f t="shared" ref="E3:E70" si="1">F3/G3</f>
        <v>4849.5</v>
      </c>
      <c r="F3" s="10">
        <f t="shared" ref="F3:F70" si="2">SUM(H3:V3)</f>
        <v>9699</v>
      </c>
      <c r="G3" s="11">
        <v>2</v>
      </c>
      <c r="H3" s="57">
        <v>4873</v>
      </c>
      <c r="I3" s="10">
        <v>4826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2"/>
    </row>
    <row r="4" spans="1:26" x14ac:dyDescent="0.3">
      <c r="B4" s="87" t="s">
        <v>128</v>
      </c>
      <c r="C4" s="13">
        <v>1</v>
      </c>
      <c r="D4" s="14">
        <f t="shared" si="0"/>
        <v>751.08333333333337</v>
      </c>
      <c r="E4" s="14">
        <f t="shared" si="1"/>
        <v>4506.5</v>
      </c>
      <c r="F4" s="15">
        <f t="shared" si="2"/>
        <v>9013</v>
      </c>
      <c r="G4" s="16">
        <v>2</v>
      </c>
      <c r="H4" s="57">
        <v>4496</v>
      </c>
      <c r="I4" s="15">
        <v>4517</v>
      </c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7"/>
      <c r="Z4" t="s">
        <v>38</v>
      </c>
    </row>
    <row r="5" spans="1:26" x14ac:dyDescent="0.3">
      <c r="B5" s="33" t="s">
        <v>130</v>
      </c>
      <c r="C5" s="13">
        <v>1</v>
      </c>
      <c r="D5" s="14">
        <f t="shared" si="0"/>
        <v>782.33333333333337</v>
      </c>
      <c r="E5" s="14">
        <f t="shared" si="1"/>
        <v>4694</v>
      </c>
      <c r="F5" s="15">
        <f t="shared" si="2"/>
        <v>9388</v>
      </c>
      <c r="G5" s="16">
        <v>2</v>
      </c>
      <c r="H5" s="57">
        <v>4675</v>
      </c>
      <c r="I5" s="15">
        <v>4713</v>
      </c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7"/>
    </row>
    <row r="6" spans="1:26" x14ac:dyDescent="0.3">
      <c r="B6" s="87" t="s">
        <v>129</v>
      </c>
      <c r="C6" s="13">
        <v>1</v>
      </c>
      <c r="D6" s="14">
        <f t="shared" si="0"/>
        <v>703.75</v>
      </c>
      <c r="E6" s="14">
        <f t="shared" si="1"/>
        <v>4222.5</v>
      </c>
      <c r="F6" s="15">
        <f t="shared" si="2"/>
        <v>8445</v>
      </c>
      <c r="G6" s="16">
        <v>2</v>
      </c>
      <c r="H6" s="57">
        <v>4324</v>
      </c>
      <c r="I6" s="15">
        <v>4121</v>
      </c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7"/>
    </row>
    <row r="7" spans="1:26" x14ac:dyDescent="0.3">
      <c r="B7" s="87" t="s">
        <v>133</v>
      </c>
      <c r="C7" s="13">
        <v>1</v>
      </c>
      <c r="D7" s="14">
        <f t="shared" si="0"/>
        <v>710.75</v>
      </c>
      <c r="E7" s="14">
        <f t="shared" si="1"/>
        <v>4264.5</v>
      </c>
      <c r="F7" s="15">
        <f t="shared" si="2"/>
        <v>8529</v>
      </c>
      <c r="G7" s="16">
        <v>2</v>
      </c>
      <c r="H7" s="57">
        <v>4268</v>
      </c>
      <c r="I7" s="15">
        <v>4261</v>
      </c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7"/>
    </row>
    <row r="8" spans="1:26" x14ac:dyDescent="0.3">
      <c r="B8" s="87" t="s">
        <v>134</v>
      </c>
      <c r="C8" s="13">
        <v>1</v>
      </c>
      <c r="D8" s="14">
        <f t="shared" si="0"/>
        <v>739.91666666666663</v>
      </c>
      <c r="E8" s="14">
        <f t="shared" si="1"/>
        <v>4439.5</v>
      </c>
      <c r="F8" s="15">
        <f t="shared" si="2"/>
        <v>8879</v>
      </c>
      <c r="G8" s="16">
        <v>2</v>
      </c>
      <c r="H8" s="57">
        <v>4393</v>
      </c>
      <c r="I8" s="15">
        <v>4486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6" x14ac:dyDescent="0.3">
      <c r="B9" s="87" t="s">
        <v>22</v>
      </c>
      <c r="C9" s="13">
        <v>1</v>
      </c>
      <c r="D9" s="14">
        <f t="shared" si="0"/>
        <v>765.08333333333337</v>
      </c>
      <c r="E9" s="14">
        <f t="shared" si="1"/>
        <v>4590.5</v>
      </c>
      <c r="F9" s="15">
        <f t="shared" si="2"/>
        <v>9181</v>
      </c>
      <c r="G9" s="16">
        <v>2</v>
      </c>
      <c r="H9" s="57">
        <v>4511</v>
      </c>
      <c r="I9" s="15">
        <v>4670</v>
      </c>
      <c r="J9" s="15"/>
      <c r="K9" s="15"/>
      <c r="L9" s="15"/>
      <c r="M9" s="18"/>
      <c r="N9" s="15"/>
      <c r="O9" s="15"/>
      <c r="P9" s="15"/>
      <c r="Q9" s="15"/>
      <c r="R9" s="15"/>
      <c r="S9" s="15"/>
      <c r="T9" s="15"/>
      <c r="U9" s="15"/>
      <c r="V9" s="17"/>
    </row>
    <row r="10" spans="1:26" ht="16.2" thickBot="1" x14ac:dyDescent="0.35">
      <c r="B10" s="88" t="s">
        <v>135</v>
      </c>
      <c r="C10" s="19">
        <v>1</v>
      </c>
      <c r="D10" s="20">
        <f t="shared" si="0"/>
        <v>794.75</v>
      </c>
      <c r="E10" s="20">
        <f t="shared" si="1"/>
        <v>4768.5</v>
      </c>
      <c r="F10" s="21">
        <f t="shared" si="2"/>
        <v>9537</v>
      </c>
      <c r="G10" s="22">
        <v>2</v>
      </c>
      <c r="H10" s="58">
        <v>4725</v>
      </c>
      <c r="I10" s="21">
        <v>4812</v>
      </c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3"/>
    </row>
    <row r="11" spans="1:26" x14ac:dyDescent="0.3">
      <c r="A11">
        <v>2</v>
      </c>
      <c r="B11" s="89" t="s">
        <v>24</v>
      </c>
      <c r="C11" s="24">
        <v>2</v>
      </c>
      <c r="D11" s="25">
        <f t="shared" si="0"/>
        <v>705.66666666666663</v>
      </c>
      <c r="E11" s="25">
        <f t="shared" si="1"/>
        <v>4234</v>
      </c>
      <c r="F11" s="24">
        <f t="shared" si="2"/>
        <v>8468</v>
      </c>
      <c r="G11" s="11">
        <v>2</v>
      </c>
      <c r="H11" s="73">
        <v>4394</v>
      </c>
      <c r="I11" s="24">
        <v>4074</v>
      </c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7"/>
    </row>
    <row r="12" spans="1:26" x14ac:dyDescent="0.3">
      <c r="B12" s="87" t="s">
        <v>28</v>
      </c>
      <c r="C12" s="15">
        <v>2</v>
      </c>
      <c r="D12" s="14">
        <f t="shared" si="0"/>
        <v>685.83333333333337</v>
      </c>
      <c r="E12" s="14">
        <f t="shared" si="1"/>
        <v>4115</v>
      </c>
      <c r="F12" s="15">
        <f t="shared" si="2"/>
        <v>8230</v>
      </c>
      <c r="G12" s="16">
        <v>2</v>
      </c>
      <c r="H12" s="74">
        <v>4157</v>
      </c>
      <c r="I12" s="15">
        <v>4073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28"/>
    </row>
    <row r="13" spans="1:26" x14ac:dyDescent="0.3">
      <c r="B13" s="87" t="s">
        <v>136</v>
      </c>
      <c r="C13" s="15">
        <v>2</v>
      </c>
      <c r="D13" s="14">
        <f t="shared" si="0"/>
        <v>765.66666666666663</v>
      </c>
      <c r="E13" s="14">
        <f t="shared" si="1"/>
        <v>4594</v>
      </c>
      <c r="F13" s="15">
        <f t="shared" si="2"/>
        <v>9188</v>
      </c>
      <c r="G13" s="16">
        <v>2</v>
      </c>
      <c r="H13" s="74">
        <v>4701</v>
      </c>
      <c r="I13" s="15">
        <v>4487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28"/>
    </row>
    <row r="14" spans="1:26" x14ac:dyDescent="0.3">
      <c r="B14" s="87" t="s">
        <v>137</v>
      </c>
      <c r="C14" s="15">
        <v>2</v>
      </c>
      <c r="D14" s="14">
        <f t="shared" si="0"/>
        <v>727.41666666666663</v>
      </c>
      <c r="E14" s="14">
        <f t="shared" si="1"/>
        <v>4364.5</v>
      </c>
      <c r="F14" s="15">
        <f t="shared" si="2"/>
        <v>8729</v>
      </c>
      <c r="G14" s="16">
        <v>2</v>
      </c>
      <c r="H14" s="74">
        <v>4388</v>
      </c>
      <c r="I14" s="15">
        <v>4341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28"/>
    </row>
    <row r="15" spans="1:26" x14ac:dyDescent="0.3">
      <c r="B15" s="87" t="s">
        <v>23</v>
      </c>
      <c r="C15" s="15">
        <v>2</v>
      </c>
      <c r="D15" s="14">
        <f t="shared" si="0"/>
        <v>740.58333333333337</v>
      </c>
      <c r="E15" s="14">
        <f t="shared" si="1"/>
        <v>4443.5</v>
      </c>
      <c r="F15" s="15">
        <f t="shared" si="2"/>
        <v>8887</v>
      </c>
      <c r="G15" s="16">
        <v>2</v>
      </c>
      <c r="H15" s="74">
        <v>4291</v>
      </c>
      <c r="I15" s="15">
        <v>4596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28"/>
    </row>
    <row r="16" spans="1:26" x14ac:dyDescent="0.3">
      <c r="B16" s="87" t="s">
        <v>138</v>
      </c>
      <c r="C16" s="15">
        <v>2</v>
      </c>
      <c r="D16" s="14">
        <f t="shared" si="0"/>
        <v>746.16666666666663</v>
      </c>
      <c r="E16" s="14">
        <f t="shared" si="1"/>
        <v>4477</v>
      </c>
      <c r="F16" s="15">
        <f t="shared" si="2"/>
        <v>8954</v>
      </c>
      <c r="G16" s="16">
        <v>2</v>
      </c>
      <c r="H16" s="74">
        <v>4709</v>
      </c>
      <c r="I16" s="15">
        <v>4245</v>
      </c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28"/>
    </row>
    <row r="17" spans="1:22" x14ac:dyDescent="0.3">
      <c r="B17" s="87" t="s">
        <v>139</v>
      </c>
      <c r="C17" s="15">
        <v>2</v>
      </c>
      <c r="D17" s="14">
        <f t="shared" si="0"/>
        <v>677.16666666666663</v>
      </c>
      <c r="E17" s="14">
        <f t="shared" si="1"/>
        <v>4063</v>
      </c>
      <c r="F17" s="15">
        <f t="shared" si="2"/>
        <v>8126</v>
      </c>
      <c r="G17" s="16">
        <v>2</v>
      </c>
      <c r="H17" s="74">
        <v>4049</v>
      </c>
      <c r="I17" s="15">
        <v>4077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28"/>
    </row>
    <row r="18" spans="1:22" ht="16.2" thickBot="1" x14ac:dyDescent="0.35">
      <c r="B18" s="90" t="s">
        <v>25</v>
      </c>
      <c r="C18" s="29">
        <v>2</v>
      </c>
      <c r="D18" s="30">
        <f t="shared" si="0"/>
        <v>730</v>
      </c>
      <c r="E18" s="30">
        <f t="shared" si="1"/>
        <v>4380</v>
      </c>
      <c r="F18" s="29">
        <f t="shared" si="2"/>
        <v>8760</v>
      </c>
      <c r="G18" s="22">
        <v>2</v>
      </c>
      <c r="H18" s="29">
        <v>4312</v>
      </c>
      <c r="I18" s="29">
        <v>4448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32"/>
    </row>
    <row r="19" spans="1:22" x14ac:dyDescent="0.3">
      <c r="A19">
        <v>3</v>
      </c>
      <c r="B19" s="86" t="s">
        <v>33</v>
      </c>
      <c r="C19" s="10">
        <v>3</v>
      </c>
      <c r="D19" s="9">
        <f t="shared" si="0"/>
        <v>728.16666666666663</v>
      </c>
      <c r="E19" s="9">
        <f t="shared" si="1"/>
        <v>4369</v>
      </c>
      <c r="F19" s="10">
        <f t="shared" si="2"/>
        <v>8738</v>
      </c>
      <c r="G19" s="11">
        <v>2</v>
      </c>
      <c r="H19" s="75">
        <v>4547</v>
      </c>
      <c r="I19" s="10">
        <v>4191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2"/>
    </row>
    <row r="20" spans="1:22" x14ac:dyDescent="0.3">
      <c r="B20" s="87" t="s">
        <v>37</v>
      </c>
      <c r="C20" s="15">
        <v>3</v>
      </c>
      <c r="D20" s="14">
        <f t="shared" si="0"/>
        <v>757.83333333333337</v>
      </c>
      <c r="E20" s="14">
        <f t="shared" si="1"/>
        <v>4547</v>
      </c>
      <c r="F20" s="15">
        <f t="shared" si="2"/>
        <v>9094</v>
      </c>
      <c r="G20" s="16">
        <v>2</v>
      </c>
      <c r="H20" s="74">
        <v>4518</v>
      </c>
      <c r="I20" s="15">
        <v>4576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7"/>
    </row>
    <row r="21" spans="1:22" x14ac:dyDescent="0.3">
      <c r="B21" s="87" t="s">
        <v>26</v>
      </c>
      <c r="C21" s="15">
        <v>3</v>
      </c>
      <c r="D21" s="14">
        <f t="shared" si="0"/>
        <v>742.41666666666663</v>
      </c>
      <c r="E21" s="14">
        <f t="shared" si="1"/>
        <v>4454.5</v>
      </c>
      <c r="F21" s="15">
        <f t="shared" si="2"/>
        <v>8909</v>
      </c>
      <c r="G21" s="16">
        <v>2</v>
      </c>
      <c r="H21" s="74">
        <v>4370</v>
      </c>
      <c r="I21" s="15">
        <v>4539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7"/>
    </row>
    <row r="22" spans="1:22" x14ac:dyDescent="0.3">
      <c r="B22" s="87" t="s">
        <v>34</v>
      </c>
      <c r="C22" s="15">
        <v>3</v>
      </c>
      <c r="D22" s="14">
        <f t="shared" si="0"/>
        <v>349.5</v>
      </c>
      <c r="E22" s="14">
        <f t="shared" si="1"/>
        <v>2097</v>
      </c>
      <c r="F22" s="15">
        <f t="shared" si="2"/>
        <v>4194</v>
      </c>
      <c r="G22" s="16">
        <v>2</v>
      </c>
      <c r="H22" s="74">
        <v>4194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7"/>
    </row>
    <row r="23" spans="1:22" x14ac:dyDescent="0.3">
      <c r="B23" s="35" t="s">
        <v>32</v>
      </c>
      <c r="C23" s="15">
        <v>3</v>
      </c>
      <c r="D23" s="14">
        <f t="shared" si="0"/>
        <v>362.66666666666669</v>
      </c>
      <c r="E23" s="14">
        <f t="shared" si="1"/>
        <v>2176</v>
      </c>
      <c r="F23" s="15">
        <f t="shared" si="2"/>
        <v>4352</v>
      </c>
      <c r="G23" s="16">
        <v>2</v>
      </c>
      <c r="H23" s="74">
        <v>4352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7"/>
    </row>
    <row r="24" spans="1:22" x14ac:dyDescent="0.3">
      <c r="B24" s="87" t="s">
        <v>36</v>
      </c>
      <c r="C24" s="15">
        <v>3</v>
      </c>
      <c r="D24" s="14">
        <f t="shared" si="0"/>
        <v>698</v>
      </c>
      <c r="E24" s="14">
        <f t="shared" si="1"/>
        <v>4188</v>
      </c>
      <c r="F24" s="15">
        <f t="shared" si="2"/>
        <v>8376</v>
      </c>
      <c r="G24" s="16">
        <v>2</v>
      </c>
      <c r="H24" s="74">
        <v>4302</v>
      </c>
      <c r="I24" s="15">
        <v>4074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7"/>
    </row>
    <row r="25" spans="1:22" x14ac:dyDescent="0.3">
      <c r="B25" s="87" t="s">
        <v>140</v>
      </c>
      <c r="C25" s="15">
        <v>3</v>
      </c>
      <c r="D25" s="14">
        <f t="shared" si="0"/>
        <v>679.58333333333337</v>
      </c>
      <c r="E25" s="14">
        <f t="shared" si="1"/>
        <v>4077.5</v>
      </c>
      <c r="F25" s="15">
        <f t="shared" si="2"/>
        <v>8155</v>
      </c>
      <c r="G25" s="16">
        <v>2</v>
      </c>
      <c r="H25" s="74">
        <v>3929</v>
      </c>
      <c r="I25" s="15">
        <v>4226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7"/>
    </row>
    <row r="26" spans="1:22" ht="16.2" thickBot="1" x14ac:dyDescent="0.35">
      <c r="B26" s="102" t="s">
        <v>131</v>
      </c>
      <c r="C26" s="21">
        <v>3</v>
      </c>
      <c r="D26" s="20">
        <f t="shared" si="0"/>
        <v>763.33333333333337</v>
      </c>
      <c r="E26" s="20">
        <f t="shared" si="1"/>
        <v>4580</v>
      </c>
      <c r="F26" s="21">
        <f t="shared" si="2"/>
        <v>9160</v>
      </c>
      <c r="G26" s="22">
        <v>2</v>
      </c>
      <c r="H26" s="76">
        <v>4457</v>
      </c>
      <c r="I26" s="21">
        <v>4703</v>
      </c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3"/>
    </row>
    <row r="27" spans="1:22" x14ac:dyDescent="0.3">
      <c r="A27">
        <v>4</v>
      </c>
      <c r="B27" s="86" t="s">
        <v>141</v>
      </c>
      <c r="C27" s="43">
        <v>4</v>
      </c>
      <c r="D27" s="44">
        <f t="shared" si="0"/>
        <v>685</v>
      </c>
      <c r="E27" s="44">
        <f t="shared" si="1"/>
        <v>4110</v>
      </c>
      <c r="F27" s="43">
        <f t="shared" si="2"/>
        <v>8220</v>
      </c>
      <c r="G27" s="11">
        <v>2</v>
      </c>
      <c r="H27" s="10">
        <v>4144</v>
      </c>
      <c r="I27" s="10">
        <v>4076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34"/>
      <c r="V27" s="40"/>
    </row>
    <row r="28" spans="1:22" x14ac:dyDescent="0.3">
      <c r="B28" s="87" t="s">
        <v>56</v>
      </c>
      <c r="C28" s="15">
        <v>4</v>
      </c>
      <c r="D28" s="14">
        <f t="shared" ref="D28:D30" si="3">E28/6</f>
        <v>718.5</v>
      </c>
      <c r="E28" s="14">
        <f t="shared" ref="E28:E30" si="4">F28/G28</f>
        <v>4311</v>
      </c>
      <c r="F28" s="15">
        <f t="shared" ref="F28:F30" si="5">SUM(H28:V28)</f>
        <v>8622</v>
      </c>
      <c r="G28" s="16">
        <v>2</v>
      </c>
      <c r="H28" s="15">
        <v>4256</v>
      </c>
      <c r="I28" s="15">
        <v>4366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36"/>
      <c r="V28" s="38"/>
    </row>
    <row r="29" spans="1:22" x14ac:dyDescent="0.3">
      <c r="B29" s="87" t="s">
        <v>142</v>
      </c>
      <c r="C29" s="15">
        <v>4</v>
      </c>
      <c r="D29" s="14">
        <f t="shared" si="3"/>
        <v>716.25</v>
      </c>
      <c r="E29" s="14">
        <f t="shared" si="4"/>
        <v>4297.5</v>
      </c>
      <c r="F29" s="15">
        <f t="shared" si="5"/>
        <v>8595</v>
      </c>
      <c r="G29" s="16">
        <v>2</v>
      </c>
      <c r="H29" s="15">
        <v>4233</v>
      </c>
      <c r="I29" s="15">
        <v>4362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36"/>
      <c r="V29" s="38"/>
    </row>
    <row r="30" spans="1:22" x14ac:dyDescent="0.3">
      <c r="B30" s="87" t="s">
        <v>143</v>
      </c>
      <c r="C30" s="15">
        <v>4</v>
      </c>
      <c r="D30" s="14">
        <f t="shared" si="3"/>
        <v>690.66666666666663</v>
      </c>
      <c r="E30" s="14">
        <f t="shared" si="4"/>
        <v>4144</v>
      </c>
      <c r="F30" s="15">
        <f t="shared" si="5"/>
        <v>8288</v>
      </c>
      <c r="G30" s="16">
        <v>2</v>
      </c>
      <c r="H30" s="15">
        <v>4038</v>
      </c>
      <c r="I30" s="15">
        <v>4250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36"/>
      <c r="V30" s="38"/>
    </row>
    <row r="31" spans="1:22" x14ac:dyDescent="0.3">
      <c r="B31" s="87" t="s">
        <v>40</v>
      </c>
      <c r="C31" s="15">
        <v>4</v>
      </c>
      <c r="D31" s="14">
        <f t="shared" si="0"/>
        <v>672</v>
      </c>
      <c r="E31" s="14">
        <f t="shared" si="1"/>
        <v>4032</v>
      </c>
      <c r="F31" s="15">
        <f t="shared" si="2"/>
        <v>8064</v>
      </c>
      <c r="G31" s="16">
        <v>2</v>
      </c>
      <c r="H31" s="15">
        <v>4202</v>
      </c>
      <c r="I31" s="15">
        <v>3862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36"/>
      <c r="V31" s="38"/>
    </row>
    <row r="32" spans="1:22" x14ac:dyDescent="0.3">
      <c r="B32" s="33" t="s">
        <v>144</v>
      </c>
      <c r="C32" s="15">
        <v>4</v>
      </c>
      <c r="D32" s="14">
        <f t="shared" si="0"/>
        <v>715.83333333333337</v>
      </c>
      <c r="E32" s="14">
        <f t="shared" si="1"/>
        <v>4295</v>
      </c>
      <c r="F32" s="15">
        <f t="shared" si="2"/>
        <v>8590</v>
      </c>
      <c r="G32" s="16">
        <v>2</v>
      </c>
      <c r="H32" s="15">
        <v>4360</v>
      </c>
      <c r="I32" s="15">
        <v>4230</v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36"/>
      <c r="V32" s="38"/>
    </row>
    <row r="33" spans="1:22" x14ac:dyDescent="0.3">
      <c r="B33" s="87" t="s">
        <v>145</v>
      </c>
      <c r="C33" s="15">
        <v>4</v>
      </c>
      <c r="D33" s="14">
        <f t="shared" si="0"/>
        <v>675.5</v>
      </c>
      <c r="E33" s="14">
        <f t="shared" si="1"/>
        <v>4053</v>
      </c>
      <c r="F33" s="15">
        <f t="shared" si="2"/>
        <v>8106</v>
      </c>
      <c r="G33" s="16">
        <v>2</v>
      </c>
      <c r="H33" s="15">
        <v>4048</v>
      </c>
      <c r="I33" s="15">
        <v>4058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36"/>
      <c r="V33" s="38"/>
    </row>
    <row r="34" spans="1:22" ht="16.2" thickBot="1" x14ac:dyDescent="0.35">
      <c r="B34" s="90" t="s">
        <v>39</v>
      </c>
      <c r="C34" s="29">
        <v>4</v>
      </c>
      <c r="D34" s="30">
        <f t="shared" si="0"/>
        <v>707.33333333333337</v>
      </c>
      <c r="E34" s="30">
        <f t="shared" si="1"/>
        <v>4244</v>
      </c>
      <c r="F34" s="29">
        <f t="shared" si="2"/>
        <v>8488</v>
      </c>
      <c r="G34" s="22">
        <v>2</v>
      </c>
      <c r="H34" s="29">
        <v>4279</v>
      </c>
      <c r="I34" s="29">
        <v>4209</v>
      </c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79"/>
      <c r="V34" s="42"/>
    </row>
    <row r="35" spans="1:22" x14ac:dyDescent="0.3">
      <c r="A35">
        <v>5</v>
      </c>
      <c r="B35" s="86" t="s">
        <v>31</v>
      </c>
      <c r="C35" s="10">
        <v>5</v>
      </c>
      <c r="D35" s="9">
        <f t="shared" si="0"/>
        <v>668.58333333333337</v>
      </c>
      <c r="E35" s="9">
        <f t="shared" si="1"/>
        <v>4011.5</v>
      </c>
      <c r="F35" s="10">
        <f t="shared" si="2"/>
        <v>8023</v>
      </c>
      <c r="G35" s="11">
        <v>2</v>
      </c>
      <c r="H35" s="10">
        <v>3968</v>
      </c>
      <c r="I35" s="10">
        <v>4055</v>
      </c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34"/>
      <c r="V35" s="77"/>
    </row>
    <row r="36" spans="1:22" x14ac:dyDescent="0.3">
      <c r="B36" s="87" t="s">
        <v>42</v>
      </c>
      <c r="C36" s="15">
        <v>5</v>
      </c>
      <c r="D36" s="14">
        <f t="shared" si="0"/>
        <v>686.16666666666663</v>
      </c>
      <c r="E36" s="14">
        <f t="shared" si="1"/>
        <v>4117</v>
      </c>
      <c r="F36" s="15">
        <f t="shared" si="2"/>
        <v>8234</v>
      </c>
      <c r="G36" s="16">
        <v>2</v>
      </c>
      <c r="H36" s="15">
        <v>4037</v>
      </c>
      <c r="I36" s="15">
        <v>4197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74"/>
      <c r="V36" s="36"/>
    </row>
    <row r="37" spans="1:22" x14ac:dyDescent="0.3">
      <c r="A37" t="s">
        <v>38</v>
      </c>
      <c r="B37" s="87" t="s">
        <v>30</v>
      </c>
      <c r="C37" s="15">
        <v>5</v>
      </c>
      <c r="D37" s="14">
        <f t="shared" si="0"/>
        <v>684.66666666666663</v>
      </c>
      <c r="E37" s="14">
        <f t="shared" si="1"/>
        <v>4108</v>
      </c>
      <c r="F37" s="15">
        <f t="shared" si="2"/>
        <v>8216</v>
      </c>
      <c r="G37" s="16">
        <v>2</v>
      </c>
      <c r="H37" s="15">
        <v>4065</v>
      </c>
      <c r="I37" s="15">
        <v>4151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74"/>
      <c r="V37" s="36"/>
    </row>
    <row r="38" spans="1:22" x14ac:dyDescent="0.3">
      <c r="B38" s="87" t="s">
        <v>41</v>
      </c>
      <c r="C38" s="15">
        <v>5</v>
      </c>
      <c r="D38" s="14">
        <f t="shared" si="0"/>
        <v>721.25</v>
      </c>
      <c r="E38" s="14">
        <f t="shared" si="1"/>
        <v>4327.5</v>
      </c>
      <c r="F38" s="15">
        <f t="shared" si="2"/>
        <v>8655</v>
      </c>
      <c r="G38" s="16">
        <v>2</v>
      </c>
      <c r="H38" s="15">
        <v>4303</v>
      </c>
      <c r="I38" s="15">
        <v>4352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36"/>
      <c r="V38" s="78"/>
    </row>
    <row r="39" spans="1:22" x14ac:dyDescent="0.3">
      <c r="B39" s="87" t="s">
        <v>35</v>
      </c>
      <c r="C39" s="15">
        <v>5</v>
      </c>
      <c r="D39" s="14">
        <f t="shared" si="0"/>
        <v>669.25</v>
      </c>
      <c r="E39" s="14">
        <f t="shared" si="1"/>
        <v>4015.5</v>
      </c>
      <c r="F39" s="15">
        <f t="shared" si="2"/>
        <v>8031</v>
      </c>
      <c r="G39" s="16">
        <v>2</v>
      </c>
      <c r="H39" s="15">
        <v>4222</v>
      </c>
      <c r="I39" s="15">
        <v>3809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36"/>
      <c r="V39" s="78"/>
    </row>
    <row r="40" spans="1:22" ht="16.2" thickBot="1" x14ac:dyDescent="0.35">
      <c r="B40" s="88" t="s">
        <v>49</v>
      </c>
      <c r="C40" s="21">
        <v>5</v>
      </c>
      <c r="D40" s="20">
        <f t="shared" si="0"/>
        <v>689.41666666666663</v>
      </c>
      <c r="E40" s="20">
        <f t="shared" si="1"/>
        <v>4136.5</v>
      </c>
      <c r="F40" s="21">
        <f t="shared" si="2"/>
        <v>8273</v>
      </c>
      <c r="G40" s="22">
        <v>2</v>
      </c>
      <c r="H40" s="21">
        <v>4240</v>
      </c>
      <c r="I40" s="21">
        <v>4033</v>
      </c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47"/>
      <c r="V40" s="80"/>
    </row>
    <row r="41" spans="1:22" x14ac:dyDescent="0.3">
      <c r="A41">
        <v>6</v>
      </c>
      <c r="B41" s="91" t="s">
        <v>146</v>
      </c>
      <c r="C41" s="43">
        <v>6</v>
      </c>
      <c r="D41" s="44">
        <f t="shared" si="0"/>
        <v>659.33333333333337</v>
      </c>
      <c r="E41" s="44">
        <f t="shared" si="1"/>
        <v>3956</v>
      </c>
      <c r="F41" s="43">
        <f t="shared" si="2"/>
        <v>7912</v>
      </c>
      <c r="G41" s="11">
        <v>2</v>
      </c>
      <c r="H41" s="43">
        <v>3951</v>
      </c>
      <c r="I41" s="43">
        <v>3961</v>
      </c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81"/>
      <c r="V41" s="45"/>
    </row>
    <row r="42" spans="1:22" x14ac:dyDescent="0.3">
      <c r="B42" s="87" t="s">
        <v>147</v>
      </c>
      <c r="C42" s="15">
        <v>6</v>
      </c>
      <c r="D42" s="14">
        <f t="shared" si="0"/>
        <v>611.41666666666663</v>
      </c>
      <c r="E42" s="14">
        <f t="shared" si="1"/>
        <v>3668.5</v>
      </c>
      <c r="F42" s="15">
        <f t="shared" si="2"/>
        <v>7337</v>
      </c>
      <c r="G42" s="16">
        <v>2</v>
      </c>
      <c r="H42" s="15">
        <v>3615</v>
      </c>
      <c r="I42" s="15">
        <v>3722</v>
      </c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7"/>
    </row>
    <row r="43" spans="1:22" x14ac:dyDescent="0.3">
      <c r="B43" s="87" t="s">
        <v>148</v>
      </c>
      <c r="C43" s="15">
        <v>6</v>
      </c>
      <c r="D43" s="14">
        <f t="shared" si="0"/>
        <v>699.25</v>
      </c>
      <c r="E43" s="14">
        <f t="shared" si="1"/>
        <v>4195.5</v>
      </c>
      <c r="F43" s="15">
        <f t="shared" si="2"/>
        <v>8391</v>
      </c>
      <c r="G43" s="16">
        <v>2</v>
      </c>
      <c r="H43" s="15">
        <v>4369</v>
      </c>
      <c r="I43" s="15">
        <v>4022</v>
      </c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7"/>
    </row>
    <row r="44" spans="1:22" x14ac:dyDescent="0.3">
      <c r="A44" t="s">
        <v>38</v>
      </c>
      <c r="B44" s="33" t="s">
        <v>149</v>
      </c>
      <c r="C44" s="15">
        <v>6</v>
      </c>
      <c r="D44" s="14">
        <f t="shared" si="0"/>
        <v>680.58333333333337</v>
      </c>
      <c r="E44" s="14">
        <f t="shared" si="1"/>
        <v>4083.5</v>
      </c>
      <c r="F44" s="15">
        <f t="shared" si="2"/>
        <v>8167</v>
      </c>
      <c r="G44" s="16">
        <v>2</v>
      </c>
      <c r="H44" s="15">
        <v>4023</v>
      </c>
      <c r="I44" s="15">
        <v>4144</v>
      </c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7"/>
    </row>
    <row r="45" spans="1:22" x14ac:dyDescent="0.3">
      <c r="B45" s="87" t="s">
        <v>150</v>
      </c>
      <c r="C45" s="15">
        <v>6</v>
      </c>
      <c r="D45" s="14">
        <f t="shared" si="0"/>
        <v>642.25</v>
      </c>
      <c r="E45" s="14">
        <f t="shared" si="1"/>
        <v>3853.5</v>
      </c>
      <c r="F45" s="15">
        <f t="shared" si="2"/>
        <v>7707</v>
      </c>
      <c r="G45" s="16">
        <v>2</v>
      </c>
      <c r="H45" s="15">
        <v>3714</v>
      </c>
      <c r="I45" s="15">
        <v>3993</v>
      </c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7"/>
    </row>
    <row r="46" spans="1:22" x14ac:dyDescent="0.3">
      <c r="B46" s="87" t="s">
        <v>122</v>
      </c>
      <c r="C46" s="15">
        <v>6</v>
      </c>
      <c r="D46" s="14">
        <f t="shared" si="0"/>
        <v>695.5</v>
      </c>
      <c r="E46" s="14">
        <f t="shared" si="1"/>
        <v>4173</v>
      </c>
      <c r="F46" s="15">
        <f t="shared" si="2"/>
        <v>8346</v>
      </c>
      <c r="G46" s="16">
        <v>2</v>
      </c>
      <c r="H46" s="15">
        <v>4177</v>
      </c>
      <c r="I46" s="15">
        <v>4169</v>
      </c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7"/>
    </row>
    <row r="47" spans="1:22" x14ac:dyDescent="0.3">
      <c r="B47" s="87" t="s">
        <v>151</v>
      </c>
      <c r="C47" s="15">
        <v>6</v>
      </c>
      <c r="D47" s="14">
        <f t="shared" si="0"/>
        <v>666.83333333333337</v>
      </c>
      <c r="E47" s="14">
        <f t="shared" si="1"/>
        <v>4001</v>
      </c>
      <c r="F47" s="15">
        <f t="shared" si="2"/>
        <v>8002</v>
      </c>
      <c r="G47" s="16">
        <v>2</v>
      </c>
      <c r="H47" s="15">
        <v>4048</v>
      </c>
      <c r="I47" s="15">
        <v>3954</v>
      </c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7"/>
    </row>
    <row r="48" spans="1:22" ht="16.2" thickBot="1" x14ac:dyDescent="0.35">
      <c r="B48" s="88" t="s">
        <v>152</v>
      </c>
      <c r="C48" s="21">
        <v>6</v>
      </c>
      <c r="D48" s="20">
        <f t="shared" si="0"/>
        <v>666.66666666666663</v>
      </c>
      <c r="E48" s="20">
        <f t="shared" si="1"/>
        <v>4000</v>
      </c>
      <c r="F48" s="21">
        <f t="shared" si="2"/>
        <v>8000</v>
      </c>
      <c r="G48" s="22">
        <v>2</v>
      </c>
      <c r="H48" s="21">
        <v>3841</v>
      </c>
      <c r="I48" s="21">
        <v>4159</v>
      </c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3"/>
    </row>
    <row r="49" spans="1:22" x14ac:dyDescent="0.3">
      <c r="A49">
        <v>7</v>
      </c>
      <c r="B49" s="86" t="s">
        <v>47</v>
      </c>
      <c r="C49" s="10">
        <v>7</v>
      </c>
      <c r="D49" s="9">
        <f t="shared" si="0"/>
        <v>665.16666666666663</v>
      </c>
      <c r="E49" s="9">
        <f t="shared" si="1"/>
        <v>3991</v>
      </c>
      <c r="F49" s="10">
        <f t="shared" si="2"/>
        <v>7982</v>
      </c>
      <c r="G49" s="11">
        <v>2</v>
      </c>
      <c r="H49" s="10">
        <v>3967</v>
      </c>
      <c r="I49" s="10">
        <v>4015</v>
      </c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2"/>
    </row>
    <row r="50" spans="1:22" x14ac:dyDescent="0.3">
      <c r="B50" s="35" t="s">
        <v>63</v>
      </c>
      <c r="C50" s="15">
        <v>7</v>
      </c>
      <c r="D50" s="14">
        <f t="shared" si="0"/>
        <v>640</v>
      </c>
      <c r="E50" s="14">
        <f t="shared" si="1"/>
        <v>3840</v>
      </c>
      <c r="F50" s="15">
        <f t="shared" si="2"/>
        <v>7680</v>
      </c>
      <c r="G50" s="16">
        <v>2</v>
      </c>
      <c r="H50" s="15">
        <v>3775</v>
      </c>
      <c r="I50" s="15">
        <v>3905</v>
      </c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7"/>
    </row>
    <row r="51" spans="1:22" x14ac:dyDescent="0.3">
      <c r="B51" s="35" t="s">
        <v>153</v>
      </c>
      <c r="C51" s="15">
        <v>7</v>
      </c>
      <c r="D51" s="14">
        <f t="shared" ref="D51:D52" si="6">E51/6</f>
        <v>600.91666666666663</v>
      </c>
      <c r="E51" s="14">
        <f t="shared" ref="E51:E52" si="7">F51/G51</f>
        <v>3605.5</v>
      </c>
      <c r="F51" s="15">
        <f t="shared" ref="F51:F52" si="8">SUM(H51:V51)</f>
        <v>7211</v>
      </c>
      <c r="G51" s="16">
        <v>2</v>
      </c>
      <c r="H51" s="15">
        <v>3677</v>
      </c>
      <c r="I51" s="15">
        <v>3534</v>
      </c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7"/>
    </row>
    <row r="52" spans="1:22" x14ac:dyDescent="0.3">
      <c r="B52" s="35" t="s">
        <v>51</v>
      </c>
      <c r="C52" s="15">
        <v>7</v>
      </c>
      <c r="D52" s="14">
        <f t="shared" si="6"/>
        <v>647.75</v>
      </c>
      <c r="E52" s="14">
        <f t="shared" si="7"/>
        <v>3886.5</v>
      </c>
      <c r="F52" s="15">
        <f t="shared" si="8"/>
        <v>7773</v>
      </c>
      <c r="G52" s="16">
        <v>2</v>
      </c>
      <c r="H52" s="15">
        <v>3799</v>
      </c>
      <c r="I52" s="15">
        <v>3974</v>
      </c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7"/>
    </row>
    <row r="53" spans="1:22" x14ac:dyDescent="0.3">
      <c r="A53" t="s">
        <v>38</v>
      </c>
      <c r="B53" s="87" t="s">
        <v>154</v>
      </c>
      <c r="C53" s="15">
        <v>7</v>
      </c>
      <c r="D53" s="14">
        <f t="shared" si="0"/>
        <v>359.91666666666669</v>
      </c>
      <c r="E53" s="14">
        <f t="shared" si="1"/>
        <v>2159.5</v>
      </c>
      <c r="F53" s="15">
        <f t="shared" si="2"/>
        <v>4319</v>
      </c>
      <c r="G53" s="16">
        <v>2</v>
      </c>
      <c r="H53" s="15">
        <v>413</v>
      </c>
      <c r="I53" s="15">
        <v>3906</v>
      </c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7"/>
    </row>
    <row r="54" spans="1:22" x14ac:dyDescent="0.3">
      <c r="B54" s="87" t="s">
        <v>50</v>
      </c>
      <c r="C54" s="15">
        <v>7</v>
      </c>
      <c r="D54" s="14">
        <f t="shared" si="0"/>
        <v>685.33333333333337</v>
      </c>
      <c r="E54" s="14">
        <f t="shared" si="1"/>
        <v>4112</v>
      </c>
      <c r="F54" s="15">
        <f t="shared" si="2"/>
        <v>8224</v>
      </c>
      <c r="G54" s="16">
        <v>2</v>
      </c>
      <c r="H54" s="15">
        <v>4140</v>
      </c>
      <c r="I54" s="15">
        <v>4084</v>
      </c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7"/>
    </row>
    <row r="55" spans="1:22" x14ac:dyDescent="0.3">
      <c r="B55" s="35" t="s">
        <v>155</v>
      </c>
      <c r="C55" s="15">
        <v>7</v>
      </c>
      <c r="D55" s="14">
        <f t="shared" si="0"/>
        <v>679.16666666666663</v>
      </c>
      <c r="E55" s="14">
        <f t="shared" si="1"/>
        <v>4075</v>
      </c>
      <c r="F55" s="15">
        <f t="shared" si="2"/>
        <v>8150</v>
      </c>
      <c r="G55" s="16">
        <v>2</v>
      </c>
      <c r="H55" s="15">
        <v>3976</v>
      </c>
      <c r="I55" s="15">
        <v>4174</v>
      </c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7"/>
    </row>
    <row r="56" spans="1:22" ht="16.2" thickBot="1" x14ac:dyDescent="0.35">
      <c r="B56" s="88" t="s">
        <v>156</v>
      </c>
      <c r="C56" s="21">
        <v>7</v>
      </c>
      <c r="D56" s="20">
        <f t="shared" si="0"/>
        <v>699.91666666666663</v>
      </c>
      <c r="E56" s="20">
        <f t="shared" si="1"/>
        <v>4199.5</v>
      </c>
      <c r="F56" s="21">
        <f t="shared" si="2"/>
        <v>8399</v>
      </c>
      <c r="G56" s="22">
        <v>2</v>
      </c>
      <c r="H56" s="21">
        <v>4057</v>
      </c>
      <c r="I56" s="21">
        <v>4342</v>
      </c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3"/>
    </row>
    <row r="57" spans="1:22" x14ac:dyDescent="0.3">
      <c r="A57">
        <v>8</v>
      </c>
      <c r="B57" s="51" t="s">
        <v>157</v>
      </c>
      <c r="C57" s="10">
        <v>8</v>
      </c>
      <c r="D57" s="9">
        <f t="shared" si="0"/>
        <v>693.16666666666663</v>
      </c>
      <c r="E57" s="9">
        <f t="shared" si="1"/>
        <v>4159</v>
      </c>
      <c r="F57" s="10">
        <f t="shared" si="2"/>
        <v>8318</v>
      </c>
      <c r="G57" s="11">
        <v>2</v>
      </c>
      <c r="H57" s="10">
        <v>3919</v>
      </c>
      <c r="I57" s="10">
        <v>4399</v>
      </c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2"/>
    </row>
    <row r="58" spans="1:22" x14ac:dyDescent="0.3">
      <c r="B58" s="87" t="s">
        <v>158</v>
      </c>
      <c r="C58" s="15">
        <v>8</v>
      </c>
      <c r="D58" s="14">
        <f t="shared" si="0"/>
        <v>660</v>
      </c>
      <c r="E58" s="14">
        <f t="shared" si="1"/>
        <v>3960</v>
      </c>
      <c r="F58" s="15">
        <f t="shared" si="2"/>
        <v>7920</v>
      </c>
      <c r="G58" s="16">
        <v>2</v>
      </c>
      <c r="H58" s="15">
        <v>4054</v>
      </c>
      <c r="I58" s="15">
        <v>3866</v>
      </c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7"/>
    </row>
    <row r="59" spans="1:22" x14ac:dyDescent="0.3">
      <c r="B59" s="87" t="s">
        <v>43</v>
      </c>
      <c r="C59" s="15">
        <v>8</v>
      </c>
      <c r="D59" s="14">
        <f t="shared" ref="D59:D60" si="9">E59/6</f>
        <v>661.41666666666663</v>
      </c>
      <c r="E59" s="14">
        <f t="shared" ref="E59:E60" si="10">F59/G59</f>
        <v>3968.5</v>
      </c>
      <c r="F59" s="15">
        <f t="shared" ref="F59:F60" si="11">SUM(H59:V59)</f>
        <v>7937</v>
      </c>
      <c r="G59" s="16">
        <v>2</v>
      </c>
      <c r="H59" s="15">
        <v>3902</v>
      </c>
      <c r="I59" s="15">
        <v>4035</v>
      </c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7"/>
    </row>
    <row r="60" spans="1:22" x14ac:dyDescent="0.3">
      <c r="B60" s="87" t="s">
        <v>52</v>
      </c>
      <c r="C60" s="15">
        <v>8</v>
      </c>
      <c r="D60" s="14">
        <f t="shared" si="9"/>
        <v>596.91666666666663</v>
      </c>
      <c r="E60" s="14">
        <f t="shared" si="10"/>
        <v>3581.5</v>
      </c>
      <c r="F60" s="15">
        <f t="shared" si="11"/>
        <v>7163</v>
      </c>
      <c r="G60" s="16">
        <v>2</v>
      </c>
      <c r="H60" s="15">
        <v>3688</v>
      </c>
      <c r="I60" s="15">
        <v>3475</v>
      </c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7"/>
    </row>
    <row r="61" spans="1:22" x14ac:dyDescent="0.3">
      <c r="B61" s="87" t="s">
        <v>159</v>
      </c>
      <c r="C61" s="15">
        <v>8</v>
      </c>
      <c r="D61" s="14">
        <f t="shared" si="0"/>
        <v>666.75</v>
      </c>
      <c r="E61" s="14">
        <f t="shared" si="1"/>
        <v>4000.5</v>
      </c>
      <c r="F61" s="15">
        <f t="shared" si="2"/>
        <v>8001</v>
      </c>
      <c r="G61" s="16">
        <v>2</v>
      </c>
      <c r="H61" s="15">
        <v>3930</v>
      </c>
      <c r="I61" s="15">
        <v>4071</v>
      </c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7"/>
    </row>
    <row r="62" spans="1:22" x14ac:dyDescent="0.3">
      <c r="B62" s="87" t="s">
        <v>54</v>
      </c>
      <c r="C62" s="15">
        <v>8</v>
      </c>
      <c r="D62" s="14">
        <f t="shared" si="0"/>
        <v>696.25</v>
      </c>
      <c r="E62" s="14">
        <f t="shared" si="1"/>
        <v>4177.5</v>
      </c>
      <c r="F62" s="15">
        <f t="shared" si="2"/>
        <v>8355</v>
      </c>
      <c r="G62" s="16">
        <v>2</v>
      </c>
      <c r="H62" s="15">
        <v>4247</v>
      </c>
      <c r="I62" s="15">
        <v>4108</v>
      </c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7"/>
    </row>
    <row r="63" spans="1:22" x14ac:dyDescent="0.3">
      <c r="A63" t="s">
        <v>38</v>
      </c>
      <c r="B63" s="87" t="s">
        <v>160</v>
      </c>
      <c r="C63" s="15">
        <v>8</v>
      </c>
      <c r="D63" s="14">
        <f t="shared" si="0"/>
        <v>646</v>
      </c>
      <c r="E63" s="14">
        <f t="shared" si="1"/>
        <v>3876</v>
      </c>
      <c r="F63" s="15">
        <f t="shared" si="2"/>
        <v>7752</v>
      </c>
      <c r="G63" s="16">
        <v>2</v>
      </c>
      <c r="H63" s="15">
        <v>3747</v>
      </c>
      <c r="I63" s="15">
        <v>4005</v>
      </c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7"/>
    </row>
    <row r="64" spans="1:22" ht="16.2" thickBot="1" x14ac:dyDescent="0.35">
      <c r="B64" s="88" t="s">
        <v>45</v>
      </c>
      <c r="C64" s="21">
        <v>8</v>
      </c>
      <c r="D64" s="20">
        <f t="shared" si="0"/>
        <v>663.41666666666663</v>
      </c>
      <c r="E64" s="20">
        <f t="shared" si="1"/>
        <v>3980.5</v>
      </c>
      <c r="F64" s="21">
        <f t="shared" si="2"/>
        <v>7961</v>
      </c>
      <c r="G64" s="22">
        <v>2</v>
      </c>
      <c r="H64" s="21">
        <v>4093</v>
      </c>
      <c r="I64" s="21">
        <v>3868</v>
      </c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3"/>
    </row>
    <row r="65" spans="1:22" x14ac:dyDescent="0.3">
      <c r="A65">
        <v>9</v>
      </c>
      <c r="B65" s="86" t="s">
        <v>44</v>
      </c>
      <c r="C65" s="10">
        <v>9</v>
      </c>
      <c r="D65" s="9">
        <f t="shared" si="0"/>
        <v>342.25</v>
      </c>
      <c r="E65" s="9">
        <f t="shared" si="1"/>
        <v>2053.5</v>
      </c>
      <c r="F65" s="10">
        <f t="shared" si="2"/>
        <v>4107</v>
      </c>
      <c r="G65" s="11">
        <v>2</v>
      </c>
      <c r="H65" s="10">
        <v>4107</v>
      </c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34"/>
      <c r="V65" s="12"/>
    </row>
    <row r="66" spans="1:22" x14ac:dyDescent="0.3">
      <c r="B66" s="87" t="s">
        <v>29</v>
      </c>
      <c r="C66" s="15">
        <v>9</v>
      </c>
      <c r="D66" s="14">
        <f t="shared" si="0"/>
        <v>627.66666666666663</v>
      </c>
      <c r="E66" s="14">
        <f t="shared" si="1"/>
        <v>3766</v>
      </c>
      <c r="F66" s="15">
        <f t="shared" si="2"/>
        <v>7532</v>
      </c>
      <c r="G66" s="16">
        <v>2</v>
      </c>
      <c r="H66" s="15">
        <v>3763</v>
      </c>
      <c r="I66" s="15">
        <v>3769</v>
      </c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36"/>
      <c r="V66" s="17"/>
    </row>
    <row r="67" spans="1:22" x14ac:dyDescent="0.3">
      <c r="B67" s="33" t="s">
        <v>161</v>
      </c>
      <c r="C67" s="15">
        <v>9</v>
      </c>
      <c r="D67" s="14">
        <f t="shared" si="0"/>
        <v>668.91666666666663</v>
      </c>
      <c r="E67" s="14">
        <f t="shared" si="1"/>
        <v>4013.5</v>
      </c>
      <c r="F67" s="15">
        <f t="shared" si="2"/>
        <v>8027</v>
      </c>
      <c r="G67" s="16">
        <v>2</v>
      </c>
      <c r="H67" s="15">
        <v>3860</v>
      </c>
      <c r="I67" s="15">
        <v>4167</v>
      </c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36"/>
      <c r="V67" s="17"/>
    </row>
    <row r="68" spans="1:22" x14ac:dyDescent="0.3">
      <c r="B68" s="87" t="s">
        <v>162</v>
      </c>
      <c r="C68" s="15">
        <v>9</v>
      </c>
      <c r="D68" s="14">
        <f t="shared" si="0"/>
        <v>644.5</v>
      </c>
      <c r="E68" s="14">
        <f t="shared" si="1"/>
        <v>3867</v>
      </c>
      <c r="F68" s="15">
        <f t="shared" si="2"/>
        <v>7734</v>
      </c>
      <c r="G68" s="16">
        <v>2</v>
      </c>
      <c r="H68" s="15">
        <v>3849</v>
      </c>
      <c r="I68" s="15">
        <v>3885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36"/>
      <c r="V68" s="17"/>
    </row>
    <row r="69" spans="1:22" x14ac:dyDescent="0.3">
      <c r="B69" s="87" t="s">
        <v>53</v>
      </c>
      <c r="C69" s="15">
        <v>9</v>
      </c>
      <c r="D69" s="14">
        <f t="shared" si="0"/>
        <v>673.33333333333337</v>
      </c>
      <c r="E69" s="14">
        <f t="shared" si="1"/>
        <v>4040</v>
      </c>
      <c r="F69" s="15">
        <f t="shared" si="2"/>
        <v>8080</v>
      </c>
      <c r="G69" s="16">
        <v>2</v>
      </c>
      <c r="H69" s="15">
        <v>3869</v>
      </c>
      <c r="I69" s="15">
        <v>4211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36"/>
      <c r="V69" s="17"/>
    </row>
    <row r="70" spans="1:22" x14ac:dyDescent="0.3">
      <c r="B70" s="87" t="s">
        <v>55</v>
      </c>
      <c r="C70" s="15">
        <v>9</v>
      </c>
      <c r="D70" s="14">
        <f t="shared" si="0"/>
        <v>635</v>
      </c>
      <c r="E70" s="14">
        <f t="shared" si="1"/>
        <v>3810</v>
      </c>
      <c r="F70" s="15">
        <f t="shared" si="2"/>
        <v>7620</v>
      </c>
      <c r="G70" s="16">
        <v>2</v>
      </c>
      <c r="H70" s="15">
        <v>3727</v>
      </c>
      <c r="I70" s="15">
        <v>3893</v>
      </c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36"/>
      <c r="V70" s="17"/>
    </row>
    <row r="71" spans="1:22" x14ac:dyDescent="0.3">
      <c r="A71" t="s">
        <v>38</v>
      </c>
      <c r="B71" s="87" t="s">
        <v>48</v>
      </c>
      <c r="C71" s="15">
        <v>9</v>
      </c>
      <c r="D71" s="14">
        <f t="shared" ref="D71:D132" si="12">E71/6</f>
        <v>332.91666666666669</v>
      </c>
      <c r="E71" s="14">
        <f t="shared" ref="E71:E132" si="13">F71/G71</f>
        <v>1997.5</v>
      </c>
      <c r="F71" s="15">
        <f t="shared" ref="F71:F132" si="14">SUM(H71:V71)</f>
        <v>3995</v>
      </c>
      <c r="G71" s="16">
        <v>2</v>
      </c>
      <c r="H71" s="15">
        <v>3995</v>
      </c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36"/>
      <c r="V71" s="17"/>
    </row>
    <row r="72" spans="1:22" ht="16.2" thickBot="1" x14ac:dyDescent="0.35">
      <c r="B72" s="88" t="s">
        <v>54</v>
      </c>
      <c r="C72" s="21">
        <v>9</v>
      </c>
      <c r="D72" s="20">
        <f t="shared" si="12"/>
        <v>651.83333333333337</v>
      </c>
      <c r="E72" s="20">
        <f t="shared" si="13"/>
        <v>3911</v>
      </c>
      <c r="F72" s="21">
        <f t="shared" si="14"/>
        <v>7822</v>
      </c>
      <c r="G72" s="22">
        <v>2</v>
      </c>
      <c r="H72" s="21">
        <v>3917</v>
      </c>
      <c r="I72" s="21">
        <v>3905</v>
      </c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47"/>
      <c r="V72" s="23"/>
    </row>
    <row r="73" spans="1:22" x14ac:dyDescent="0.3">
      <c r="A73">
        <v>10</v>
      </c>
      <c r="B73" s="7" t="s">
        <v>163</v>
      </c>
      <c r="C73" s="10">
        <v>10</v>
      </c>
      <c r="D73" s="9">
        <f t="shared" si="12"/>
        <v>658.16666666666663</v>
      </c>
      <c r="E73" s="9">
        <f t="shared" si="13"/>
        <v>3949</v>
      </c>
      <c r="F73" s="10">
        <f t="shared" si="14"/>
        <v>7898</v>
      </c>
      <c r="G73" s="11">
        <v>2</v>
      </c>
      <c r="H73" s="10">
        <v>3869</v>
      </c>
      <c r="I73" s="10">
        <v>4029</v>
      </c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34"/>
      <c r="V73" s="13"/>
    </row>
    <row r="74" spans="1:22" x14ac:dyDescent="0.3">
      <c r="B74" s="87" t="s">
        <v>58</v>
      </c>
      <c r="C74" s="15">
        <v>10</v>
      </c>
      <c r="D74" s="14">
        <f t="shared" si="12"/>
        <v>660.58333333333337</v>
      </c>
      <c r="E74" s="14">
        <f t="shared" si="13"/>
        <v>3963.5</v>
      </c>
      <c r="F74" s="15">
        <f t="shared" si="14"/>
        <v>7927</v>
      </c>
      <c r="G74" s="16">
        <v>2</v>
      </c>
      <c r="H74" s="15">
        <v>4058</v>
      </c>
      <c r="I74" s="15">
        <v>3869</v>
      </c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36"/>
      <c r="V74" s="13"/>
    </row>
    <row r="75" spans="1:22" x14ac:dyDescent="0.3">
      <c r="B75" s="35" t="s">
        <v>69</v>
      </c>
      <c r="C75" s="15">
        <v>10</v>
      </c>
      <c r="D75" s="14">
        <f t="shared" si="12"/>
        <v>655.41666666666663</v>
      </c>
      <c r="E75" s="14">
        <f t="shared" si="13"/>
        <v>3932.5</v>
      </c>
      <c r="F75" s="15">
        <f t="shared" si="14"/>
        <v>7865</v>
      </c>
      <c r="G75" s="16">
        <v>2</v>
      </c>
      <c r="H75" s="15">
        <v>3925</v>
      </c>
      <c r="I75" s="15">
        <v>3940</v>
      </c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36"/>
      <c r="V75" s="13"/>
    </row>
    <row r="76" spans="1:22" x14ac:dyDescent="0.3">
      <c r="B76" s="87" t="s">
        <v>46</v>
      </c>
      <c r="C76" s="15">
        <v>10</v>
      </c>
      <c r="D76" s="14">
        <f t="shared" si="12"/>
        <v>666.25</v>
      </c>
      <c r="E76" s="14">
        <f t="shared" si="13"/>
        <v>3997.5</v>
      </c>
      <c r="F76" s="15">
        <f t="shared" si="14"/>
        <v>7995</v>
      </c>
      <c r="G76" s="16">
        <v>2</v>
      </c>
      <c r="H76" s="15">
        <v>4061</v>
      </c>
      <c r="I76" s="15">
        <v>3934</v>
      </c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36"/>
      <c r="V76" s="13"/>
    </row>
    <row r="77" spans="1:22" x14ac:dyDescent="0.3">
      <c r="A77" t="s">
        <v>38</v>
      </c>
      <c r="B77" s="87" t="s">
        <v>164</v>
      </c>
      <c r="C77" s="15">
        <v>10</v>
      </c>
      <c r="D77" s="14">
        <f t="shared" si="12"/>
        <v>669.58333333333337</v>
      </c>
      <c r="E77" s="14">
        <f t="shared" si="13"/>
        <v>4017.5</v>
      </c>
      <c r="F77" s="15">
        <f t="shared" si="14"/>
        <v>8035</v>
      </c>
      <c r="G77" s="16">
        <v>2</v>
      </c>
      <c r="H77" s="15">
        <v>4050</v>
      </c>
      <c r="I77" s="15">
        <v>3985</v>
      </c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36"/>
      <c r="V77" s="13"/>
    </row>
    <row r="78" spans="1:22" ht="16.2" thickBot="1" x14ac:dyDescent="0.35">
      <c r="B78" s="90" t="s">
        <v>59</v>
      </c>
      <c r="C78" s="29">
        <v>10</v>
      </c>
      <c r="D78" s="30">
        <f t="shared" si="12"/>
        <v>659.25</v>
      </c>
      <c r="E78" s="30">
        <f t="shared" si="13"/>
        <v>3955.5</v>
      </c>
      <c r="F78" s="29">
        <f t="shared" si="14"/>
        <v>7911</v>
      </c>
      <c r="G78" s="22">
        <v>2</v>
      </c>
      <c r="H78" s="29">
        <v>3727</v>
      </c>
      <c r="I78" s="29">
        <v>4184</v>
      </c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79"/>
      <c r="V78" s="83"/>
    </row>
    <row r="79" spans="1:22" x14ac:dyDescent="0.3">
      <c r="A79">
        <v>11</v>
      </c>
      <c r="B79" s="86" t="s">
        <v>165</v>
      </c>
      <c r="C79" s="10">
        <v>11</v>
      </c>
      <c r="D79" s="9">
        <f t="shared" si="12"/>
        <v>652.25</v>
      </c>
      <c r="E79" s="9">
        <f t="shared" si="13"/>
        <v>3913.5</v>
      </c>
      <c r="F79" s="10">
        <f t="shared" si="14"/>
        <v>7827</v>
      </c>
      <c r="G79" s="11">
        <v>2</v>
      </c>
      <c r="H79" s="10">
        <v>3899</v>
      </c>
      <c r="I79" s="10">
        <v>3928</v>
      </c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2"/>
    </row>
    <row r="80" spans="1:22" x14ac:dyDescent="0.3">
      <c r="B80" s="87" t="s">
        <v>60</v>
      </c>
      <c r="C80" s="15">
        <v>11</v>
      </c>
      <c r="D80" s="14">
        <f t="shared" si="12"/>
        <v>541.33333333333337</v>
      </c>
      <c r="E80" s="14">
        <f t="shared" si="13"/>
        <v>3248</v>
      </c>
      <c r="F80" s="15">
        <f t="shared" si="14"/>
        <v>6496</v>
      </c>
      <c r="G80" s="16">
        <v>2</v>
      </c>
      <c r="H80" s="15">
        <v>3674</v>
      </c>
      <c r="I80" s="115">
        <v>2822</v>
      </c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7"/>
    </row>
    <row r="81" spans="1:22" x14ac:dyDescent="0.3">
      <c r="B81" s="87" t="s">
        <v>64</v>
      </c>
      <c r="C81" s="15">
        <v>11</v>
      </c>
      <c r="D81" s="14">
        <f t="shared" si="12"/>
        <v>597.33333333333337</v>
      </c>
      <c r="E81" s="14">
        <f t="shared" ref="E81:E82" si="15">F81/G81</f>
        <v>3584</v>
      </c>
      <c r="F81" s="15">
        <f t="shared" ref="F81:F82" si="16">SUM(H81:V81)</f>
        <v>7168</v>
      </c>
      <c r="G81" s="16">
        <v>2</v>
      </c>
      <c r="H81" s="15">
        <v>3785</v>
      </c>
      <c r="I81" s="15">
        <v>3383</v>
      </c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7"/>
    </row>
    <row r="82" spans="1:22" x14ac:dyDescent="0.3">
      <c r="B82" s="87" t="s">
        <v>70</v>
      </c>
      <c r="C82" s="15">
        <v>11</v>
      </c>
      <c r="D82" s="14">
        <f t="shared" si="12"/>
        <v>677.25</v>
      </c>
      <c r="E82" s="14">
        <f t="shared" si="15"/>
        <v>4063.5</v>
      </c>
      <c r="F82" s="15">
        <f t="shared" si="16"/>
        <v>8127</v>
      </c>
      <c r="G82" s="16">
        <v>2</v>
      </c>
      <c r="H82" s="15">
        <v>4069</v>
      </c>
      <c r="I82" s="15">
        <v>4058</v>
      </c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7"/>
    </row>
    <row r="83" spans="1:22" x14ac:dyDescent="0.3">
      <c r="B83" s="87" t="s">
        <v>166</v>
      </c>
      <c r="C83" s="15">
        <v>11</v>
      </c>
      <c r="D83" s="14">
        <f t="shared" si="12"/>
        <v>618.33333333333337</v>
      </c>
      <c r="E83" s="14">
        <f t="shared" si="13"/>
        <v>3710</v>
      </c>
      <c r="F83" s="15">
        <f t="shared" si="14"/>
        <v>7420</v>
      </c>
      <c r="G83" s="16">
        <v>2</v>
      </c>
      <c r="H83" s="15">
        <v>3755</v>
      </c>
      <c r="I83" s="15">
        <v>3665</v>
      </c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7"/>
    </row>
    <row r="84" spans="1:22" x14ac:dyDescent="0.3">
      <c r="B84" s="87" t="s">
        <v>75</v>
      </c>
      <c r="C84" s="15">
        <v>11</v>
      </c>
      <c r="D84" s="14">
        <f t="shared" si="12"/>
        <v>614.16666666666663</v>
      </c>
      <c r="E84" s="14">
        <f t="shared" si="13"/>
        <v>3685</v>
      </c>
      <c r="F84" s="15">
        <f t="shared" si="14"/>
        <v>7370</v>
      </c>
      <c r="G84" s="16">
        <v>2</v>
      </c>
      <c r="H84" s="15">
        <v>3604</v>
      </c>
      <c r="I84" s="15">
        <v>3766</v>
      </c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7"/>
    </row>
    <row r="85" spans="1:22" x14ac:dyDescent="0.3">
      <c r="B85" s="87" t="s">
        <v>167</v>
      </c>
      <c r="C85" s="15">
        <v>11</v>
      </c>
      <c r="D85" s="14">
        <f t="shared" si="12"/>
        <v>606.83333333333337</v>
      </c>
      <c r="E85" s="14">
        <f t="shared" si="13"/>
        <v>3641</v>
      </c>
      <c r="F85" s="15">
        <f t="shared" si="14"/>
        <v>7282</v>
      </c>
      <c r="G85" s="16">
        <v>2</v>
      </c>
      <c r="H85" s="15">
        <v>3489</v>
      </c>
      <c r="I85" s="15">
        <v>3793</v>
      </c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7"/>
    </row>
    <row r="86" spans="1:22" ht="16.2" thickBot="1" x14ac:dyDescent="0.35">
      <c r="B86" s="88" t="s">
        <v>168</v>
      </c>
      <c r="C86" s="21">
        <v>11</v>
      </c>
      <c r="D86" s="20">
        <f t="shared" si="12"/>
        <v>619.08333333333337</v>
      </c>
      <c r="E86" s="20">
        <f t="shared" si="13"/>
        <v>3714.5</v>
      </c>
      <c r="F86" s="21">
        <f t="shared" si="14"/>
        <v>7429</v>
      </c>
      <c r="G86" s="22">
        <v>2</v>
      </c>
      <c r="H86" s="21">
        <v>3707</v>
      </c>
      <c r="I86" s="21">
        <v>3722</v>
      </c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3"/>
    </row>
    <row r="87" spans="1:22" x14ac:dyDescent="0.3">
      <c r="A87">
        <v>12</v>
      </c>
      <c r="B87" s="86" t="s">
        <v>74</v>
      </c>
      <c r="C87" s="10">
        <v>12</v>
      </c>
      <c r="D87" s="9">
        <f t="shared" si="12"/>
        <v>622.91666666666663</v>
      </c>
      <c r="E87" s="9">
        <f t="shared" si="13"/>
        <v>3737.5</v>
      </c>
      <c r="F87" s="10">
        <f t="shared" si="14"/>
        <v>7475</v>
      </c>
      <c r="G87" s="11">
        <v>2</v>
      </c>
      <c r="H87" s="10">
        <v>3701</v>
      </c>
      <c r="I87" s="10">
        <v>3774</v>
      </c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34"/>
      <c r="V87" s="82"/>
    </row>
    <row r="88" spans="1:22" x14ac:dyDescent="0.3">
      <c r="B88" s="87" t="s">
        <v>169</v>
      </c>
      <c r="C88" s="15">
        <v>12</v>
      </c>
      <c r="D88" s="14">
        <f t="shared" si="12"/>
        <v>611.25</v>
      </c>
      <c r="E88" s="14">
        <f t="shared" si="13"/>
        <v>3667.5</v>
      </c>
      <c r="F88" s="15">
        <f t="shared" si="14"/>
        <v>7335</v>
      </c>
      <c r="G88" s="16">
        <v>2</v>
      </c>
      <c r="H88" s="15">
        <v>3727</v>
      </c>
      <c r="I88" s="15">
        <v>3608</v>
      </c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36"/>
      <c r="V88" s="13"/>
    </row>
    <row r="89" spans="1:22" x14ac:dyDescent="0.3">
      <c r="B89" s="87" t="s">
        <v>170</v>
      </c>
      <c r="C89" s="15">
        <v>12</v>
      </c>
      <c r="D89" s="14">
        <f t="shared" si="12"/>
        <v>571.08333333333337</v>
      </c>
      <c r="E89" s="14">
        <f t="shared" si="13"/>
        <v>3426.5</v>
      </c>
      <c r="F89" s="15">
        <f t="shared" si="14"/>
        <v>6853</v>
      </c>
      <c r="G89" s="16">
        <v>2</v>
      </c>
      <c r="H89" s="15">
        <v>3429</v>
      </c>
      <c r="I89" s="15">
        <v>3424</v>
      </c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36"/>
      <c r="V89" s="13"/>
    </row>
    <row r="90" spans="1:22" x14ac:dyDescent="0.3">
      <c r="B90" s="87" t="s">
        <v>171</v>
      </c>
      <c r="C90" s="15">
        <v>12</v>
      </c>
      <c r="D90" s="14">
        <f t="shared" si="12"/>
        <v>622.33333333333337</v>
      </c>
      <c r="E90" s="14">
        <f t="shared" si="13"/>
        <v>3734</v>
      </c>
      <c r="F90" s="15">
        <f t="shared" si="14"/>
        <v>7468</v>
      </c>
      <c r="G90" s="16">
        <v>2</v>
      </c>
      <c r="H90" s="15">
        <v>3650</v>
      </c>
      <c r="I90" s="15">
        <v>3818</v>
      </c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36"/>
      <c r="V90" s="13"/>
    </row>
    <row r="91" spans="1:22" x14ac:dyDescent="0.3">
      <c r="B91" s="87" t="s">
        <v>172</v>
      </c>
      <c r="C91" s="15">
        <v>12</v>
      </c>
      <c r="D91" s="14">
        <f t="shared" si="12"/>
        <v>655.83333333333337</v>
      </c>
      <c r="E91" s="14">
        <f t="shared" si="13"/>
        <v>3935</v>
      </c>
      <c r="F91" s="15">
        <f t="shared" si="14"/>
        <v>7870</v>
      </c>
      <c r="G91" s="16">
        <v>2</v>
      </c>
      <c r="H91" s="15">
        <v>3985</v>
      </c>
      <c r="I91" s="15">
        <v>3885</v>
      </c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36"/>
      <c r="V91" s="13"/>
    </row>
    <row r="92" spans="1:22" ht="16.2" thickBot="1" x14ac:dyDescent="0.35">
      <c r="B92" s="88" t="s">
        <v>61</v>
      </c>
      <c r="C92" s="21">
        <v>12</v>
      </c>
      <c r="D92" s="20">
        <f t="shared" si="12"/>
        <v>621</v>
      </c>
      <c r="E92" s="20">
        <f t="shared" si="13"/>
        <v>3726</v>
      </c>
      <c r="F92" s="21">
        <f t="shared" si="14"/>
        <v>7452</v>
      </c>
      <c r="G92" s="22">
        <v>2</v>
      </c>
      <c r="H92" s="21">
        <v>3739</v>
      </c>
      <c r="I92" s="21">
        <v>3713</v>
      </c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47"/>
      <c r="V92" s="13"/>
    </row>
    <row r="93" spans="1:22" x14ac:dyDescent="0.3">
      <c r="A93">
        <v>13</v>
      </c>
      <c r="B93" s="86" t="s">
        <v>173</v>
      </c>
      <c r="C93" s="10">
        <v>13</v>
      </c>
      <c r="D93" s="9">
        <f t="shared" si="12"/>
        <v>643.75</v>
      </c>
      <c r="E93" s="9">
        <f t="shared" si="13"/>
        <v>3862.5</v>
      </c>
      <c r="F93" s="10">
        <f t="shared" si="14"/>
        <v>7725</v>
      </c>
      <c r="G93" s="11">
        <v>2</v>
      </c>
      <c r="H93" s="10">
        <v>3568</v>
      </c>
      <c r="I93" s="10">
        <v>4157</v>
      </c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34"/>
      <c r="V93" s="49"/>
    </row>
    <row r="94" spans="1:22" x14ac:dyDescent="0.3">
      <c r="A94" t="s">
        <v>38</v>
      </c>
      <c r="B94" s="87" t="s">
        <v>66</v>
      </c>
      <c r="C94" s="15">
        <v>13</v>
      </c>
      <c r="D94" s="14">
        <f t="shared" si="12"/>
        <v>622.58333333333337</v>
      </c>
      <c r="E94" s="14">
        <f t="shared" si="13"/>
        <v>3735.5</v>
      </c>
      <c r="F94" s="15">
        <f t="shared" si="14"/>
        <v>7471</v>
      </c>
      <c r="G94" s="16">
        <v>2</v>
      </c>
      <c r="H94" s="15">
        <v>3819</v>
      </c>
      <c r="I94" s="15">
        <v>3652</v>
      </c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36"/>
      <c r="V94" s="49"/>
    </row>
    <row r="95" spans="1:22" x14ac:dyDescent="0.3">
      <c r="B95" s="87" t="s">
        <v>174</v>
      </c>
      <c r="C95" s="15">
        <v>13</v>
      </c>
      <c r="D95" s="14">
        <f t="shared" si="12"/>
        <v>625.83333333333337</v>
      </c>
      <c r="E95" s="14">
        <f t="shared" si="13"/>
        <v>3755</v>
      </c>
      <c r="F95" s="15">
        <f t="shared" si="14"/>
        <v>7510</v>
      </c>
      <c r="G95" s="16">
        <v>2</v>
      </c>
      <c r="H95" s="15">
        <v>3656</v>
      </c>
      <c r="I95" s="15">
        <v>3854</v>
      </c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36"/>
      <c r="V95" s="49"/>
    </row>
    <row r="96" spans="1:22" x14ac:dyDescent="0.3">
      <c r="B96" s="87" t="s">
        <v>71</v>
      </c>
      <c r="C96" s="15">
        <v>13</v>
      </c>
      <c r="D96" s="14">
        <f t="shared" si="12"/>
        <v>619.5</v>
      </c>
      <c r="E96" s="14">
        <f t="shared" si="13"/>
        <v>3717</v>
      </c>
      <c r="F96" s="15">
        <f t="shared" si="14"/>
        <v>7434</v>
      </c>
      <c r="G96" s="16">
        <v>2</v>
      </c>
      <c r="H96" s="15">
        <v>3578</v>
      </c>
      <c r="I96" s="15">
        <v>3856</v>
      </c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36"/>
      <c r="V96" s="49"/>
    </row>
    <row r="97" spans="1:22" x14ac:dyDescent="0.3">
      <c r="B97" s="87" t="s">
        <v>175</v>
      </c>
      <c r="C97" s="15">
        <v>13</v>
      </c>
      <c r="D97" s="14">
        <f t="shared" si="12"/>
        <v>545.33333333333337</v>
      </c>
      <c r="E97" s="14">
        <f t="shared" si="13"/>
        <v>3272</v>
      </c>
      <c r="F97" s="15">
        <f t="shared" si="14"/>
        <v>6544</v>
      </c>
      <c r="G97" s="16">
        <v>2</v>
      </c>
      <c r="H97" s="15">
        <v>3202</v>
      </c>
      <c r="I97" s="15">
        <v>3342</v>
      </c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36"/>
      <c r="V97" s="49"/>
    </row>
    <row r="98" spans="1:22" x14ac:dyDescent="0.3">
      <c r="B98" s="87" t="s">
        <v>65</v>
      </c>
      <c r="C98" s="15">
        <v>13</v>
      </c>
      <c r="D98" s="14">
        <f t="shared" si="12"/>
        <v>587.58333333333337</v>
      </c>
      <c r="E98" s="14">
        <f t="shared" si="13"/>
        <v>3525.5</v>
      </c>
      <c r="F98" s="15">
        <f t="shared" si="14"/>
        <v>7051</v>
      </c>
      <c r="G98" s="16">
        <v>2</v>
      </c>
      <c r="H98" s="15">
        <v>3413</v>
      </c>
      <c r="I98" s="15">
        <v>3638</v>
      </c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36"/>
      <c r="V98" s="49"/>
    </row>
    <row r="99" spans="1:22" x14ac:dyDescent="0.3">
      <c r="B99" s="87" t="s">
        <v>79</v>
      </c>
      <c r="C99" s="15">
        <v>13</v>
      </c>
      <c r="D99" s="14">
        <f t="shared" si="12"/>
        <v>597.5</v>
      </c>
      <c r="E99" s="14">
        <f t="shared" si="13"/>
        <v>3585</v>
      </c>
      <c r="F99" s="15">
        <f t="shared" si="14"/>
        <v>7170</v>
      </c>
      <c r="G99" s="16">
        <v>2</v>
      </c>
      <c r="H99" s="15">
        <v>3609</v>
      </c>
      <c r="I99" s="15">
        <v>3561</v>
      </c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36"/>
      <c r="V99" s="49"/>
    </row>
    <row r="100" spans="1:22" ht="16.2" thickBot="1" x14ac:dyDescent="0.35">
      <c r="B100" s="90" t="s">
        <v>176</v>
      </c>
      <c r="C100" s="29">
        <v>13</v>
      </c>
      <c r="D100" s="30">
        <f t="shared" si="12"/>
        <v>615.25</v>
      </c>
      <c r="E100" s="30">
        <f t="shared" si="13"/>
        <v>3691.5</v>
      </c>
      <c r="F100" s="29">
        <f t="shared" si="14"/>
        <v>7383</v>
      </c>
      <c r="G100" s="22">
        <v>2</v>
      </c>
      <c r="H100" s="29">
        <v>3703</v>
      </c>
      <c r="I100" s="29">
        <v>3680</v>
      </c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79"/>
      <c r="V100" s="50"/>
    </row>
    <row r="101" spans="1:22" x14ac:dyDescent="0.3">
      <c r="A101">
        <v>14</v>
      </c>
      <c r="B101" s="86" t="s">
        <v>67</v>
      </c>
      <c r="C101" s="10">
        <v>14</v>
      </c>
      <c r="D101" s="9">
        <f t="shared" si="12"/>
        <v>613.16666666666663</v>
      </c>
      <c r="E101" s="9">
        <f t="shared" si="13"/>
        <v>3679</v>
      </c>
      <c r="F101" s="10">
        <f t="shared" si="14"/>
        <v>7358</v>
      </c>
      <c r="G101" s="11">
        <v>2</v>
      </c>
      <c r="H101" s="10">
        <v>3800</v>
      </c>
      <c r="I101" s="10">
        <v>3558</v>
      </c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2"/>
    </row>
    <row r="102" spans="1:22" x14ac:dyDescent="0.3">
      <c r="A102" t="s">
        <v>38</v>
      </c>
      <c r="B102" s="87" t="s">
        <v>57</v>
      </c>
      <c r="C102" s="15">
        <v>14</v>
      </c>
      <c r="D102" s="14">
        <f t="shared" si="12"/>
        <v>642</v>
      </c>
      <c r="E102" s="14">
        <f t="shared" si="13"/>
        <v>3852</v>
      </c>
      <c r="F102" s="15">
        <f t="shared" si="14"/>
        <v>7704</v>
      </c>
      <c r="G102" s="16">
        <v>2</v>
      </c>
      <c r="H102" s="15">
        <v>3779</v>
      </c>
      <c r="I102" s="15">
        <v>3925</v>
      </c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7"/>
    </row>
    <row r="103" spans="1:22" x14ac:dyDescent="0.3">
      <c r="B103" s="87" t="s">
        <v>81</v>
      </c>
      <c r="C103" s="15">
        <v>14</v>
      </c>
      <c r="D103" s="14">
        <f t="shared" si="12"/>
        <v>644.75</v>
      </c>
      <c r="E103" s="14">
        <f t="shared" si="13"/>
        <v>3868.5</v>
      </c>
      <c r="F103" s="15">
        <f t="shared" si="14"/>
        <v>7737</v>
      </c>
      <c r="G103" s="16">
        <v>2</v>
      </c>
      <c r="H103" s="15">
        <v>3823</v>
      </c>
      <c r="I103" s="15">
        <v>3914</v>
      </c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7"/>
    </row>
    <row r="104" spans="1:22" x14ac:dyDescent="0.3">
      <c r="B104" s="87" t="s">
        <v>177</v>
      </c>
      <c r="C104" s="15">
        <v>14</v>
      </c>
      <c r="D104" s="14">
        <f t="shared" si="12"/>
        <v>646.5</v>
      </c>
      <c r="E104" s="14">
        <f t="shared" si="13"/>
        <v>3879</v>
      </c>
      <c r="F104" s="15">
        <f t="shared" si="14"/>
        <v>7758</v>
      </c>
      <c r="G104" s="16">
        <v>2</v>
      </c>
      <c r="H104" s="15">
        <v>3811</v>
      </c>
      <c r="I104" s="15">
        <v>3947</v>
      </c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7"/>
    </row>
    <row r="105" spans="1:22" x14ac:dyDescent="0.3">
      <c r="B105" s="35" t="s">
        <v>178</v>
      </c>
      <c r="C105" s="15">
        <v>14</v>
      </c>
      <c r="D105" s="14">
        <f t="shared" si="12"/>
        <v>544.66666666666663</v>
      </c>
      <c r="E105" s="14">
        <f t="shared" si="13"/>
        <v>3268</v>
      </c>
      <c r="F105" s="15">
        <f t="shared" si="14"/>
        <v>6536</v>
      </c>
      <c r="G105" s="16">
        <v>2</v>
      </c>
      <c r="H105" s="15">
        <v>3262</v>
      </c>
      <c r="I105" s="15">
        <v>3274</v>
      </c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7"/>
    </row>
    <row r="106" spans="1:22" x14ac:dyDescent="0.3">
      <c r="B106" s="87" t="s">
        <v>76</v>
      </c>
      <c r="C106" s="15">
        <v>14</v>
      </c>
      <c r="D106" s="14">
        <f t="shared" si="12"/>
        <v>625.08333333333337</v>
      </c>
      <c r="E106" s="14">
        <f t="shared" si="13"/>
        <v>3750.5</v>
      </c>
      <c r="F106" s="15">
        <f t="shared" si="14"/>
        <v>7501</v>
      </c>
      <c r="G106" s="16">
        <v>2</v>
      </c>
      <c r="H106" s="15">
        <v>3747</v>
      </c>
      <c r="I106" s="15">
        <v>3754</v>
      </c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7"/>
    </row>
    <row r="107" spans="1:22" x14ac:dyDescent="0.3">
      <c r="B107" s="87" t="s">
        <v>179</v>
      </c>
      <c r="C107" s="15">
        <v>14</v>
      </c>
      <c r="D107" s="14">
        <f t="shared" si="12"/>
        <v>590.66666666666663</v>
      </c>
      <c r="E107" s="14">
        <f t="shared" si="13"/>
        <v>3544</v>
      </c>
      <c r="F107" s="15">
        <f t="shared" si="14"/>
        <v>7088</v>
      </c>
      <c r="G107" s="16">
        <v>2</v>
      </c>
      <c r="H107" s="15">
        <v>3829</v>
      </c>
      <c r="I107" s="15">
        <v>3259</v>
      </c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7"/>
    </row>
    <row r="108" spans="1:22" ht="16.2" thickBot="1" x14ac:dyDescent="0.35">
      <c r="B108" s="88" t="s">
        <v>62</v>
      </c>
      <c r="C108" s="21">
        <v>14</v>
      </c>
      <c r="D108" s="20">
        <f t="shared" si="12"/>
        <v>597</v>
      </c>
      <c r="E108" s="20">
        <f t="shared" si="13"/>
        <v>3582</v>
      </c>
      <c r="F108" s="21">
        <f t="shared" si="14"/>
        <v>7164</v>
      </c>
      <c r="G108" s="22">
        <v>2</v>
      </c>
      <c r="H108" s="21">
        <v>3487</v>
      </c>
      <c r="I108" s="21">
        <v>3677</v>
      </c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3"/>
    </row>
    <row r="109" spans="1:22" x14ac:dyDescent="0.3">
      <c r="A109">
        <v>15</v>
      </c>
      <c r="B109" s="86" t="s">
        <v>180</v>
      </c>
      <c r="C109" s="10">
        <v>15</v>
      </c>
      <c r="D109" s="9">
        <f t="shared" si="12"/>
        <v>615.75</v>
      </c>
      <c r="E109" s="9">
        <f t="shared" si="13"/>
        <v>3694.5</v>
      </c>
      <c r="F109" s="10">
        <f t="shared" si="14"/>
        <v>7389</v>
      </c>
      <c r="G109" s="11">
        <v>2</v>
      </c>
      <c r="H109" s="10">
        <v>3683</v>
      </c>
      <c r="I109" s="10">
        <v>3706</v>
      </c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34"/>
    </row>
    <row r="110" spans="1:22" x14ac:dyDescent="0.3">
      <c r="A110" t="s">
        <v>38</v>
      </c>
      <c r="B110" s="87" t="s">
        <v>181</v>
      </c>
      <c r="C110" s="15">
        <v>15</v>
      </c>
      <c r="D110" s="14">
        <f t="shared" si="12"/>
        <v>595.5</v>
      </c>
      <c r="E110" s="14">
        <f t="shared" si="13"/>
        <v>3573</v>
      </c>
      <c r="F110" s="15">
        <f t="shared" si="14"/>
        <v>7146</v>
      </c>
      <c r="G110" s="16">
        <v>2</v>
      </c>
      <c r="H110" s="15">
        <v>3670</v>
      </c>
      <c r="I110" s="15">
        <v>3476</v>
      </c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36"/>
    </row>
    <row r="111" spans="1:22" x14ac:dyDescent="0.3">
      <c r="B111" s="87" t="s">
        <v>182</v>
      </c>
      <c r="C111" s="15">
        <v>15</v>
      </c>
      <c r="D111" s="14">
        <f t="shared" si="12"/>
        <v>577.83333333333337</v>
      </c>
      <c r="E111" s="14">
        <f t="shared" si="13"/>
        <v>3467</v>
      </c>
      <c r="F111" s="15">
        <f t="shared" si="14"/>
        <v>6934</v>
      </c>
      <c r="G111" s="16">
        <v>2</v>
      </c>
      <c r="H111" s="15">
        <v>3417</v>
      </c>
      <c r="I111" s="15">
        <v>3517</v>
      </c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36"/>
    </row>
    <row r="112" spans="1:22" x14ac:dyDescent="0.3">
      <c r="B112" s="87" t="s">
        <v>83</v>
      </c>
      <c r="C112" s="15">
        <v>15</v>
      </c>
      <c r="D112" s="14">
        <f t="shared" si="12"/>
        <v>581.83333333333337</v>
      </c>
      <c r="E112" s="14">
        <f t="shared" si="13"/>
        <v>3491</v>
      </c>
      <c r="F112" s="15">
        <f t="shared" si="14"/>
        <v>6982</v>
      </c>
      <c r="G112" s="16">
        <v>2</v>
      </c>
      <c r="H112" s="15">
        <v>3549</v>
      </c>
      <c r="I112" s="15">
        <v>3433</v>
      </c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36"/>
    </row>
    <row r="113" spans="1:22" x14ac:dyDescent="0.3">
      <c r="B113" s="87" t="s">
        <v>77</v>
      </c>
      <c r="C113" s="15">
        <v>15</v>
      </c>
      <c r="D113" s="14">
        <f t="shared" si="12"/>
        <v>601.08333333333337</v>
      </c>
      <c r="E113" s="14">
        <f t="shared" si="13"/>
        <v>3606.5</v>
      </c>
      <c r="F113" s="15">
        <f t="shared" si="14"/>
        <v>7213</v>
      </c>
      <c r="G113" s="16">
        <v>2</v>
      </c>
      <c r="H113" s="15">
        <v>3591</v>
      </c>
      <c r="I113" s="15">
        <v>3622</v>
      </c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36"/>
    </row>
    <row r="114" spans="1:22" ht="16.2" thickBot="1" x14ac:dyDescent="0.35">
      <c r="B114" s="88" t="s">
        <v>68</v>
      </c>
      <c r="C114" s="21">
        <v>15</v>
      </c>
      <c r="D114" s="20">
        <f t="shared" si="12"/>
        <v>597.33333333333337</v>
      </c>
      <c r="E114" s="20">
        <f t="shared" si="13"/>
        <v>3584</v>
      </c>
      <c r="F114" s="21">
        <f t="shared" si="14"/>
        <v>7168</v>
      </c>
      <c r="G114" s="22">
        <v>2</v>
      </c>
      <c r="H114" s="21">
        <v>3542</v>
      </c>
      <c r="I114" s="21">
        <v>3626</v>
      </c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47"/>
    </row>
    <row r="115" spans="1:22" x14ac:dyDescent="0.3">
      <c r="A115">
        <v>16</v>
      </c>
      <c r="B115" s="86" t="s">
        <v>183</v>
      </c>
      <c r="C115" s="10">
        <v>16</v>
      </c>
      <c r="D115" s="9">
        <f t="shared" si="12"/>
        <v>603.25</v>
      </c>
      <c r="E115" s="9">
        <f t="shared" si="13"/>
        <v>3619.5</v>
      </c>
      <c r="F115" s="10">
        <f t="shared" si="14"/>
        <v>7239</v>
      </c>
      <c r="G115" s="11">
        <v>2</v>
      </c>
      <c r="H115" s="10">
        <v>3745</v>
      </c>
      <c r="I115" s="10">
        <v>3494</v>
      </c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2"/>
    </row>
    <row r="116" spans="1:22" x14ac:dyDescent="0.3">
      <c r="B116" s="87" t="s">
        <v>78</v>
      </c>
      <c r="C116" s="15">
        <v>16</v>
      </c>
      <c r="D116" s="14">
        <f t="shared" si="12"/>
        <v>584.25</v>
      </c>
      <c r="E116" s="14">
        <f t="shared" si="13"/>
        <v>3505.5</v>
      </c>
      <c r="F116" s="15">
        <f t="shared" si="14"/>
        <v>7011</v>
      </c>
      <c r="G116" s="16">
        <v>2</v>
      </c>
      <c r="H116" s="15">
        <v>3445</v>
      </c>
      <c r="I116" s="15">
        <v>3566</v>
      </c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7"/>
    </row>
    <row r="117" spans="1:22" x14ac:dyDescent="0.3">
      <c r="B117" s="87" t="s">
        <v>72</v>
      </c>
      <c r="C117" s="15">
        <v>16</v>
      </c>
      <c r="D117" s="14">
        <f t="shared" si="12"/>
        <v>634.66666666666663</v>
      </c>
      <c r="E117" s="14">
        <f t="shared" si="13"/>
        <v>3808</v>
      </c>
      <c r="F117" s="15">
        <f t="shared" si="14"/>
        <v>7616</v>
      </c>
      <c r="G117" s="16">
        <v>2</v>
      </c>
      <c r="H117" s="15">
        <v>3776</v>
      </c>
      <c r="I117" s="15">
        <v>3840</v>
      </c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7"/>
    </row>
    <row r="118" spans="1:22" x14ac:dyDescent="0.3">
      <c r="A118" t="s">
        <v>38</v>
      </c>
      <c r="B118" s="87" t="s">
        <v>184</v>
      </c>
      <c r="C118" s="15">
        <v>16</v>
      </c>
      <c r="D118" s="14">
        <f t="shared" si="12"/>
        <v>590.58333333333337</v>
      </c>
      <c r="E118" s="14">
        <f t="shared" si="13"/>
        <v>3543.5</v>
      </c>
      <c r="F118" s="15">
        <f t="shared" si="14"/>
        <v>7087</v>
      </c>
      <c r="G118" s="16">
        <v>2</v>
      </c>
      <c r="H118" s="15">
        <v>3336</v>
      </c>
      <c r="I118" s="15">
        <v>3751</v>
      </c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7"/>
    </row>
    <row r="119" spans="1:22" x14ac:dyDescent="0.3">
      <c r="B119" s="33" t="s">
        <v>185</v>
      </c>
      <c r="C119" s="15">
        <v>16</v>
      </c>
      <c r="D119" s="14">
        <f t="shared" si="12"/>
        <v>582.08333333333337</v>
      </c>
      <c r="E119" s="14">
        <f t="shared" si="13"/>
        <v>3492.5</v>
      </c>
      <c r="F119" s="15">
        <f t="shared" si="14"/>
        <v>6985</v>
      </c>
      <c r="G119" s="16">
        <v>2</v>
      </c>
      <c r="H119" s="15">
        <v>3500</v>
      </c>
      <c r="I119" s="15">
        <v>3485</v>
      </c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7"/>
    </row>
    <row r="120" spans="1:22" x14ac:dyDescent="0.3">
      <c r="B120" s="87" t="s">
        <v>186</v>
      </c>
      <c r="C120" s="15">
        <v>16</v>
      </c>
      <c r="D120" s="14">
        <f t="shared" si="12"/>
        <v>607.91666666666663</v>
      </c>
      <c r="E120" s="14">
        <f t="shared" si="13"/>
        <v>3647.5</v>
      </c>
      <c r="F120" s="15">
        <f t="shared" si="14"/>
        <v>7295</v>
      </c>
      <c r="G120" s="16">
        <v>2</v>
      </c>
      <c r="H120" s="15">
        <v>3619</v>
      </c>
      <c r="I120" s="15">
        <v>3676</v>
      </c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7"/>
    </row>
    <row r="121" spans="1:22" x14ac:dyDescent="0.3">
      <c r="B121" s="87" t="s">
        <v>80</v>
      </c>
      <c r="C121" s="15">
        <v>16</v>
      </c>
      <c r="D121" s="14">
        <f t="shared" si="12"/>
        <v>564.5</v>
      </c>
      <c r="E121" s="14">
        <f t="shared" si="13"/>
        <v>3387</v>
      </c>
      <c r="F121" s="15">
        <f t="shared" si="14"/>
        <v>6774</v>
      </c>
      <c r="G121" s="16">
        <v>2</v>
      </c>
      <c r="H121" s="15">
        <v>3320</v>
      </c>
      <c r="I121" s="15">
        <v>3454</v>
      </c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7"/>
    </row>
    <row r="122" spans="1:22" ht="16.2" thickBot="1" x14ac:dyDescent="0.35">
      <c r="B122" s="88" t="s">
        <v>206</v>
      </c>
      <c r="C122" s="21">
        <v>16</v>
      </c>
      <c r="D122" s="20">
        <f t="shared" si="12"/>
        <v>606.66666666666663</v>
      </c>
      <c r="E122" s="20">
        <f t="shared" si="13"/>
        <v>3640</v>
      </c>
      <c r="F122" s="21">
        <f t="shared" si="14"/>
        <v>7280</v>
      </c>
      <c r="G122" s="22">
        <v>2</v>
      </c>
      <c r="H122" s="21">
        <v>3766</v>
      </c>
      <c r="I122" s="21">
        <v>3514</v>
      </c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3"/>
    </row>
    <row r="123" spans="1:22" x14ac:dyDescent="0.3">
      <c r="A123">
        <v>17</v>
      </c>
      <c r="B123" s="86" t="s">
        <v>187</v>
      </c>
      <c r="C123" s="10">
        <v>17</v>
      </c>
      <c r="D123" s="9">
        <f t="shared" si="12"/>
        <v>603.83333333333337</v>
      </c>
      <c r="E123" s="9">
        <f t="shared" si="13"/>
        <v>3623</v>
      </c>
      <c r="F123" s="10">
        <f t="shared" si="14"/>
        <v>7246</v>
      </c>
      <c r="G123" s="11">
        <v>2</v>
      </c>
      <c r="H123" s="10">
        <v>3558</v>
      </c>
      <c r="I123" s="10">
        <v>3688</v>
      </c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34"/>
      <c r="V123" s="48"/>
    </row>
    <row r="124" spans="1:22" x14ac:dyDescent="0.3">
      <c r="B124" s="87" t="s">
        <v>84</v>
      </c>
      <c r="C124" s="15">
        <v>17</v>
      </c>
      <c r="D124" s="14">
        <f t="shared" si="12"/>
        <v>558.16666666666663</v>
      </c>
      <c r="E124" s="14">
        <f t="shared" si="13"/>
        <v>3349</v>
      </c>
      <c r="F124" s="15">
        <f t="shared" si="14"/>
        <v>6698</v>
      </c>
      <c r="G124" s="16">
        <v>2</v>
      </c>
      <c r="H124" s="15">
        <v>3324</v>
      </c>
      <c r="I124" s="15">
        <v>3374</v>
      </c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36"/>
      <c r="V124" s="49"/>
    </row>
    <row r="125" spans="1:22" x14ac:dyDescent="0.3">
      <c r="B125" s="35" t="s">
        <v>188</v>
      </c>
      <c r="C125" s="15">
        <v>17</v>
      </c>
      <c r="D125" s="14">
        <f t="shared" si="12"/>
        <v>622</v>
      </c>
      <c r="E125" s="14">
        <f t="shared" si="13"/>
        <v>3732</v>
      </c>
      <c r="F125" s="15">
        <f t="shared" si="14"/>
        <v>7464</v>
      </c>
      <c r="G125" s="16">
        <v>2</v>
      </c>
      <c r="H125" s="15">
        <v>3741</v>
      </c>
      <c r="I125" s="15">
        <v>3723</v>
      </c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36"/>
      <c r="V125" s="49"/>
    </row>
    <row r="126" spans="1:22" x14ac:dyDescent="0.3">
      <c r="A126" t="s">
        <v>38</v>
      </c>
      <c r="B126" s="87" t="s">
        <v>189</v>
      </c>
      <c r="C126" s="15">
        <v>17</v>
      </c>
      <c r="D126" s="14">
        <f t="shared" si="12"/>
        <v>558.33333333333337</v>
      </c>
      <c r="E126" s="14">
        <f t="shared" si="13"/>
        <v>3350</v>
      </c>
      <c r="F126" s="15">
        <f t="shared" si="14"/>
        <v>6700</v>
      </c>
      <c r="G126" s="16">
        <v>2</v>
      </c>
      <c r="H126" s="15">
        <v>3286</v>
      </c>
      <c r="I126" s="15">
        <v>3414</v>
      </c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36"/>
      <c r="V126" s="49"/>
    </row>
    <row r="127" spans="1:22" x14ac:dyDescent="0.3">
      <c r="B127" s="87" t="s">
        <v>87</v>
      </c>
      <c r="C127" s="15">
        <v>17</v>
      </c>
      <c r="D127" s="14">
        <f t="shared" si="12"/>
        <v>576.58333333333337</v>
      </c>
      <c r="E127" s="14">
        <f t="shared" si="13"/>
        <v>3459.5</v>
      </c>
      <c r="F127" s="15">
        <f t="shared" si="14"/>
        <v>6919</v>
      </c>
      <c r="G127" s="16">
        <v>2</v>
      </c>
      <c r="H127" s="15">
        <v>3305</v>
      </c>
      <c r="I127" s="15">
        <v>3614</v>
      </c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36"/>
      <c r="V127" s="49"/>
    </row>
    <row r="128" spans="1:22" x14ac:dyDescent="0.3">
      <c r="B128" s="87" t="s">
        <v>190</v>
      </c>
      <c r="C128" s="15">
        <v>17</v>
      </c>
      <c r="D128" s="14">
        <f t="shared" si="12"/>
        <v>585</v>
      </c>
      <c r="E128" s="14">
        <f t="shared" si="13"/>
        <v>3510</v>
      </c>
      <c r="F128" s="15">
        <f t="shared" si="14"/>
        <v>7020</v>
      </c>
      <c r="G128" s="16">
        <v>2</v>
      </c>
      <c r="H128" s="15">
        <v>3398</v>
      </c>
      <c r="I128" s="15">
        <v>3622</v>
      </c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36"/>
      <c r="V128" s="49"/>
    </row>
    <row r="129" spans="1:22" x14ac:dyDescent="0.3">
      <c r="B129" s="87" t="s">
        <v>191</v>
      </c>
      <c r="C129" s="15">
        <v>17</v>
      </c>
      <c r="D129" s="14">
        <f t="shared" si="12"/>
        <v>560.08333333333337</v>
      </c>
      <c r="E129" s="14">
        <f t="shared" si="13"/>
        <v>3360.5</v>
      </c>
      <c r="F129" s="15">
        <f t="shared" si="14"/>
        <v>6721</v>
      </c>
      <c r="G129" s="16">
        <v>2</v>
      </c>
      <c r="H129" s="15">
        <v>3389</v>
      </c>
      <c r="I129" s="15">
        <v>3332</v>
      </c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36"/>
      <c r="V129" s="49"/>
    </row>
    <row r="130" spans="1:22" ht="16.2" thickBot="1" x14ac:dyDescent="0.35">
      <c r="B130" s="88" t="s">
        <v>192</v>
      </c>
      <c r="C130" s="21">
        <v>17</v>
      </c>
      <c r="D130" s="20">
        <f t="shared" si="12"/>
        <v>524.66666666666663</v>
      </c>
      <c r="E130" s="20">
        <f t="shared" si="13"/>
        <v>3148</v>
      </c>
      <c r="F130" s="21">
        <f t="shared" si="14"/>
        <v>6296</v>
      </c>
      <c r="G130" s="22">
        <v>2</v>
      </c>
      <c r="H130" s="21">
        <v>3174</v>
      </c>
      <c r="I130" s="21">
        <v>3122</v>
      </c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47"/>
      <c r="V130" s="49"/>
    </row>
    <row r="131" spans="1:22" x14ac:dyDescent="0.3">
      <c r="A131">
        <v>18</v>
      </c>
      <c r="B131" s="86" t="s">
        <v>92</v>
      </c>
      <c r="C131" s="10">
        <v>18</v>
      </c>
      <c r="D131" s="9">
        <f t="shared" si="12"/>
        <v>0</v>
      </c>
      <c r="E131" s="9">
        <f t="shared" si="13"/>
        <v>0</v>
      </c>
      <c r="F131" s="10">
        <f t="shared" si="14"/>
        <v>0</v>
      </c>
      <c r="G131" s="11">
        <v>2</v>
      </c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34"/>
      <c r="V131" s="49"/>
    </row>
    <row r="132" spans="1:22" x14ac:dyDescent="0.3">
      <c r="B132" s="87" t="s">
        <v>193</v>
      </c>
      <c r="C132" s="15">
        <v>18</v>
      </c>
      <c r="D132" s="14">
        <f t="shared" si="12"/>
        <v>275.75</v>
      </c>
      <c r="E132" s="14">
        <f t="shared" si="13"/>
        <v>1654.5</v>
      </c>
      <c r="F132" s="15">
        <f t="shared" si="14"/>
        <v>3309</v>
      </c>
      <c r="G132" s="16">
        <v>2</v>
      </c>
      <c r="H132" s="15"/>
      <c r="I132" s="15">
        <v>3309</v>
      </c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36"/>
      <c r="V132" s="49"/>
    </row>
    <row r="133" spans="1:22" x14ac:dyDescent="0.3">
      <c r="B133" s="87" t="s">
        <v>194</v>
      </c>
      <c r="C133" s="15">
        <v>18</v>
      </c>
      <c r="D133" s="14">
        <f t="shared" ref="D133:D176" si="17">E133/6</f>
        <v>580.58333333333337</v>
      </c>
      <c r="E133" s="14">
        <f t="shared" ref="E133:E176" si="18">F133/G133</f>
        <v>3483.5</v>
      </c>
      <c r="F133" s="15">
        <f t="shared" ref="F133:F176" si="19">SUM(H133:V133)</f>
        <v>6967</v>
      </c>
      <c r="G133" s="16">
        <v>2</v>
      </c>
      <c r="H133" s="15">
        <v>3460</v>
      </c>
      <c r="I133" s="15">
        <v>3507</v>
      </c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36"/>
      <c r="V133" s="49"/>
    </row>
    <row r="134" spans="1:22" x14ac:dyDescent="0.3">
      <c r="A134" t="s">
        <v>38</v>
      </c>
      <c r="B134" s="87" t="s">
        <v>88</v>
      </c>
      <c r="C134" s="15">
        <v>18</v>
      </c>
      <c r="D134" s="14">
        <f t="shared" si="17"/>
        <v>542</v>
      </c>
      <c r="E134" s="14">
        <f t="shared" si="18"/>
        <v>3252</v>
      </c>
      <c r="F134" s="15">
        <f t="shared" si="19"/>
        <v>6504</v>
      </c>
      <c r="G134" s="16">
        <v>2</v>
      </c>
      <c r="H134" s="15">
        <v>3219</v>
      </c>
      <c r="I134" s="15">
        <v>3285</v>
      </c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36"/>
      <c r="V134" s="49"/>
    </row>
    <row r="135" spans="1:22" x14ac:dyDescent="0.3">
      <c r="B135" s="87" t="s">
        <v>195</v>
      </c>
      <c r="C135" s="15">
        <v>18</v>
      </c>
      <c r="D135" s="14">
        <f t="shared" si="17"/>
        <v>272.33333333333331</v>
      </c>
      <c r="E135" s="14">
        <f t="shared" si="18"/>
        <v>1634</v>
      </c>
      <c r="F135" s="15">
        <f t="shared" si="19"/>
        <v>3268</v>
      </c>
      <c r="G135" s="16">
        <v>2</v>
      </c>
      <c r="H135" s="15">
        <v>3268</v>
      </c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36"/>
      <c r="V135" s="49"/>
    </row>
    <row r="136" spans="1:22" x14ac:dyDescent="0.3">
      <c r="B136" s="87" t="s">
        <v>86</v>
      </c>
      <c r="C136" s="15">
        <v>18</v>
      </c>
      <c r="D136" s="14">
        <f t="shared" si="17"/>
        <v>533.08333333333337</v>
      </c>
      <c r="E136" s="14">
        <f t="shared" si="18"/>
        <v>3198.5</v>
      </c>
      <c r="F136" s="15">
        <f t="shared" si="19"/>
        <v>6397</v>
      </c>
      <c r="G136" s="16">
        <v>2</v>
      </c>
      <c r="H136" s="15">
        <v>3163</v>
      </c>
      <c r="I136" s="15">
        <v>3234</v>
      </c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36"/>
      <c r="V136" s="49"/>
    </row>
    <row r="137" spans="1:22" x14ac:dyDescent="0.3">
      <c r="B137" s="87" t="s">
        <v>93</v>
      </c>
      <c r="C137" s="15">
        <v>18</v>
      </c>
      <c r="D137" s="14">
        <f t="shared" si="17"/>
        <v>566.5</v>
      </c>
      <c r="E137" s="14">
        <f t="shared" si="18"/>
        <v>3399</v>
      </c>
      <c r="F137" s="15">
        <f t="shared" si="19"/>
        <v>6798</v>
      </c>
      <c r="G137" s="16">
        <v>2</v>
      </c>
      <c r="H137" s="15">
        <v>3443</v>
      </c>
      <c r="I137" s="15">
        <v>3355</v>
      </c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36"/>
      <c r="V137" s="49"/>
    </row>
    <row r="138" spans="1:22" ht="16.2" thickBot="1" x14ac:dyDescent="0.35">
      <c r="B138" s="88" t="s">
        <v>85</v>
      </c>
      <c r="C138" s="21">
        <v>18</v>
      </c>
      <c r="D138" s="20">
        <f t="shared" si="17"/>
        <v>507.41666666666669</v>
      </c>
      <c r="E138" s="20">
        <f t="shared" si="18"/>
        <v>3044.5</v>
      </c>
      <c r="F138" s="21">
        <f t="shared" si="19"/>
        <v>6089</v>
      </c>
      <c r="G138" s="22">
        <v>2</v>
      </c>
      <c r="H138" s="21">
        <v>3046</v>
      </c>
      <c r="I138" s="21">
        <v>3043</v>
      </c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47"/>
      <c r="V138" s="49"/>
    </row>
    <row r="139" spans="1:22" x14ac:dyDescent="0.3">
      <c r="A139">
        <v>19</v>
      </c>
      <c r="B139" s="86" t="s">
        <v>91</v>
      </c>
      <c r="C139" s="10">
        <v>19</v>
      </c>
      <c r="D139" s="9">
        <f t="shared" si="17"/>
        <v>524.75</v>
      </c>
      <c r="E139" s="9">
        <f t="shared" si="18"/>
        <v>3148.5</v>
      </c>
      <c r="F139" s="10">
        <f t="shared" si="19"/>
        <v>6297</v>
      </c>
      <c r="G139" s="11">
        <v>2</v>
      </c>
      <c r="H139" s="10">
        <v>3210</v>
      </c>
      <c r="I139" s="10">
        <v>3087</v>
      </c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34"/>
      <c r="V139" s="13"/>
    </row>
    <row r="140" spans="1:22" x14ac:dyDescent="0.3">
      <c r="B140" s="87" t="s">
        <v>94</v>
      </c>
      <c r="C140" s="15">
        <v>19</v>
      </c>
      <c r="D140" s="14">
        <f t="shared" si="17"/>
        <v>545</v>
      </c>
      <c r="E140" s="14">
        <f t="shared" si="18"/>
        <v>3270</v>
      </c>
      <c r="F140" s="15">
        <f t="shared" si="19"/>
        <v>6540</v>
      </c>
      <c r="G140" s="16">
        <v>2</v>
      </c>
      <c r="H140" s="15">
        <v>3290</v>
      </c>
      <c r="I140" s="15">
        <v>3250</v>
      </c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36"/>
      <c r="V140" s="13"/>
    </row>
    <row r="141" spans="1:22" x14ac:dyDescent="0.3">
      <c r="B141" s="87" t="s">
        <v>90</v>
      </c>
      <c r="C141" s="15">
        <v>19</v>
      </c>
      <c r="D141" s="14">
        <f t="shared" si="17"/>
        <v>541</v>
      </c>
      <c r="E141" s="14">
        <f t="shared" si="18"/>
        <v>3246</v>
      </c>
      <c r="F141" s="15">
        <f t="shared" si="19"/>
        <v>6492</v>
      </c>
      <c r="G141" s="16">
        <v>2</v>
      </c>
      <c r="H141" s="15">
        <v>3196</v>
      </c>
      <c r="I141" s="15">
        <v>3296</v>
      </c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36"/>
      <c r="V141" s="13"/>
    </row>
    <row r="142" spans="1:22" x14ac:dyDescent="0.3">
      <c r="A142" t="s">
        <v>38</v>
      </c>
      <c r="B142" s="87" t="s">
        <v>196</v>
      </c>
      <c r="C142" s="15">
        <v>19</v>
      </c>
      <c r="D142" s="14">
        <f t="shared" si="17"/>
        <v>611.41666666666663</v>
      </c>
      <c r="E142" s="14">
        <f t="shared" si="18"/>
        <v>3668.5</v>
      </c>
      <c r="F142" s="15">
        <f t="shared" si="19"/>
        <v>7337</v>
      </c>
      <c r="G142" s="16">
        <v>2</v>
      </c>
      <c r="H142" s="15">
        <v>3699</v>
      </c>
      <c r="I142" s="15">
        <v>3638</v>
      </c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36"/>
      <c r="V142" s="13"/>
    </row>
    <row r="143" spans="1:22" x14ac:dyDescent="0.3">
      <c r="B143" s="87" t="s">
        <v>82</v>
      </c>
      <c r="C143" s="15">
        <v>19</v>
      </c>
      <c r="D143" s="14">
        <f t="shared" si="17"/>
        <v>581.75</v>
      </c>
      <c r="E143" s="14">
        <f t="shared" si="18"/>
        <v>3490.5</v>
      </c>
      <c r="F143" s="15">
        <f t="shared" si="19"/>
        <v>6981</v>
      </c>
      <c r="G143" s="16">
        <v>2</v>
      </c>
      <c r="H143" s="15">
        <v>3416</v>
      </c>
      <c r="I143" s="15">
        <v>3565</v>
      </c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36"/>
      <c r="V143" s="13"/>
    </row>
    <row r="144" spans="1:22" ht="16.2" thickBot="1" x14ac:dyDescent="0.35">
      <c r="B144" s="90" t="s">
        <v>197</v>
      </c>
      <c r="C144" s="29">
        <v>19</v>
      </c>
      <c r="D144" s="30">
        <f t="shared" si="17"/>
        <v>561.5</v>
      </c>
      <c r="E144" s="30">
        <f t="shared" si="18"/>
        <v>3369</v>
      </c>
      <c r="F144" s="29">
        <f t="shared" si="19"/>
        <v>6738</v>
      </c>
      <c r="G144" s="31">
        <v>2</v>
      </c>
      <c r="H144" s="29">
        <v>3489</v>
      </c>
      <c r="I144" s="29">
        <v>3249</v>
      </c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79"/>
      <c r="V144" s="83"/>
    </row>
    <row r="145" spans="1:22" x14ac:dyDescent="0.3">
      <c r="A145">
        <v>20</v>
      </c>
      <c r="B145" s="86" t="s">
        <v>89</v>
      </c>
      <c r="C145" s="10">
        <v>20</v>
      </c>
      <c r="D145" s="9">
        <f t="shared" si="17"/>
        <v>546.66666666666663</v>
      </c>
      <c r="E145" s="9">
        <f t="shared" si="18"/>
        <v>3280</v>
      </c>
      <c r="F145" s="10">
        <f t="shared" si="19"/>
        <v>6560</v>
      </c>
      <c r="G145" s="11">
        <v>2</v>
      </c>
      <c r="H145" s="10">
        <v>3249</v>
      </c>
      <c r="I145" s="10">
        <v>3311</v>
      </c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40"/>
    </row>
    <row r="146" spans="1:22" x14ac:dyDescent="0.3">
      <c r="B146" s="87" t="s">
        <v>198</v>
      </c>
      <c r="C146" s="15">
        <v>20</v>
      </c>
      <c r="D146" s="14">
        <f t="shared" si="17"/>
        <v>581</v>
      </c>
      <c r="E146" s="14">
        <f t="shared" si="18"/>
        <v>3486</v>
      </c>
      <c r="F146" s="15">
        <f t="shared" si="19"/>
        <v>6972</v>
      </c>
      <c r="G146" s="16">
        <v>2</v>
      </c>
      <c r="H146" s="15">
        <v>3445</v>
      </c>
      <c r="I146" s="15">
        <v>3527</v>
      </c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38"/>
    </row>
    <row r="147" spans="1:22" x14ac:dyDescent="0.3">
      <c r="B147" s="35" t="s">
        <v>199</v>
      </c>
      <c r="C147" s="15">
        <v>20</v>
      </c>
      <c r="D147" s="14">
        <f t="shared" si="17"/>
        <v>586.41666666666663</v>
      </c>
      <c r="E147" s="14">
        <f t="shared" si="18"/>
        <v>3518.5</v>
      </c>
      <c r="F147" s="15">
        <f t="shared" si="19"/>
        <v>7037</v>
      </c>
      <c r="G147" s="16">
        <v>2</v>
      </c>
      <c r="H147" s="15">
        <v>3393</v>
      </c>
      <c r="I147" s="15">
        <v>3644</v>
      </c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38"/>
    </row>
    <row r="148" spans="1:22" x14ac:dyDescent="0.3">
      <c r="B148" s="87" t="s">
        <v>200</v>
      </c>
      <c r="C148" s="15">
        <v>20</v>
      </c>
      <c r="D148" s="14">
        <f t="shared" si="17"/>
        <v>548.08333333333337</v>
      </c>
      <c r="E148" s="14">
        <f t="shared" si="18"/>
        <v>3288.5</v>
      </c>
      <c r="F148" s="15">
        <f t="shared" si="19"/>
        <v>6577</v>
      </c>
      <c r="G148" s="16">
        <v>2</v>
      </c>
      <c r="H148" s="15">
        <v>3342</v>
      </c>
      <c r="I148" s="15">
        <v>3235</v>
      </c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38"/>
    </row>
    <row r="149" spans="1:22" x14ac:dyDescent="0.3">
      <c r="B149" s="87" t="s">
        <v>201</v>
      </c>
      <c r="C149" s="15">
        <v>20</v>
      </c>
      <c r="D149" s="14">
        <f t="shared" si="17"/>
        <v>520.5</v>
      </c>
      <c r="E149" s="14">
        <f t="shared" si="18"/>
        <v>3123</v>
      </c>
      <c r="F149" s="15">
        <f t="shared" si="19"/>
        <v>6246</v>
      </c>
      <c r="G149" s="16">
        <v>2</v>
      </c>
      <c r="H149" s="15">
        <v>2994</v>
      </c>
      <c r="I149" s="15">
        <v>3252</v>
      </c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38"/>
    </row>
    <row r="150" spans="1:22" x14ac:dyDescent="0.3">
      <c r="B150" s="87" t="s">
        <v>95</v>
      </c>
      <c r="C150" s="15">
        <v>20</v>
      </c>
      <c r="D150" s="14">
        <f t="shared" si="17"/>
        <v>547.58333333333337</v>
      </c>
      <c r="E150" s="14">
        <f t="shared" si="18"/>
        <v>3285.5</v>
      </c>
      <c r="F150" s="15">
        <f t="shared" si="19"/>
        <v>6571</v>
      </c>
      <c r="G150" s="16">
        <v>2</v>
      </c>
      <c r="H150" s="15">
        <v>3294</v>
      </c>
      <c r="I150" s="15">
        <v>3277</v>
      </c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38"/>
    </row>
    <row r="151" spans="1:22" x14ac:dyDescent="0.3">
      <c r="B151" s="87" t="s">
        <v>202</v>
      </c>
      <c r="C151" s="15">
        <v>20</v>
      </c>
      <c r="D151" s="14">
        <f t="shared" si="17"/>
        <v>589.58333333333337</v>
      </c>
      <c r="E151" s="14">
        <f t="shared" si="18"/>
        <v>3537.5</v>
      </c>
      <c r="F151" s="15">
        <f t="shared" si="19"/>
        <v>7075</v>
      </c>
      <c r="G151" s="16">
        <v>2</v>
      </c>
      <c r="H151" s="15">
        <v>3550</v>
      </c>
      <c r="I151" s="15">
        <v>3525</v>
      </c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38"/>
    </row>
    <row r="152" spans="1:22" ht="16.2" thickBot="1" x14ac:dyDescent="0.35">
      <c r="B152" s="102" t="s">
        <v>203</v>
      </c>
      <c r="C152" s="21">
        <v>20</v>
      </c>
      <c r="D152" s="20">
        <f t="shared" si="17"/>
        <v>552.58333333333337</v>
      </c>
      <c r="E152" s="20">
        <f t="shared" si="18"/>
        <v>3315.5</v>
      </c>
      <c r="F152" s="21">
        <f t="shared" si="19"/>
        <v>6631</v>
      </c>
      <c r="G152" s="22">
        <v>2</v>
      </c>
      <c r="H152" s="21">
        <v>3334</v>
      </c>
      <c r="I152" s="21">
        <v>3297</v>
      </c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116"/>
    </row>
    <row r="153" spans="1:22" x14ac:dyDescent="0.3">
      <c r="A153">
        <v>21</v>
      </c>
      <c r="B153" s="89" t="s">
        <v>96</v>
      </c>
      <c r="C153" s="24">
        <v>21</v>
      </c>
      <c r="D153" s="25">
        <f t="shared" si="17"/>
        <v>541.83333333333337</v>
      </c>
      <c r="E153" s="25">
        <f t="shared" ref="E153:E161" si="20">F153/G153</f>
        <v>3251</v>
      </c>
      <c r="F153" s="24">
        <f t="shared" ref="F153:F161" si="21">SUM(H153:V153)</f>
        <v>6502</v>
      </c>
      <c r="G153" s="11">
        <v>2</v>
      </c>
      <c r="H153" s="24">
        <v>3092</v>
      </c>
      <c r="I153" s="24">
        <v>3410</v>
      </c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94"/>
    </row>
    <row r="154" spans="1:22" x14ac:dyDescent="0.3">
      <c r="B154" s="87" t="s">
        <v>104</v>
      </c>
      <c r="C154" s="15">
        <v>21</v>
      </c>
      <c r="D154" s="14">
        <f t="shared" si="17"/>
        <v>284.16666666666669</v>
      </c>
      <c r="E154" s="14">
        <f t="shared" si="20"/>
        <v>1705</v>
      </c>
      <c r="F154" s="15">
        <f t="shared" si="21"/>
        <v>3410</v>
      </c>
      <c r="G154" s="16">
        <v>2</v>
      </c>
      <c r="H154" s="15">
        <v>3410</v>
      </c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94"/>
    </row>
    <row r="155" spans="1:22" x14ac:dyDescent="0.3">
      <c r="B155" s="87" t="s">
        <v>204</v>
      </c>
      <c r="C155" s="15">
        <v>21</v>
      </c>
      <c r="D155" s="14">
        <f t="shared" si="17"/>
        <v>533.08333333333337</v>
      </c>
      <c r="E155" s="14">
        <f t="shared" si="20"/>
        <v>3198.5</v>
      </c>
      <c r="F155" s="15">
        <f t="shared" si="21"/>
        <v>6397</v>
      </c>
      <c r="G155" s="16">
        <v>2</v>
      </c>
      <c r="H155" s="15">
        <v>3156</v>
      </c>
      <c r="I155" s="15">
        <v>3241</v>
      </c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94"/>
    </row>
    <row r="156" spans="1:22" x14ac:dyDescent="0.3">
      <c r="B156" s="87" t="s">
        <v>100</v>
      </c>
      <c r="C156" s="15">
        <v>21</v>
      </c>
      <c r="D156" s="14">
        <f t="shared" si="17"/>
        <v>489.5</v>
      </c>
      <c r="E156" s="14">
        <f t="shared" si="20"/>
        <v>2937</v>
      </c>
      <c r="F156" s="15">
        <f t="shared" si="21"/>
        <v>5874</v>
      </c>
      <c r="G156" s="16">
        <v>2</v>
      </c>
      <c r="H156" s="15">
        <v>2999</v>
      </c>
      <c r="I156" s="15">
        <v>2875</v>
      </c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94"/>
    </row>
    <row r="157" spans="1:22" x14ac:dyDescent="0.3">
      <c r="B157" s="87" t="s">
        <v>205</v>
      </c>
      <c r="C157" s="15">
        <v>21</v>
      </c>
      <c r="D157" s="14">
        <f t="shared" si="17"/>
        <v>649.33333333333337</v>
      </c>
      <c r="E157" s="14">
        <f t="shared" si="20"/>
        <v>3896</v>
      </c>
      <c r="F157" s="15">
        <f t="shared" si="21"/>
        <v>7792</v>
      </c>
      <c r="G157" s="16">
        <v>2</v>
      </c>
      <c r="H157" s="15">
        <v>3795</v>
      </c>
      <c r="I157" s="15">
        <v>3997</v>
      </c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94"/>
    </row>
    <row r="158" spans="1:22" x14ac:dyDescent="0.3">
      <c r="B158" s="87" t="s">
        <v>101</v>
      </c>
      <c r="C158" s="15">
        <v>21</v>
      </c>
      <c r="D158" s="14">
        <f t="shared" si="17"/>
        <v>531.66666666666663</v>
      </c>
      <c r="E158" s="14">
        <f t="shared" si="20"/>
        <v>3190</v>
      </c>
      <c r="F158" s="15">
        <f t="shared" si="21"/>
        <v>6380</v>
      </c>
      <c r="G158" s="16">
        <v>2</v>
      </c>
      <c r="H158" s="15">
        <v>3105</v>
      </c>
      <c r="I158" s="15">
        <v>3275</v>
      </c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94"/>
    </row>
    <row r="159" spans="1:22" x14ac:dyDescent="0.3">
      <c r="B159" s="87" t="s">
        <v>97</v>
      </c>
      <c r="C159" s="15">
        <v>21</v>
      </c>
      <c r="D159" s="14">
        <f t="shared" si="17"/>
        <v>0</v>
      </c>
      <c r="E159" s="14">
        <f t="shared" si="20"/>
        <v>0</v>
      </c>
      <c r="F159" s="15">
        <f t="shared" si="21"/>
        <v>0</v>
      </c>
      <c r="G159" s="16">
        <v>2</v>
      </c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94"/>
    </row>
    <row r="160" spans="1:22" ht="16.2" thickBot="1" x14ac:dyDescent="0.35">
      <c r="B160" s="90" t="s">
        <v>99</v>
      </c>
      <c r="C160" s="29">
        <v>21</v>
      </c>
      <c r="D160" s="30">
        <f t="shared" si="17"/>
        <v>249.66666666666666</v>
      </c>
      <c r="E160" s="30">
        <f t="shared" si="20"/>
        <v>1498</v>
      </c>
      <c r="F160" s="29">
        <f t="shared" si="21"/>
        <v>2996</v>
      </c>
      <c r="G160" s="22">
        <v>2</v>
      </c>
      <c r="H160" s="18"/>
      <c r="I160" s="18">
        <v>2996</v>
      </c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96"/>
    </row>
    <row r="161" spans="1:22" x14ac:dyDescent="0.3">
      <c r="A161">
        <v>22</v>
      </c>
      <c r="B161" s="91" t="s">
        <v>102</v>
      </c>
      <c r="C161" s="43">
        <v>22</v>
      </c>
      <c r="D161" s="9">
        <f t="shared" si="17"/>
        <v>576.33333333333337</v>
      </c>
      <c r="E161" s="9">
        <f t="shared" si="20"/>
        <v>3458</v>
      </c>
      <c r="F161" s="10">
        <f t="shared" si="21"/>
        <v>6916</v>
      </c>
      <c r="G161" s="11">
        <v>2</v>
      </c>
      <c r="H161" s="10">
        <v>3276</v>
      </c>
      <c r="I161" s="10">
        <v>3640</v>
      </c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40"/>
    </row>
    <row r="162" spans="1:22" x14ac:dyDescent="0.3">
      <c r="B162" s="87" t="s">
        <v>206</v>
      </c>
      <c r="C162" s="18">
        <v>22</v>
      </c>
      <c r="D162" s="14">
        <f t="shared" si="17"/>
        <v>521.66666666666663</v>
      </c>
      <c r="E162" s="14">
        <f t="shared" ref="E162:E168" si="22">F162/G162</f>
        <v>3130</v>
      </c>
      <c r="F162" s="15">
        <f t="shared" ref="F162:F168" si="23">SUM(H162:V162)</f>
        <v>6260</v>
      </c>
      <c r="G162" s="16">
        <v>2</v>
      </c>
      <c r="H162" s="15">
        <v>3017</v>
      </c>
      <c r="I162" s="15">
        <v>3243</v>
      </c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94"/>
    </row>
    <row r="163" spans="1:22" x14ac:dyDescent="0.3">
      <c r="B163" s="87" t="s">
        <v>207</v>
      </c>
      <c r="C163" s="18">
        <v>22</v>
      </c>
      <c r="D163" s="14">
        <f t="shared" si="17"/>
        <v>531.33333333333337</v>
      </c>
      <c r="E163" s="14">
        <f t="shared" si="22"/>
        <v>3188</v>
      </c>
      <c r="F163" s="15">
        <f t="shared" si="23"/>
        <v>6376</v>
      </c>
      <c r="G163" s="16">
        <v>2</v>
      </c>
      <c r="H163" s="15">
        <v>3158</v>
      </c>
      <c r="I163" s="15">
        <v>3218</v>
      </c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94"/>
    </row>
    <row r="164" spans="1:22" x14ac:dyDescent="0.3">
      <c r="B164" s="87" t="s">
        <v>208</v>
      </c>
      <c r="C164" s="18">
        <v>22</v>
      </c>
      <c r="D164" s="14">
        <f t="shared" si="17"/>
        <v>521.66666666666663</v>
      </c>
      <c r="E164" s="14">
        <f t="shared" si="22"/>
        <v>3130</v>
      </c>
      <c r="F164" s="15">
        <f t="shared" si="23"/>
        <v>6260</v>
      </c>
      <c r="G164" s="16">
        <v>2</v>
      </c>
      <c r="H164" s="15">
        <v>3144</v>
      </c>
      <c r="I164" s="15">
        <v>3116</v>
      </c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94"/>
    </row>
    <row r="165" spans="1:22" x14ac:dyDescent="0.3">
      <c r="B165" s="87" t="s">
        <v>98</v>
      </c>
      <c r="C165" s="18">
        <v>22</v>
      </c>
      <c r="D165" s="14">
        <f t="shared" si="17"/>
        <v>502.33333333333331</v>
      </c>
      <c r="E165" s="14">
        <f t="shared" si="22"/>
        <v>3014</v>
      </c>
      <c r="F165" s="15">
        <f t="shared" si="23"/>
        <v>6028</v>
      </c>
      <c r="G165" s="16">
        <v>2</v>
      </c>
      <c r="H165" s="15">
        <v>2974</v>
      </c>
      <c r="I165" s="15">
        <v>3054</v>
      </c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94"/>
    </row>
    <row r="166" spans="1:22" x14ac:dyDescent="0.3">
      <c r="B166" s="35" t="s">
        <v>103</v>
      </c>
      <c r="C166" s="18">
        <v>22</v>
      </c>
      <c r="D166" s="14">
        <f t="shared" si="17"/>
        <v>457.66666666666669</v>
      </c>
      <c r="E166" s="14">
        <f t="shared" si="22"/>
        <v>2746</v>
      </c>
      <c r="F166" s="15">
        <f t="shared" si="23"/>
        <v>5492</v>
      </c>
      <c r="G166" s="16">
        <v>2</v>
      </c>
      <c r="H166" s="15">
        <v>2552</v>
      </c>
      <c r="I166" s="15">
        <v>2940</v>
      </c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94"/>
    </row>
    <row r="167" spans="1:22" x14ac:dyDescent="0.3">
      <c r="B167" s="87" t="s">
        <v>209</v>
      </c>
      <c r="C167" s="18">
        <v>22</v>
      </c>
      <c r="D167" s="14">
        <f t="shared" si="17"/>
        <v>490.58333333333331</v>
      </c>
      <c r="E167" s="14">
        <f t="shared" si="22"/>
        <v>2943.5</v>
      </c>
      <c r="F167" s="15">
        <f t="shared" si="23"/>
        <v>5887</v>
      </c>
      <c r="G167" s="16">
        <v>2</v>
      </c>
      <c r="H167" s="15">
        <v>2795</v>
      </c>
      <c r="I167" s="15">
        <v>3092</v>
      </c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94"/>
    </row>
    <row r="168" spans="1:22" ht="16.2" thickBot="1" x14ac:dyDescent="0.35">
      <c r="B168" s="97" t="s">
        <v>105</v>
      </c>
      <c r="C168" s="67">
        <v>22</v>
      </c>
      <c r="D168" s="20">
        <f t="shared" si="17"/>
        <v>504.83333333333331</v>
      </c>
      <c r="E168" s="20">
        <f t="shared" si="22"/>
        <v>3029</v>
      </c>
      <c r="F168" s="21">
        <f t="shared" si="23"/>
        <v>6058</v>
      </c>
      <c r="G168" s="22">
        <v>2</v>
      </c>
      <c r="H168" s="21">
        <v>2992</v>
      </c>
      <c r="I168" s="21">
        <v>3066</v>
      </c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95"/>
    </row>
    <row r="169" spans="1:22" x14ac:dyDescent="0.3">
      <c r="A169">
        <v>23</v>
      </c>
      <c r="B169" s="89" t="s">
        <v>210</v>
      </c>
      <c r="C169" s="24">
        <v>23</v>
      </c>
      <c r="D169" s="25">
        <f t="shared" si="17"/>
        <v>509.33333333333331</v>
      </c>
      <c r="E169" s="25">
        <f t="shared" si="18"/>
        <v>3056</v>
      </c>
      <c r="F169" s="24">
        <f t="shared" si="19"/>
        <v>3056</v>
      </c>
      <c r="G169" s="26">
        <v>1</v>
      </c>
      <c r="H169" s="27"/>
      <c r="I169" s="24">
        <v>3056</v>
      </c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98"/>
    </row>
    <row r="170" spans="1:22" x14ac:dyDescent="0.3">
      <c r="B170" s="87" t="s">
        <v>126</v>
      </c>
      <c r="C170" s="15">
        <v>23</v>
      </c>
      <c r="D170" s="14">
        <f t="shared" si="17"/>
        <v>258.66666666666669</v>
      </c>
      <c r="E170" s="14">
        <f t="shared" si="18"/>
        <v>1552</v>
      </c>
      <c r="F170" s="15">
        <f t="shared" si="19"/>
        <v>3104</v>
      </c>
      <c r="G170" s="16">
        <v>2</v>
      </c>
      <c r="H170" s="15">
        <v>3104</v>
      </c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7"/>
    </row>
    <row r="171" spans="1:22" x14ac:dyDescent="0.3">
      <c r="B171" s="87" t="s">
        <v>107</v>
      </c>
      <c r="C171" s="15">
        <v>23</v>
      </c>
      <c r="D171" s="14">
        <f t="shared" si="17"/>
        <v>449.25</v>
      </c>
      <c r="E171" s="14">
        <f t="shared" ref="E171:E172" si="24">F171/G171</f>
        <v>2695.5</v>
      </c>
      <c r="F171" s="15">
        <f t="shared" ref="F171:F172" si="25">SUM(H171:V171)</f>
        <v>5391</v>
      </c>
      <c r="G171" s="16">
        <v>2</v>
      </c>
      <c r="H171" s="15">
        <v>2786</v>
      </c>
      <c r="I171" s="15">
        <v>2605</v>
      </c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7"/>
    </row>
    <row r="172" spans="1:22" x14ac:dyDescent="0.3">
      <c r="B172" s="87" t="s">
        <v>211</v>
      </c>
      <c r="C172" s="15">
        <v>23</v>
      </c>
      <c r="D172" s="14">
        <f t="shared" si="17"/>
        <v>486.08333333333331</v>
      </c>
      <c r="E172" s="14">
        <f t="shared" si="24"/>
        <v>2916.5</v>
      </c>
      <c r="F172" s="15">
        <f t="shared" si="25"/>
        <v>5833</v>
      </c>
      <c r="G172" s="16">
        <v>2</v>
      </c>
      <c r="H172" s="15">
        <v>2956</v>
      </c>
      <c r="I172" s="15">
        <v>2877</v>
      </c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7"/>
    </row>
    <row r="173" spans="1:22" x14ac:dyDescent="0.3">
      <c r="B173" s="87" t="s">
        <v>212</v>
      </c>
      <c r="C173" s="24">
        <v>23</v>
      </c>
      <c r="D173" s="14">
        <f t="shared" si="17"/>
        <v>232.66666666666666</v>
      </c>
      <c r="E173" s="14">
        <f t="shared" si="18"/>
        <v>1396</v>
      </c>
      <c r="F173" s="15">
        <f t="shared" si="19"/>
        <v>2792</v>
      </c>
      <c r="G173" s="16">
        <v>2</v>
      </c>
      <c r="H173" s="15">
        <v>2792</v>
      </c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7"/>
    </row>
    <row r="174" spans="1:22" x14ac:dyDescent="0.3">
      <c r="B174" s="87" t="s">
        <v>106</v>
      </c>
      <c r="C174" s="15">
        <v>23</v>
      </c>
      <c r="D174" s="14">
        <f t="shared" si="17"/>
        <v>514.58333333333337</v>
      </c>
      <c r="E174" s="14">
        <f t="shared" si="18"/>
        <v>3087.5</v>
      </c>
      <c r="F174" s="15">
        <f t="shared" si="19"/>
        <v>6175</v>
      </c>
      <c r="G174" s="16">
        <v>2</v>
      </c>
      <c r="H174" s="15">
        <v>3246</v>
      </c>
      <c r="I174" s="15">
        <v>2929</v>
      </c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7"/>
    </row>
    <row r="175" spans="1:22" x14ac:dyDescent="0.3">
      <c r="B175" s="87" t="s">
        <v>213</v>
      </c>
      <c r="C175" s="15">
        <v>23</v>
      </c>
      <c r="D175" s="14">
        <f t="shared" si="17"/>
        <v>465.66666666666669</v>
      </c>
      <c r="E175" s="14">
        <f t="shared" si="18"/>
        <v>2794</v>
      </c>
      <c r="F175" s="15">
        <f t="shared" si="19"/>
        <v>2794</v>
      </c>
      <c r="G175" s="16">
        <v>1</v>
      </c>
      <c r="H175" s="15">
        <v>2794</v>
      </c>
      <c r="I175" s="28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7"/>
    </row>
    <row r="176" spans="1:22" ht="16.2" thickBot="1" x14ac:dyDescent="0.35">
      <c r="B176" s="46"/>
      <c r="C176" s="15">
        <v>23</v>
      </c>
      <c r="D176" s="20">
        <f t="shared" si="17"/>
        <v>0</v>
      </c>
      <c r="E176" s="20">
        <f t="shared" si="18"/>
        <v>0</v>
      </c>
      <c r="F176" s="21">
        <f t="shared" si="19"/>
        <v>0</v>
      </c>
      <c r="G176" s="22">
        <v>1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3"/>
    </row>
  </sheetData>
  <pageMargins left="0.70866141732283472" right="0.70866141732283472" top="0.15748031496062992" bottom="0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C727E-0747-4AAB-8554-09E3F4A4EBDD}">
  <dimension ref="A2:W74"/>
  <sheetViews>
    <sheetView tabSelected="1" workbookViewId="0">
      <selection activeCell="X6" sqref="X6"/>
    </sheetView>
  </sheetViews>
  <sheetFormatPr defaultRowHeight="14.4" x14ac:dyDescent="0.3"/>
  <cols>
    <col min="1" max="1" width="21.88671875" bestFit="1" customWidth="1"/>
    <col min="2" max="2" width="4.109375" customWidth="1"/>
    <col min="3" max="3" width="6.77734375" style="71" customWidth="1"/>
    <col min="4" max="4" width="6.6640625" style="72" customWidth="1"/>
    <col min="5" max="5" width="6.6640625" style="71" customWidth="1"/>
    <col min="6" max="6" width="5" customWidth="1"/>
    <col min="7" max="7" width="5.5546875" style="71" customWidth="1"/>
    <col min="8" max="8" width="5.5546875" style="72" customWidth="1"/>
    <col min="9" max="9" width="7.109375" style="72" customWidth="1"/>
    <col min="10" max="13" width="1.33203125" style="52" customWidth="1"/>
    <col min="14" max="16" width="1.33203125" customWidth="1"/>
    <col min="17" max="17" width="1.33203125" style="52" customWidth="1"/>
    <col min="18" max="20" width="1.33203125" customWidth="1"/>
    <col min="21" max="21" width="1.33203125" style="52" customWidth="1"/>
  </cols>
  <sheetData>
    <row r="2" spans="1:21" ht="43.2" customHeight="1" x14ac:dyDescent="0.3">
      <c r="A2" s="85" t="s">
        <v>214</v>
      </c>
      <c r="B2" s="53" t="s">
        <v>1</v>
      </c>
      <c r="C2" s="2" t="s">
        <v>108</v>
      </c>
      <c r="D2" s="54" t="s">
        <v>109</v>
      </c>
      <c r="E2" s="4" t="s">
        <v>4</v>
      </c>
      <c r="F2" s="3" t="s">
        <v>5</v>
      </c>
      <c r="G2" s="55" t="s">
        <v>6</v>
      </c>
      <c r="H2" s="55" t="s">
        <v>7</v>
      </c>
      <c r="I2" s="55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6" t="s">
        <v>17</v>
      </c>
      <c r="S2" s="6" t="s">
        <v>18</v>
      </c>
      <c r="T2" s="6" t="s">
        <v>19</v>
      </c>
      <c r="U2" s="6" t="s">
        <v>20</v>
      </c>
    </row>
    <row r="3" spans="1:21" ht="15.6" x14ac:dyDescent="0.3">
      <c r="A3" s="56" t="s">
        <v>216</v>
      </c>
      <c r="B3" s="16">
        <v>1</v>
      </c>
      <c r="C3" s="108">
        <f t="shared" ref="C3:C10" si="0">D3/4</f>
        <v>677.375</v>
      </c>
      <c r="D3" s="108">
        <f t="shared" ref="D3:D10" si="1">E3/F3</f>
        <v>2709.5</v>
      </c>
      <c r="E3" s="57">
        <f t="shared" ref="E3:E10" si="2">SUM(G3:U3)</f>
        <v>5419</v>
      </c>
      <c r="F3" s="16">
        <v>2</v>
      </c>
      <c r="G3" s="57">
        <v>2748</v>
      </c>
      <c r="H3" s="57">
        <v>2671</v>
      </c>
      <c r="I3" s="57"/>
      <c r="J3" s="15"/>
      <c r="K3" s="15"/>
      <c r="L3" s="15"/>
      <c r="M3" s="15"/>
      <c r="N3" s="39"/>
      <c r="O3" s="39"/>
      <c r="P3" s="39"/>
      <c r="Q3" s="15"/>
      <c r="R3" s="39"/>
      <c r="S3" s="39"/>
      <c r="T3" s="39"/>
      <c r="U3" s="28"/>
    </row>
    <row r="4" spans="1:21" ht="15.6" x14ac:dyDescent="0.3">
      <c r="A4" s="56" t="s">
        <v>217</v>
      </c>
      <c r="B4" s="16">
        <v>1</v>
      </c>
      <c r="C4" s="108">
        <f t="shared" si="0"/>
        <v>620.75</v>
      </c>
      <c r="D4" s="108">
        <f t="shared" si="1"/>
        <v>2483</v>
      </c>
      <c r="E4" s="57">
        <f t="shared" si="2"/>
        <v>4966</v>
      </c>
      <c r="F4" s="16">
        <v>2</v>
      </c>
      <c r="G4" s="57">
        <v>2526</v>
      </c>
      <c r="H4" s="57">
        <v>2440</v>
      </c>
      <c r="I4" s="57"/>
      <c r="J4" s="15"/>
      <c r="K4" s="15"/>
      <c r="L4" s="15"/>
      <c r="M4" s="15"/>
      <c r="N4" s="39"/>
      <c r="O4" s="39"/>
      <c r="P4" s="39"/>
      <c r="Q4" s="15"/>
      <c r="R4" s="39"/>
      <c r="S4" s="39"/>
      <c r="T4" s="39"/>
      <c r="U4" s="28"/>
    </row>
    <row r="5" spans="1:21" ht="15.6" x14ac:dyDescent="0.3">
      <c r="A5" s="93" t="s">
        <v>111</v>
      </c>
      <c r="B5" s="16">
        <v>1</v>
      </c>
      <c r="C5" s="108">
        <f t="shared" si="0"/>
        <v>650.125</v>
      </c>
      <c r="D5" s="108">
        <f t="shared" si="1"/>
        <v>2600.5</v>
      </c>
      <c r="E5" s="57">
        <f t="shared" si="2"/>
        <v>5201</v>
      </c>
      <c r="F5" s="16">
        <v>2</v>
      </c>
      <c r="G5" s="57">
        <v>2643</v>
      </c>
      <c r="H5" s="57">
        <v>2558</v>
      </c>
      <c r="I5" s="57"/>
      <c r="J5" s="15"/>
      <c r="K5" s="15"/>
      <c r="L5" s="15"/>
      <c r="M5" s="15"/>
      <c r="N5" s="39"/>
      <c r="O5" s="39"/>
      <c r="P5" s="39"/>
      <c r="Q5" s="15"/>
      <c r="R5" s="39"/>
      <c r="S5" s="39"/>
      <c r="T5" s="39"/>
      <c r="U5" s="28"/>
    </row>
    <row r="6" spans="1:21" ht="15.6" x14ac:dyDescent="0.3">
      <c r="A6" s="93" t="s">
        <v>218</v>
      </c>
      <c r="B6" s="16">
        <v>1</v>
      </c>
      <c r="C6" s="108">
        <f t="shared" si="0"/>
        <v>586.25</v>
      </c>
      <c r="D6" s="108">
        <f t="shared" si="1"/>
        <v>2345</v>
      </c>
      <c r="E6" s="57">
        <f t="shared" si="2"/>
        <v>4690</v>
      </c>
      <c r="F6" s="16">
        <v>2</v>
      </c>
      <c r="G6" s="57">
        <v>2257</v>
      </c>
      <c r="H6" s="57">
        <v>2433</v>
      </c>
      <c r="I6" s="57"/>
      <c r="J6" s="15"/>
      <c r="K6" s="15"/>
      <c r="L6" s="15"/>
      <c r="M6" s="15"/>
      <c r="N6" s="39"/>
      <c r="O6" s="39"/>
      <c r="P6" s="39"/>
      <c r="Q6" s="15"/>
      <c r="R6" s="39"/>
      <c r="S6" s="39"/>
      <c r="T6" s="39"/>
      <c r="U6" s="28"/>
    </row>
    <row r="7" spans="1:21" ht="15.6" x14ac:dyDescent="0.3">
      <c r="A7" s="93" t="s">
        <v>110</v>
      </c>
      <c r="B7" s="16">
        <v>1</v>
      </c>
      <c r="C7" s="108">
        <f t="shared" si="0"/>
        <v>668.375</v>
      </c>
      <c r="D7" s="108">
        <f t="shared" si="1"/>
        <v>2673.5</v>
      </c>
      <c r="E7" s="57">
        <f t="shared" si="2"/>
        <v>5347</v>
      </c>
      <c r="F7" s="16">
        <v>2</v>
      </c>
      <c r="G7" s="57">
        <v>2663</v>
      </c>
      <c r="H7" s="57">
        <v>2684</v>
      </c>
      <c r="I7" s="57"/>
      <c r="J7" s="15"/>
      <c r="K7" s="15"/>
      <c r="L7" s="15"/>
      <c r="M7" s="15"/>
      <c r="N7" s="39"/>
      <c r="O7" s="39"/>
      <c r="P7" s="39"/>
      <c r="Q7" s="15"/>
      <c r="R7" s="39"/>
      <c r="S7" s="39"/>
      <c r="T7" s="39"/>
      <c r="U7" s="28"/>
    </row>
    <row r="8" spans="1:21" ht="15.6" x14ac:dyDescent="0.3">
      <c r="A8" s="93" t="s">
        <v>128</v>
      </c>
      <c r="B8" s="16">
        <v>1</v>
      </c>
      <c r="C8" s="108">
        <f t="shared" si="0"/>
        <v>599.375</v>
      </c>
      <c r="D8" s="108">
        <f t="shared" si="1"/>
        <v>2397.5</v>
      </c>
      <c r="E8" s="57">
        <f t="shared" si="2"/>
        <v>4795</v>
      </c>
      <c r="F8" s="16">
        <v>2</v>
      </c>
      <c r="G8" s="57">
        <v>2409</v>
      </c>
      <c r="H8" s="57">
        <v>2386</v>
      </c>
      <c r="I8" s="57"/>
      <c r="J8" s="15"/>
      <c r="K8" s="15"/>
      <c r="L8" s="15"/>
      <c r="M8" s="15"/>
      <c r="N8" s="39"/>
      <c r="O8" s="39"/>
      <c r="P8" s="39"/>
      <c r="Q8" s="15"/>
      <c r="R8" s="39"/>
      <c r="S8" s="39"/>
      <c r="T8" s="39"/>
      <c r="U8" s="28"/>
    </row>
    <row r="9" spans="1:21" ht="15.6" x14ac:dyDescent="0.3">
      <c r="A9" s="93" t="s">
        <v>219</v>
      </c>
      <c r="B9" s="16">
        <v>1</v>
      </c>
      <c r="C9" s="108">
        <f t="shared" si="0"/>
        <v>646.375</v>
      </c>
      <c r="D9" s="108">
        <f t="shared" si="1"/>
        <v>2585.5</v>
      </c>
      <c r="E9" s="57">
        <f t="shared" si="2"/>
        <v>5171</v>
      </c>
      <c r="F9" s="16">
        <v>2</v>
      </c>
      <c r="G9" s="57">
        <v>2616</v>
      </c>
      <c r="H9" s="57">
        <v>2555</v>
      </c>
      <c r="I9" s="57"/>
      <c r="J9" s="15"/>
      <c r="K9" s="15"/>
      <c r="L9" s="15"/>
      <c r="M9" s="15"/>
      <c r="N9" s="39"/>
      <c r="O9" s="39"/>
      <c r="P9" s="39"/>
      <c r="Q9" s="15"/>
      <c r="R9" s="39"/>
      <c r="S9" s="39"/>
      <c r="T9" s="39"/>
      <c r="U9" s="28"/>
    </row>
    <row r="10" spans="1:21" ht="16.2" thickBot="1" x14ac:dyDescent="0.35">
      <c r="A10" s="99" t="s">
        <v>215</v>
      </c>
      <c r="B10" s="22">
        <v>1</v>
      </c>
      <c r="C10" s="109">
        <f t="shared" si="0"/>
        <v>647.25</v>
      </c>
      <c r="D10" s="109">
        <f t="shared" si="1"/>
        <v>2589</v>
      </c>
      <c r="E10" s="58">
        <f t="shared" si="2"/>
        <v>5178</v>
      </c>
      <c r="F10" s="22">
        <v>2</v>
      </c>
      <c r="G10" s="58">
        <v>2744</v>
      </c>
      <c r="H10" s="58">
        <v>2434</v>
      </c>
      <c r="I10" s="58"/>
      <c r="J10" s="21"/>
      <c r="K10" s="21"/>
      <c r="L10" s="21"/>
      <c r="M10" s="21"/>
      <c r="N10" s="59"/>
      <c r="O10" s="59"/>
      <c r="P10" s="59"/>
      <c r="Q10" s="21"/>
      <c r="R10" s="59"/>
      <c r="S10" s="59"/>
      <c r="T10" s="59"/>
      <c r="U10" s="60"/>
    </row>
    <row r="11" spans="1:21" ht="15.6" x14ac:dyDescent="0.3">
      <c r="A11" s="100" t="s">
        <v>220</v>
      </c>
      <c r="B11" s="26">
        <v>2</v>
      </c>
      <c r="C11" s="110">
        <f t="shared" ref="C11:C38" si="3">D11/4</f>
        <v>580.375</v>
      </c>
      <c r="D11" s="110">
        <f t="shared" ref="D11:D38" si="4">E11/F11</f>
        <v>2321.5</v>
      </c>
      <c r="E11" s="61">
        <f t="shared" ref="E11:E38" si="5">SUM(G11:U11)</f>
        <v>4643</v>
      </c>
      <c r="F11" s="16">
        <v>2</v>
      </c>
      <c r="G11" s="61">
        <v>2307</v>
      </c>
      <c r="H11" s="61">
        <v>2336</v>
      </c>
      <c r="I11" s="61"/>
      <c r="J11" s="24"/>
      <c r="K11" s="24"/>
      <c r="L11" s="24"/>
      <c r="M11" s="24"/>
      <c r="N11" s="62"/>
      <c r="O11" s="62"/>
      <c r="P11" s="62"/>
      <c r="Q11" s="24"/>
      <c r="R11" s="62"/>
      <c r="S11" s="62"/>
      <c r="T11" s="62"/>
      <c r="U11" s="27"/>
    </row>
    <row r="12" spans="1:21" ht="15.6" x14ac:dyDescent="0.3">
      <c r="A12" s="100" t="s">
        <v>34</v>
      </c>
      <c r="B12" s="26">
        <v>2</v>
      </c>
      <c r="C12" s="110">
        <f t="shared" ref="C12:C13" si="6">D12/4</f>
        <v>599.75</v>
      </c>
      <c r="D12" s="110">
        <f t="shared" ref="D12:D13" si="7">E12/F12</f>
        <v>2399</v>
      </c>
      <c r="E12" s="61">
        <f t="shared" ref="E12:E13" si="8">SUM(G12:U12)</f>
        <v>4798</v>
      </c>
      <c r="F12" s="16">
        <v>2</v>
      </c>
      <c r="G12" s="61">
        <v>2427</v>
      </c>
      <c r="H12" s="61">
        <v>2371</v>
      </c>
      <c r="I12" s="61"/>
      <c r="J12" s="24"/>
      <c r="K12" s="24"/>
      <c r="L12" s="24"/>
      <c r="M12" s="24"/>
      <c r="N12" s="62"/>
      <c r="O12" s="62"/>
      <c r="P12" s="62"/>
      <c r="Q12" s="24"/>
      <c r="R12" s="62"/>
      <c r="S12" s="62"/>
      <c r="T12" s="62"/>
      <c r="U12" s="27"/>
    </row>
    <row r="13" spans="1:21" ht="15.6" x14ac:dyDescent="0.3">
      <c r="A13" s="100" t="s">
        <v>221</v>
      </c>
      <c r="B13" s="26">
        <v>2</v>
      </c>
      <c r="C13" s="110">
        <f t="shared" si="6"/>
        <v>575.875</v>
      </c>
      <c r="D13" s="110">
        <f t="shared" si="7"/>
        <v>2303.5</v>
      </c>
      <c r="E13" s="61">
        <f t="shared" si="8"/>
        <v>4607</v>
      </c>
      <c r="F13" s="16">
        <v>2</v>
      </c>
      <c r="G13" s="61">
        <v>2276</v>
      </c>
      <c r="H13" s="61">
        <v>2331</v>
      </c>
      <c r="I13" s="61"/>
      <c r="J13" s="24"/>
      <c r="K13" s="24"/>
      <c r="L13" s="24"/>
      <c r="M13" s="24"/>
      <c r="N13" s="62"/>
      <c r="O13" s="62"/>
      <c r="P13" s="62"/>
      <c r="Q13" s="24"/>
      <c r="R13" s="62"/>
      <c r="S13" s="62"/>
      <c r="T13" s="62"/>
      <c r="U13" s="27"/>
    </row>
    <row r="14" spans="1:21" ht="15.6" x14ac:dyDescent="0.3">
      <c r="A14" s="93" t="s">
        <v>222</v>
      </c>
      <c r="B14" s="16">
        <v>2</v>
      </c>
      <c r="C14" s="108">
        <f t="shared" si="3"/>
        <v>568.125</v>
      </c>
      <c r="D14" s="108">
        <f t="shared" si="4"/>
        <v>2272.5</v>
      </c>
      <c r="E14" s="57">
        <f t="shared" si="5"/>
        <v>4545</v>
      </c>
      <c r="F14" s="16">
        <v>2</v>
      </c>
      <c r="G14" s="57">
        <v>2211</v>
      </c>
      <c r="H14" s="57">
        <v>2334</v>
      </c>
      <c r="I14" s="57"/>
      <c r="J14" s="15"/>
      <c r="K14" s="15"/>
      <c r="L14" s="15"/>
      <c r="M14" s="15"/>
      <c r="N14" s="39"/>
      <c r="O14" s="39"/>
      <c r="P14" s="39"/>
      <c r="Q14" s="15"/>
      <c r="R14" s="39"/>
      <c r="S14" s="39"/>
      <c r="T14" s="39"/>
      <c r="U14" s="28"/>
    </row>
    <row r="15" spans="1:21" ht="15.6" x14ac:dyDescent="0.3">
      <c r="A15" s="93" t="s">
        <v>223</v>
      </c>
      <c r="B15" s="16">
        <v>2</v>
      </c>
      <c r="C15" s="108">
        <f t="shared" si="3"/>
        <v>602.25</v>
      </c>
      <c r="D15" s="108">
        <f t="shared" si="4"/>
        <v>2409</v>
      </c>
      <c r="E15" s="57">
        <f t="shared" si="5"/>
        <v>4818</v>
      </c>
      <c r="F15" s="16">
        <v>2</v>
      </c>
      <c r="G15" s="57">
        <v>2414</v>
      </c>
      <c r="H15" s="57">
        <v>2404</v>
      </c>
      <c r="I15" s="57"/>
      <c r="J15" s="15"/>
      <c r="K15" s="15"/>
      <c r="L15" s="15"/>
      <c r="M15" s="15"/>
      <c r="N15" s="39"/>
      <c r="O15" s="39"/>
      <c r="P15" s="39"/>
      <c r="Q15" s="15"/>
      <c r="R15" s="39"/>
      <c r="S15" s="39"/>
      <c r="T15" s="39"/>
      <c r="U15" s="28"/>
    </row>
    <row r="16" spans="1:21" ht="15.6" x14ac:dyDescent="0.3">
      <c r="A16" s="63" t="s">
        <v>32</v>
      </c>
      <c r="B16" s="16">
        <v>2</v>
      </c>
      <c r="C16" s="108">
        <f t="shared" si="3"/>
        <v>631</v>
      </c>
      <c r="D16" s="108">
        <f t="shared" si="4"/>
        <v>2524</v>
      </c>
      <c r="E16" s="57">
        <f t="shared" si="5"/>
        <v>5048</v>
      </c>
      <c r="F16" s="16">
        <v>2</v>
      </c>
      <c r="G16" s="57">
        <v>2516</v>
      </c>
      <c r="H16" s="57">
        <v>2532</v>
      </c>
      <c r="I16" s="57"/>
      <c r="J16" s="15"/>
      <c r="K16" s="15"/>
      <c r="L16" s="15"/>
      <c r="M16" s="15"/>
      <c r="N16" s="39"/>
      <c r="O16" s="39"/>
      <c r="P16" s="39"/>
      <c r="Q16" s="15"/>
      <c r="R16" s="39"/>
      <c r="S16" s="39"/>
      <c r="T16" s="39"/>
      <c r="U16" s="28"/>
    </row>
    <row r="17" spans="1:21" ht="15.6" x14ac:dyDescent="0.3">
      <c r="A17" s="93" t="s">
        <v>224</v>
      </c>
      <c r="B17" s="16">
        <v>2</v>
      </c>
      <c r="C17" s="108">
        <f t="shared" si="3"/>
        <v>638.125</v>
      </c>
      <c r="D17" s="108">
        <f t="shared" si="4"/>
        <v>2552.5</v>
      </c>
      <c r="E17" s="57">
        <f t="shared" si="5"/>
        <v>5105</v>
      </c>
      <c r="F17" s="16">
        <v>2</v>
      </c>
      <c r="G17" s="57">
        <v>2557</v>
      </c>
      <c r="H17" s="57">
        <v>2548</v>
      </c>
      <c r="I17" s="57"/>
      <c r="J17" s="15"/>
      <c r="K17" s="15"/>
      <c r="L17" s="15"/>
      <c r="M17" s="15"/>
      <c r="N17" s="39"/>
      <c r="O17" s="39"/>
      <c r="P17" s="39"/>
      <c r="Q17" s="15"/>
      <c r="R17" s="39"/>
      <c r="S17" s="39"/>
      <c r="T17" s="39"/>
      <c r="U17" s="28"/>
    </row>
    <row r="18" spans="1:21" ht="16.2" thickBot="1" x14ac:dyDescent="0.35">
      <c r="A18" s="99" t="s">
        <v>58</v>
      </c>
      <c r="B18" s="22">
        <v>2</v>
      </c>
      <c r="C18" s="109">
        <f t="shared" si="3"/>
        <v>632.875</v>
      </c>
      <c r="D18" s="109">
        <f t="shared" si="4"/>
        <v>2531.5</v>
      </c>
      <c r="E18" s="58">
        <f t="shared" si="5"/>
        <v>5063</v>
      </c>
      <c r="F18" s="22">
        <v>2</v>
      </c>
      <c r="G18" s="58">
        <v>2530</v>
      </c>
      <c r="H18" s="58">
        <v>2533</v>
      </c>
      <c r="I18" s="58"/>
      <c r="J18" s="21"/>
      <c r="K18" s="21"/>
      <c r="L18" s="21"/>
      <c r="M18" s="21"/>
      <c r="N18" s="59"/>
      <c r="O18" s="59"/>
      <c r="P18" s="59"/>
      <c r="Q18" s="21"/>
      <c r="R18" s="59"/>
      <c r="S18" s="59"/>
      <c r="T18" s="59"/>
      <c r="U18" s="60"/>
    </row>
    <row r="19" spans="1:21" ht="15.6" x14ac:dyDescent="0.3">
      <c r="A19" s="100" t="s">
        <v>76</v>
      </c>
      <c r="B19" s="26">
        <v>3</v>
      </c>
      <c r="C19" s="110">
        <f t="shared" si="3"/>
        <v>581.375</v>
      </c>
      <c r="D19" s="110">
        <f t="shared" si="4"/>
        <v>2325.5</v>
      </c>
      <c r="E19" s="61">
        <f t="shared" si="5"/>
        <v>4651</v>
      </c>
      <c r="F19" s="16">
        <v>2</v>
      </c>
      <c r="G19" s="61">
        <v>2256</v>
      </c>
      <c r="H19" s="61">
        <v>2395</v>
      </c>
      <c r="I19" s="61"/>
      <c r="J19" s="24"/>
      <c r="K19" s="24"/>
      <c r="L19" s="24"/>
      <c r="M19" s="24"/>
      <c r="N19" s="62"/>
      <c r="O19" s="62"/>
      <c r="P19" s="62"/>
      <c r="Q19" s="24"/>
      <c r="R19" s="62"/>
      <c r="S19" s="62"/>
      <c r="T19" s="62"/>
      <c r="U19" s="24"/>
    </row>
    <row r="20" spans="1:21" ht="15.6" x14ac:dyDescent="0.3">
      <c r="A20" s="93" t="s">
        <v>225</v>
      </c>
      <c r="B20" s="16">
        <v>3</v>
      </c>
      <c r="C20" s="108">
        <f t="shared" si="3"/>
        <v>557.75</v>
      </c>
      <c r="D20" s="108">
        <f t="shared" si="4"/>
        <v>2231</v>
      </c>
      <c r="E20" s="57">
        <f t="shared" si="5"/>
        <v>4462</v>
      </c>
      <c r="F20" s="16">
        <v>2</v>
      </c>
      <c r="G20" s="57">
        <v>2341</v>
      </c>
      <c r="H20" s="57">
        <v>2121</v>
      </c>
      <c r="I20" s="57"/>
      <c r="J20" s="15"/>
      <c r="K20" s="15"/>
      <c r="L20" s="15"/>
      <c r="M20" s="15"/>
      <c r="N20" s="39"/>
      <c r="O20" s="39"/>
      <c r="P20" s="39"/>
      <c r="Q20" s="15"/>
      <c r="R20" s="39"/>
      <c r="S20" s="39"/>
      <c r="T20" s="39"/>
      <c r="U20" s="15"/>
    </row>
    <row r="21" spans="1:21" ht="15.6" x14ac:dyDescent="0.3">
      <c r="A21" s="93" t="s">
        <v>226</v>
      </c>
      <c r="B21" s="16">
        <v>3</v>
      </c>
      <c r="C21" s="108">
        <f t="shared" si="3"/>
        <v>586</v>
      </c>
      <c r="D21" s="108">
        <f t="shared" si="4"/>
        <v>2344</v>
      </c>
      <c r="E21" s="57">
        <f t="shared" si="5"/>
        <v>4688</v>
      </c>
      <c r="F21" s="16">
        <v>2</v>
      </c>
      <c r="G21" s="57">
        <v>2434</v>
      </c>
      <c r="H21" s="57">
        <v>2254</v>
      </c>
      <c r="I21" s="57"/>
      <c r="J21" s="15"/>
      <c r="K21" s="15"/>
      <c r="L21" s="15"/>
      <c r="M21" s="15"/>
      <c r="N21" s="39"/>
      <c r="O21" s="39"/>
      <c r="P21" s="39"/>
      <c r="Q21" s="15"/>
      <c r="R21" s="39"/>
      <c r="S21" s="39"/>
      <c r="T21" s="39"/>
      <c r="U21" s="15"/>
    </row>
    <row r="22" spans="1:21" ht="15.6" x14ac:dyDescent="0.3">
      <c r="A22" s="93" t="s">
        <v>227</v>
      </c>
      <c r="B22" s="16">
        <v>3</v>
      </c>
      <c r="C22" s="108">
        <f t="shared" si="3"/>
        <v>357.875</v>
      </c>
      <c r="D22" s="108">
        <f t="shared" si="4"/>
        <v>1431.5</v>
      </c>
      <c r="E22" s="57">
        <f t="shared" si="5"/>
        <v>2863</v>
      </c>
      <c r="F22" s="16">
        <v>2</v>
      </c>
      <c r="G22" s="57">
        <v>305</v>
      </c>
      <c r="H22" s="57">
        <v>2558</v>
      </c>
      <c r="I22" s="57"/>
      <c r="J22" s="15"/>
      <c r="K22" s="15"/>
      <c r="L22" s="15"/>
      <c r="M22" s="15"/>
      <c r="N22" s="39"/>
      <c r="O22" s="39"/>
      <c r="P22" s="39"/>
      <c r="Q22" s="15"/>
      <c r="R22" s="39"/>
      <c r="S22" s="39"/>
      <c r="T22" s="39"/>
      <c r="U22" s="15"/>
    </row>
    <row r="23" spans="1:21" ht="15.6" x14ac:dyDescent="0.3">
      <c r="A23" s="63" t="s">
        <v>155</v>
      </c>
      <c r="B23" s="16">
        <v>3</v>
      </c>
      <c r="C23" s="108">
        <f t="shared" si="3"/>
        <v>580.625</v>
      </c>
      <c r="D23" s="108">
        <f t="shared" si="4"/>
        <v>2322.5</v>
      </c>
      <c r="E23" s="57">
        <f t="shared" si="5"/>
        <v>4645</v>
      </c>
      <c r="F23" s="16">
        <v>2</v>
      </c>
      <c r="G23" s="57">
        <v>2315</v>
      </c>
      <c r="H23" s="57">
        <v>2330</v>
      </c>
      <c r="I23" s="57"/>
      <c r="J23" s="15"/>
      <c r="K23" s="15"/>
      <c r="L23" s="15"/>
      <c r="M23" s="15"/>
      <c r="N23" s="39"/>
      <c r="O23" s="39"/>
      <c r="P23" s="39"/>
      <c r="Q23" s="15"/>
      <c r="R23" s="39"/>
      <c r="S23" s="39"/>
      <c r="T23" s="39"/>
      <c r="U23" s="15"/>
    </row>
    <row r="24" spans="1:21" ht="16.2" thickBot="1" x14ac:dyDescent="0.35">
      <c r="A24" s="99" t="s">
        <v>112</v>
      </c>
      <c r="B24" s="22">
        <v>3</v>
      </c>
      <c r="C24" s="109">
        <f t="shared" si="3"/>
        <v>587.375</v>
      </c>
      <c r="D24" s="109">
        <f t="shared" si="4"/>
        <v>2349.5</v>
      </c>
      <c r="E24" s="58">
        <f t="shared" si="5"/>
        <v>4699</v>
      </c>
      <c r="F24" s="22">
        <v>2</v>
      </c>
      <c r="G24" s="58">
        <v>2407</v>
      </c>
      <c r="H24" s="58">
        <v>2292</v>
      </c>
      <c r="I24" s="58"/>
      <c r="J24" s="21"/>
      <c r="K24" s="21"/>
      <c r="L24" s="21"/>
      <c r="M24" s="21"/>
      <c r="N24" s="59"/>
      <c r="O24" s="59"/>
      <c r="P24" s="59"/>
      <c r="Q24" s="21"/>
      <c r="R24" s="59"/>
      <c r="S24" s="59"/>
      <c r="T24" s="59"/>
      <c r="U24" s="21"/>
    </row>
    <row r="25" spans="1:21" ht="15.6" x14ac:dyDescent="0.3">
      <c r="A25" s="100" t="s">
        <v>41</v>
      </c>
      <c r="B25" s="26">
        <v>4</v>
      </c>
      <c r="C25" s="110">
        <f t="shared" si="3"/>
        <v>568.875</v>
      </c>
      <c r="D25" s="110">
        <f t="shared" si="4"/>
        <v>2275.5</v>
      </c>
      <c r="E25" s="61">
        <f t="shared" si="5"/>
        <v>4551</v>
      </c>
      <c r="F25" s="16">
        <v>2</v>
      </c>
      <c r="G25" s="61">
        <v>2222</v>
      </c>
      <c r="H25" s="61">
        <v>2329</v>
      </c>
      <c r="I25" s="61"/>
      <c r="J25" s="24"/>
      <c r="K25" s="24"/>
      <c r="L25" s="24"/>
      <c r="M25" s="24"/>
      <c r="N25" s="62"/>
      <c r="O25" s="62"/>
      <c r="P25" s="62"/>
      <c r="Q25" s="24"/>
      <c r="R25" s="62"/>
      <c r="S25" s="62"/>
      <c r="T25" s="62"/>
      <c r="U25" s="27"/>
    </row>
    <row r="26" spans="1:21" ht="15.6" x14ac:dyDescent="0.3">
      <c r="A26" s="93" t="s">
        <v>27</v>
      </c>
      <c r="B26" s="16">
        <v>4</v>
      </c>
      <c r="C26" s="108">
        <f t="shared" si="3"/>
        <v>548.5</v>
      </c>
      <c r="D26" s="108">
        <f t="shared" si="4"/>
        <v>2194</v>
      </c>
      <c r="E26" s="57">
        <f t="shared" si="5"/>
        <v>4388</v>
      </c>
      <c r="F26" s="16">
        <v>2</v>
      </c>
      <c r="G26" s="57">
        <v>2210</v>
      </c>
      <c r="H26" s="57">
        <v>2178</v>
      </c>
      <c r="I26" s="57"/>
      <c r="J26" s="15"/>
      <c r="K26" s="15"/>
      <c r="L26" s="15"/>
      <c r="M26" s="15"/>
      <c r="N26" s="39"/>
      <c r="O26" s="39"/>
      <c r="P26" s="39"/>
      <c r="Q26" s="15"/>
      <c r="R26" s="39"/>
      <c r="S26" s="39"/>
      <c r="T26" s="39"/>
      <c r="U26" s="28"/>
    </row>
    <row r="27" spans="1:21" ht="15.6" x14ac:dyDescent="0.3">
      <c r="A27" s="93" t="s">
        <v>114</v>
      </c>
      <c r="B27" s="16">
        <v>4</v>
      </c>
      <c r="C27" s="108">
        <f t="shared" si="3"/>
        <v>549.125</v>
      </c>
      <c r="D27" s="108">
        <f t="shared" si="4"/>
        <v>2196.5</v>
      </c>
      <c r="E27" s="57">
        <f t="shared" si="5"/>
        <v>4393</v>
      </c>
      <c r="F27" s="16">
        <v>2</v>
      </c>
      <c r="G27" s="57">
        <v>2029</v>
      </c>
      <c r="H27" s="57">
        <v>2364</v>
      </c>
      <c r="I27" s="57"/>
      <c r="J27" s="15"/>
      <c r="K27" s="15"/>
      <c r="L27" s="15"/>
      <c r="M27" s="15"/>
      <c r="N27" s="39"/>
      <c r="O27" s="39"/>
      <c r="P27" s="39"/>
      <c r="Q27" s="15"/>
      <c r="R27" s="39"/>
      <c r="S27" s="64"/>
      <c r="T27" s="39"/>
      <c r="U27" s="28"/>
    </row>
    <row r="28" spans="1:21" ht="15.6" x14ac:dyDescent="0.3">
      <c r="A28" s="56" t="s">
        <v>132</v>
      </c>
      <c r="B28" s="16">
        <v>4</v>
      </c>
      <c r="C28" s="108">
        <f t="shared" si="3"/>
        <v>577</v>
      </c>
      <c r="D28" s="108">
        <f t="shared" si="4"/>
        <v>2308</v>
      </c>
      <c r="E28" s="57">
        <f t="shared" si="5"/>
        <v>4616</v>
      </c>
      <c r="F28" s="16">
        <v>2</v>
      </c>
      <c r="G28" s="57">
        <v>2317</v>
      </c>
      <c r="H28" s="57">
        <v>2299</v>
      </c>
      <c r="I28" s="57"/>
      <c r="J28" s="15"/>
      <c r="K28" s="15"/>
      <c r="L28" s="15"/>
      <c r="M28" s="15"/>
      <c r="N28" s="39"/>
      <c r="O28" s="39"/>
      <c r="P28" s="39"/>
      <c r="Q28" s="15"/>
      <c r="R28" s="39"/>
      <c r="S28" s="39"/>
      <c r="T28" s="39"/>
      <c r="U28" s="28"/>
    </row>
    <row r="29" spans="1:21" ht="15.6" x14ac:dyDescent="0.3">
      <c r="A29" s="93" t="s">
        <v>148</v>
      </c>
      <c r="B29" s="16">
        <v>4</v>
      </c>
      <c r="C29" s="108">
        <f t="shared" si="3"/>
        <v>601.125</v>
      </c>
      <c r="D29" s="108">
        <f t="shared" si="4"/>
        <v>2404.5</v>
      </c>
      <c r="E29" s="57">
        <f t="shared" si="5"/>
        <v>4809</v>
      </c>
      <c r="F29" s="16">
        <v>2</v>
      </c>
      <c r="G29" s="57">
        <v>2346</v>
      </c>
      <c r="H29" s="57">
        <v>2463</v>
      </c>
      <c r="I29" s="57"/>
      <c r="J29" s="15"/>
      <c r="K29" s="15"/>
      <c r="L29" s="15"/>
      <c r="M29" s="15"/>
      <c r="N29" s="39"/>
      <c r="O29" s="39"/>
      <c r="P29" s="39"/>
      <c r="Q29" s="15"/>
      <c r="R29" s="39"/>
      <c r="S29" s="39"/>
      <c r="T29" s="39"/>
      <c r="U29" s="28"/>
    </row>
    <row r="30" spans="1:21" ht="15.6" x14ac:dyDescent="0.3">
      <c r="A30" s="63" t="s">
        <v>116</v>
      </c>
      <c r="B30" s="16">
        <v>4</v>
      </c>
      <c r="C30" s="108">
        <f t="shared" si="3"/>
        <v>549.625</v>
      </c>
      <c r="D30" s="108">
        <f t="shared" si="4"/>
        <v>2198.5</v>
      </c>
      <c r="E30" s="57">
        <f t="shared" si="5"/>
        <v>4397</v>
      </c>
      <c r="F30" s="16">
        <v>2</v>
      </c>
      <c r="G30" s="57">
        <v>2217</v>
      </c>
      <c r="H30" s="57">
        <v>2180</v>
      </c>
      <c r="I30" s="57"/>
      <c r="J30" s="15"/>
      <c r="K30" s="15"/>
      <c r="L30" s="15"/>
      <c r="M30" s="15"/>
      <c r="N30" s="39"/>
      <c r="O30" s="39"/>
      <c r="P30" s="39"/>
      <c r="Q30" s="15"/>
      <c r="R30" s="39"/>
      <c r="S30" s="39"/>
      <c r="T30" s="39"/>
      <c r="U30" s="28"/>
    </row>
    <row r="31" spans="1:21" ht="15.6" x14ac:dyDescent="0.3">
      <c r="A31" s="63" t="s">
        <v>228</v>
      </c>
      <c r="B31" s="16">
        <v>4</v>
      </c>
      <c r="C31" s="108">
        <f t="shared" si="3"/>
        <v>584.625</v>
      </c>
      <c r="D31" s="108">
        <f t="shared" si="4"/>
        <v>2338.5</v>
      </c>
      <c r="E31" s="57">
        <f t="shared" si="5"/>
        <v>4677</v>
      </c>
      <c r="F31" s="16">
        <v>2</v>
      </c>
      <c r="G31" s="57">
        <v>2325</v>
      </c>
      <c r="H31" s="57">
        <v>2352</v>
      </c>
      <c r="I31" s="57"/>
      <c r="J31" s="15"/>
      <c r="K31" s="15"/>
      <c r="L31" s="15"/>
      <c r="M31" s="15"/>
      <c r="N31" s="39"/>
      <c r="O31" s="39"/>
      <c r="P31" s="39"/>
      <c r="Q31" s="15"/>
      <c r="R31" s="39"/>
      <c r="S31" s="39"/>
      <c r="T31" s="39"/>
      <c r="U31" s="28"/>
    </row>
    <row r="32" spans="1:21" ht="16.2" thickBot="1" x14ac:dyDescent="0.35">
      <c r="A32" s="85" t="s">
        <v>229</v>
      </c>
      <c r="B32" s="31">
        <v>4</v>
      </c>
      <c r="C32" s="111">
        <f t="shared" si="3"/>
        <v>477.5</v>
      </c>
      <c r="D32" s="111">
        <f t="shared" si="4"/>
        <v>1910</v>
      </c>
      <c r="E32" s="101">
        <f t="shared" si="5"/>
        <v>3820</v>
      </c>
      <c r="F32" s="22">
        <v>2</v>
      </c>
      <c r="G32" s="101">
        <v>1930</v>
      </c>
      <c r="H32" s="101">
        <v>1890</v>
      </c>
      <c r="I32" s="101"/>
      <c r="J32" s="29"/>
      <c r="K32" s="29"/>
      <c r="L32" s="29"/>
      <c r="M32" s="29"/>
      <c r="N32" s="41"/>
      <c r="O32" s="41"/>
      <c r="P32" s="41"/>
      <c r="Q32" s="29"/>
      <c r="R32" s="41"/>
      <c r="S32" s="41"/>
      <c r="T32" s="41"/>
      <c r="U32" s="32"/>
    </row>
    <row r="33" spans="1:21" ht="15.6" x14ac:dyDescent="0.3">
      <c r="A33" s="51" t="s">
        <v>63</v>
      </c>
      <c r="B33" s="11">
        <v>5</v>
      </c>
      <c r="C33" s="112">
        <f t="shared" si="3"/>
        <v>542.25</v>
      </c>
      <c r="D33" s="112">
        <f t="shared" si="4"/>
        <v>2169</v>
      </c>
      <c r="E33" s="65">
        <f t="shared" si="5"/>
        <v>4338</v>
      </c>
      <c r="F33" s="16">
        <v>2</v>
      </c>
      <c r="G33" s="65">
        <v>2090</v>
      </c>
      <c r="H33" s="65">
        <v>2248</v>
      </c>
      <c r="I33" s="65"/>
      <c r="J33" s="10"/>
      <c r="K33" s="10"/>
      <c r="L33" s="10"/>
      <c r="M33" s="10"/>
      <c r="N33" s="37"/>
      <c r="O33" s="37"/>
      <c r="P33" s="37"/>
      <c r="Q33" s="10"/>
      <c r="R33" s="37"/>
      <c r="S33" s="37"/>
      <c r="T33" s="37"/>
      <c r="U33" s="27"/>
    </row>
    <row r="34" spans="1:21" ht="15.6" x14ac:dyDescent="0.3">
      <c r="A34" s="87" t="s">
        <v>119</v>
      </c>
      <c r="B34" s="16">
        <v>5</v>
      </c>
      <c r="C34" s="108">
        <f t="shared" si="3"/>
        <v>536.625</v>
      </c>
      <c r="D34" s="108">
        <f t="shared" si="4"/>
        <v>2146.5</v>
      </c>
      <c r="E34" s="57">
        <f t="shared" si="5"/>
        <v>4293</v>
      </c>
      <c r="F34" s="16">
        <v>2</v>
      </c>
      <c r="G34" s="57">
        <v>2192</v>
      </c>
      <c r="H34" s="57">
        <v>2101</v>
      </c>
      <c r="I34" s="57"/>
      <c r="J34" s="15"/>
      <c r="K34" s="15"/>
      <c r="L34" s="15"/>
      <c r="M34" s="15"/>
      <c r="N34" s="39"/>
      <c r="O34" s="39"/>
      <c r="P34" s="39"/>
      <c r="Q34" s="15"/>
      <c r="R34" s="39"/>
      <c r="S34" s="39"/>
      <c r="T34" s="39"/>
      <c r="U34" s="28"/>
    </row>
    <row r="35" spans="1:21" ht="15.6" x14ac:dyDescent="0.3">
      <c r="A35" s="87" t="s">
        <v>115</v>
      </c>
      <c r="B35" s="16">
        <v>5</v>
      </c>
      <c r="C35" s="108">
        <f t="shared" si="3"/>
        <v>603.375</v>
      </c>
      <c r="D35" s="108">
        <f t="shared" si="4"/>
        <v>2413.5</v>
      </c>
      <c r="E35" s="57">
        <f t="shared" si="5"/>
        <v>4827</v>
      </c>
      <c r="F35" s="16">
        <v>2</v>
      </c>
      <c r="G35" s="57">
        <v>2381</v>
      </c>
      <c r="H35" s="57">
        <v>2446</v>
      </c>
      <c r="I35" s="57"/>
      <c r="J35" s="15"/>
      <c r="K35" s="15"/>
      <c r="L35" s="15"/>
      <c r="M35" s="15"/>
      <c r="N35" s="39"/>
      <c r="O35" s="39"/>
      <c r="P35" s="39"/>
      <c r="Q35" s="15"/>
      <c r="R35" s="39"/>
      <c r="S35" s="39"/>
      <c r="T35" s="39"/>
      <c r="U35" s="28"/>
    </row>
    <row r="36" spans="1:21" ht="15.6" x14ac:dyDescent="0.3">
      <c r="A36" s="87" t="s">
        <v>113</v>
      </c>
      <c r="B36" s="16">
        <v>5</v>
      </c>
      <c r="C36" s="108">
        <f t="shared" si="3"/>
        <v>580</v>
      </c>
      <c r="D36" s="108">
        <f t="shared" si="4"/>
        <v>2320</v>
      </c>
      <c r="E36" s="57">
        <f t="shared" si="5"/>
        <v>4640</v>
      </c>
      <c r="F36" s="16">
        <v>2</v>
      </c>
      <c r="G36" s="57">
        <v>2212</v>
      </c>
      <c r="H36" s="57">
        <v>2428</v>
      </c>
      <c r="I36" s="57"/>
      <c r="J36" s="15"/>
      <c r="K36" s="15"/>
      <c r="L36" s="15"/>
      <c r="M36" s="15"/>
      <c r="N36" s="39"/>
      <c r="O36" s="39"/>
      <c r="P36" s="39"/>
      <c r="Q36" s="15"/>
      <c r="R36" s="39"/>
      <c r="S36" s="39"/>
      <c r="T36" s="39"/>
      <c r="U36" s="28"/>
    </row>
    <row r="37" spans="1:21" ht="15.6" x14ac:dyDescent="0.3">
      <c r="A37" s="87" t="s">
        <v>117</v>
      </c>
      <c r="B37" s="16">
        <v>5</v>
      </c>
      <c r="C37" s="108">
        <f t="shared" si="3"/>
        <v>489.25</v>
      </c>
      <c r="D37" s="108">
        <f t="shared" si="4"/>
        <v>1957</v>
      </c>
      <c r="E37" s="57">
        <f t="shared" si="5"/>
        <v>3914</v>
      </c>
      <c r="F37" s="16">
        <v>2</v>
      </c>
      <c r="G37" s="57">
        <v>2058</v>
      </c>
      <c r="H37" s="57">
        <v>1856</v>
      </c>
      <c r="I37" s="57"/>
      <c r="J37" s="15"/>
      <c r="K37" s="15"/>
      <c r="L37" s="15"/>
      <c r="M37" s="15"/>
      <c r="N37" s="39"/>
      <c r="O37" s="39"/>
      <c r="P37" s="39"/>
      <c r="Q37" s="15"/>
      <c r="R37" s="39"/>
      <c r="S37" s="39"/>
      <c r="T37" s="39"/>
      <c r="U37" s="28"/>
    </row>
    <row r="38" spans="1:21" ht="15.6" x14ac:dyDescent="0.3">
      <c r="A38" s="87" t="s">
        <v>230</v>
      </c>
      <c r="B38" s="16">
        <v>5</v>
      </c>
      <c r="C38" s="108">
        <f t="shared" si="3"/>
        <v>504.75</v>
      </c>
      <c r="D38" s="108">
        <f t="shared" si="4"/>
        <v>2019</v>
      </c>
      <c r="E38" s="57">
        <f t="shared" si="5"/>
        <v>4038</v>
      </c>
      <c r="F38" s="16">
        <v>2</v>
      </c>
      <c r="G38" s="57">
        <v>1873</v>
      </c>
      <c r="H38" s="57">
        <v>2165</v>
      </c>
      <c r="I38" s="57"/>
      <c r="J38" s="15"/>
      <c r="K38" s="15"/>
      <c r="L38" s="15"/>
      <c r="M38" s="15"/>
      <c r="N38" s="39"/>
      <c r="O38" s="39"/>
      <c r="P38" s="39"/>
      <c r="Q38" s="15"/>
      <c r="R38" s="39"/>
      <c r="S38" s="39"/>
      <c r="T38" s="39"/>
      <c r="U38" s="28"/>
    </row>
    <row r="39" spans="1:21" ht="15.6" x14ac:dyDescent="0.3">
      <c r="A39" s="87" t="s">
        <v>231</v>
      </c>
      <c r="B39" s="16">
        <v>5</v>
      </c>
      <c r="C39" s="108">
        <f t="shared" ref="C39:C40" si="9">D39/4</f>
        <v>558.125</v>
      </c>
      <c r="D39" s="108">
        <f t="shared" ref="D39:D40" si="10">E39/F39</f>
        <v>2232.5</v>
      </c>
      <c r="E39" s="57">
        <f t="shared" ref="E39:E40" si="11">SUM(G39:U39)</f>
        <v>4465</v>
      </c>
      <c r="F39" s="16">
        <v>2</v>
      </c>
      <c r="G39" s="57">
        <v>2358</v>
      </c>
      <c r="H39" s="57">
        <v>2107</v>
      </c>
      <c r="I39" s="57"/>
      <c r="J39" s="15"/>
      <c r="K39" s="15"/>
      <c r="L39" s="15"/>
      <c r="M39" s="15"/>
      <c r="N39" s="39"/>
      <c r="O39" s="39"/>
      <c r="P39" s="39"/>
      <c r="Q39" s="15"/>
      <c r="R39" s="39"/>
      <c r="S39" s="39"/>
      <c r="T39" s="39"/>
      <c r="U39" s="28"/>
    </row>
    <row r="40" spans="1:21" ht="16.2" thickBot="1" x14ac:dyDescent="0.35">
      <c r="A40" s="88" t="s">
        <v>232</v>
      </c>
      <c r="B40" s="22">
        <v>5</v>
      </c>
      <c r="C40" s="109">
        <f t="shared" si="9"/>
        <v>551.5</v>
      </c>
      <c r="D40" s="109">
        <f t="shared" si="10"/>
        <v>2206</v>
      </c>
      <c r="E40" s="58">
        <f t="shared" si="11"/>
        <v>4412</v>
      </c>
      <c r="F40" s="22">
        <v>2</v>
      </c>
      <c r="G40" s="58">
        <v>2273</v>
      </c>
      <c r="H40" s="58">
        <v>2139</v>
      </c>
      <c r="I40" s="58"/>
      <c r="J40" s="21"/>
      <c r="K40" s="21"/>
      <c r="L40" s="21"/>
      <c r="M40" s="21"/>
      <c r="N40" s="59"/>
      <c r="O40" s="59"/>
      <c r="P40" s="59"/>
      <c r="Q40" s="21"/>
      <c r="R40" s="59"/>
      <c r="S40" s="59"/>
      <c r="T40" s="59"/>
      <c r="U40" s="32"/>
    </row>
    <row r="41" spans="1:21" ht="15.6" x14ac:dyDescent="0.3">
      <c r="A41" s="92"/>
      <c r="B41" s="105"/>
      <c r="C41" s="113"/>
      <c r="D41" s="113"/>
      <c r="E41" s="106"/>
      <c r="F41" s="31"/>
      <c r="G41" s="106"/>
      <c r="H41" s="106"/>
      <c r="I41" s="106"/>
      <c r="K41" s="18"/>
      <c r="L41" s="18"/>
      <c r="M41" s="18"/>
      <c r="N41" s="64"/>
      <c r="O41" s="64"/>
      <c r="P41" s="64"/>
      <c r="Q41" s="18"/>
      <c r="R41" s="64"/>
      <c r="S41" s="64"/>
      <c r="T41" s="64"/>
      <c r="U41" s="107"/>
    </row>
    <row r="42" spans="1:21" ht="16.2" thickBot="1" x14ac:dyDescent="0.35">
      <c r="A42" s="92"/>
      <c r="B42" s="105"/>
      <c r="C42" s="113"/>
      <c r="D42" s="113"/>
      <c r="E42" s="106"/>
      <c r="F42" s="31"/>
      <c r="G42" s="106"/>
      <c r="H42" s="106"/>
      <c r="I42" s="106"/>
      <c r="K42" s="18"/>
      <c r="L42" s="18"/>
      <c r="M42" s="18"/>
      <c r="N42" s="64"/>
      <c r="O42" s="64"/>
      <c r="P42" s="64"/>
      <c r="Q42" s="18"/>
      <c r="R42" s="64"/>
      <c r="S42" s="64"/>
      <c r="T42" s="64"/>
      <c r="U42" s="107"/>
    </row>
    <row r="43" spans="1:21" ht="15.6" x14ac:dyDescent="0.3">
      <c r="A43" s="89" t="s">
        <v>233</v>
      </c>
      <c r="B43" s="24">
        <v>6</v>
      </c>
      <c r="C43" s="110">
        <f t="shared" ref="C43:C74" si="12">D43/4</f>
        <v>556.75</v>
      </c>
      <c r="D43" s="110">
        <f t="shared" ref="D43:D68" si="13">E43/F43</f>
        <v>2227</v>
      </c>
      <c r="E43" s="61">
        <f t="shared" ref="E43:E68" si="14">SUM(G43:U43)</f>
        <v>4454</v>
      </c>
      <c r="F43" s="16">
        <v>2</v>
      </c>
      <c r="G43" s="61">
        <v>2055</v>
      </c>
      <c r="H43" s="61">
        <v>2399</v>
      </c>
      <c r="I43" s="61"/>
      <c r="K43" s="24"/>
      <c r="L43" s="24"/>
      <c r="M43" s="24"/>
      <c r="N43" s="62"/>
      <c r="O43" s="62"/>
      <c r="P43" s="62"/>
      <c r="Q43" s="24"/>
      <c r="R43" s="62"/>
      <c r="S43" s="62"/>
      <c r="T43" s="62"/>
      <c r="U43" s="34"/>
    </row>
    <row r="44" spans="1:21" ht="15.6" x14ac:dyDescent="0.3">
      <c r="A44" s="87" t="s">
        <v>234</v>
      </c>
      <c r="B44" s="15">
        <v>6</v>
      </c>
      <c r="C44" s="108">
        <f t="shared" si="12"/>
        <v>568.125</v>
      </c>
      <c r="D44" s="108">
        <f t="shared" si="13"/>
        <v>2272.5</v>
      </c>
      <c r="E44" s="57">
        <f t="shared" si="14"/>
        <v>4545</v>
      </c>
      <c r="F44" s="16">
        <v>2</v>
      </c>
      <c r="G44" s="57">
        <v>2330</v>
      </c>
      <c r="H44" s="57">
        <v>2215</v>
      </c>
      <c r="I44" s="57"/>
      <c r="J44" s="15"/>
      <c r="K44" s="15"/>
      <c r="L44" s="15"/>
      <c r="M44" s="15"/>
      <c r="N44" s="39"/>
      <c r="O44" s="39"/>
      <c r="P44" s="39"/>
      <c r="Q44" s="15"/>
      <c r="R44" s="39"/>
      <c r="S44" s="39"/>
      <c r="T44" s="39"/>
      <c r="U44" s="36"/>
    </row>
    <row r="45" spans="1:21" ht="15.6" x14ac:dyDescent="0.3">
      <c r="A45" s="87" t="s">
        <v>235</v>
      </c>
      <c r="B45" s="15">
        <v>6</v>
      </c>
      <c r="C45" s="108">
        <f t="shared" si="12"/>
        <v>565.25</v>
      </c>
      <c r="D45" s="108">
        <f t="shared" si="13"/>
        <v>2261</v>
      </c>
      <c r="E45" s="57">
        <f t="shared" si="14"/>
        <v>4522</v>
      </c>
      <c r="F45" s="16">
        <v>2</v>
      </c>
      <c r="G45" s="57">
        <v>2308</v>
      </c>
      <c r="H45" s="57">
        <v>2214</v>
      </c>
      <c r="I45" s="57"/>
      <c r="J45" s="15"/>
      <c r="K45" s="15"/>
      <c r="L45" s="15"/>
      <c r="M45" s="15"/>
      <c r="N45" s="39"/>
      <c r="O45" s="39"/>
      <c r="P45" s="39"/>
      <c r="Q45" s="15"/>
      <c r="R45" s="39"/>
      <c r="S45" s="39"/>
      <c r="T45" s="39"/>
      <c r="U45" s="36"/>
    </row>
    <row r="46" spans="1:21" ht="15.6" x14ac:dyDescent="0.3">
      <c r="A46" s="87" t="s">
        <v>118</v>
      </c>
      <c r="B46" s="16">
        <v>6</v>
      </c>
      <c r="C46" s="108">
        <f t="shared" si="12"/>
        <v>602.25</v>
      </c>
      <c r="D46" s="108">
        <f t="shared" si="13"/>
        <v>2409</v>
      </c>
      <c r="E46" s="57">
        <f t="shared" si="14"/>
        <v>4818</v>
      </c>
      <c r="F46" s="16">
        <v>2</v>
      </c>
      <c r="G46" s="57">
        <v>2255</v>
      </c>
      <c r="H46" s="57">
        <v>2563</v>
      </c>
      <c r="I46" s="57"/>
      <c r="J46" s="15"/>
      <c r="K46" s="15"/>
      <c r="L46" s="15"/>
      <c r="M46" s="15"/>
      <c r="N46" s="39"/>
      <c r="O46" s="39"/>
      <c r="P46" s="39"/>
      <c r="Q46" s="15"/>
      <c r="R46" s="39"/>
      <c r="S46" s="39"/>
      <c r="T46" s="39"/>
      <c r="U46" s="36"/>
    </row>
    <row r="47" spans="1:21" ht="15.6" x14ac:dyDescent="0.3">
      <c r="A47" s="87" t="s">
        <v>120</v>
      </c>
      <c r="B47" s="15">
        <v>6</v>
      </c>
      <c r="C47" s="108">
        <f t="shared" si="12"/>
        <v>488</v>
      </c>
      <c r="D47" s="108">
        <f t="shared" si="13"/>
        <v>1952</v>
      </c>
      <c r="E47" s="57">
        <f t="shared" si="14"/>
        <v>3904</v>
      </c>
      <c r="F47" s="16">
        <v>2</v>
      </c>
      <c r="G47" s="57">
        <v>1979</v>
      </c>
      <c r="H47" s="57">
        <v>1925</v>
      </c>
      <c r="I47" s="57"/>
      <c r="J47" s="15"/>
      <c r="K47" s="15"/>
      <c r="L47" s="15"/>
      <c r="M47" s="15"/>
      <c r="N47" s="39"/>
      <c r="O47" s="39"/>
      <c r="P47" s="39"/>
      <c r="Q47" s="15"/>
      <c r="R47" s="39"/>
      <c r="S47" s="39"/>
      <c r="T47" s="39"/>
      <c r="U47" s="36"/>
    </row>
    <row r="48" spans="1:21" ht="16.2" thickBot="1" x14ac:dyDescent="0.35">
      <c r="A48" s="97" t="s">
        <v>236</v>
      </c>
      <c r="B48" s="67">
        <v>6</v>
      </c>
      <c r="C48" s="114">
        <f t="shared" si="12"/>
        <v>509</v>
      </c>
      <c r="D48" s="114">
        <f t="shared" si="13"/>
        <v>2036</v>
      </c>
      <c r="E48" s="68">
        <f t="shared" si="14"/>
        <v>4072</v>
      </c>
      <c r="F48" s="22">
        <v>2</v>
      </c>
      <c r="G48" s="68">
        <v>1974</v>
      </c>
      <c r="H48" s="68">
        <v>2098</v>
      </c>
      <c r="I48" s="68"/>
      <c r="J48" s="67"/>
      <c r="K48" s="67"/>
      <c r="L48" s="67"/>
      <c r="M48" s="67"/>
      <c r="N48" s="69"/>
      <c r="O48" s="69"/>
      <c r="P48" s="69"/>
      <c r="Q48" s="67"/>
      <c r="R48" s="69"/>
      <c r="S48" s="69"/>
      <c r="T48" s="69"/>
      <c r="U48" s="47"/>
    </row>
    <row r="49" spans="1:21" ht="15.6" x14ac:dyDescent="0.3">
      <c r="A49" s="86" t="s">
        <v>237</v>
      </c>
      <c r="B49" s="10">
        <v>7</v>
      </c>
      <c r="C49" s="112">
        <f t="shared" si="12"/>
        <v>510.625</v>
      </c>
      <c r="D49" s="112">
        <f t="shared" si="13"/>
        <v>2042.5</v>
      </c>
      <c r="E49" s="65">
        <f t="shared" si="14"/>
        <v>4085</v>
      </c>
      <c r="F49" s="16">
        <v>2</v>
      </c>
      <c r="G49" s="65">
        <v>1963</v>
      </c>
      <c r="H49" s="65">
        <v>2122</v>
      </c>
      <c r="I49" s="65"/>
      <c r="J49" s="10"/>
      <c r="K49" s="10"/>
      <c r="L49" s="10"/>
      <c r="M49" s="10"/>
      <c r="N49" s="37"/>
      <c r="O49" s="37"/>
      <c r="P49" s="37"/>
      <c r="Q49" s="10"/>
      <c r="R49" s="37"/>
      <c r="S49" s="37"/>
      <c r="T49" s="37"/>
      <c r="U49" s="27"/>
    </row>
    <row r="50" spans="1:21" ht="15.6" x14ac:dyDescent="0.3">
      <c r="A50" s="87" t="s">
        <v>238</v>
      </c>
      <c r="B50" s="15">
        <v>7</v>
      </c>
      <c r="C50" s="108">
        <f t="shared" si="12"/>
        <v>573.375</v>
      </c>
      <c r="D50" s="108">
        <f t="shared" si="13"/>
        <v>2293.5</v>
      </c>
      <c r="E50" s="57">
        <f t="shared" si="14"/>
        <v>4587</v>
      </c>
      <c r="F50" s="16">
        <v>2</v>
      </c>
      <c r="G50" s="57">
        <v>2470</v>
      </c>
      <c r="H50" s="57">
        <v>2117</v>
      </c>
      <c r="I50" s="57"/>
      <c r="J50" s="15"/>
      <c r="K50" s="15"/>
      <c r="L50" s="15"/>
      <c r="M50" s="15"/>
      <c r="N50" s="39"/>
      <c r="O50" s="39"/>
      <c r="P50" s="39"/>
      <c r="Q50" s="15"/>
      <c r="R50" s="39"/>
      <c r="S50" s="39"/>
      <c r="T50" s="39"/>
      <c r="U50" s="28"/>
    </row>
    <row r="51" spans="1:21" ht="15.6" x14ac:dyDescent="0.3">
      <c r="A51" s="87" t="s">
        <v>121</v>
      </c>
      <c r="B51" s="15">
        <v>7</v>
      </c>
      <c r="C51" s="108">
        <f t="shared" si="12"/>
        <v>483.875</v>
      </c>
      <c r="D51" s="108">
        <f t="shared" ref="D51:D52" si="15">E51/F51</f>
        <v>1935.5</v>
      </c>
      <c r="E51" s="57">
        <f t="shared" ref="E51:E52" si="16">SUM(G51:U51)</f>
        <v>3871</v>
      </c>
      <c r="F51" s="16">
        <v>2</v>
      </c>
      <c r="G51" s="57">
        <v>1863</v>
      </c>
      <c r="H51" s="57">
        <v>2008</v>
      </c>
      <c r="I51" s="57"/>
      <c r="J51" s="15"/>
      <c r="K51" s="15"/>
      <c r="L51" s="15"/>
      <c r="M51" s="15"/>
      <c r="N51" s="39"/>
      <c r="O51" s="39"/>
      <c r="P51" s="39"/>
      <c r="Q51" s="15"/>
      <c r="R51" s="39"/>
      <c r="S51" s="39"/>
      <c r="T51" s="39"/>
      <c r="U51" s="28"/>
    </row>
    <row r="52" spans="1:21" ht="15.6" x14ac:dyDescent="0.3">
      <c r="A52" s="87" t="s">
        <v>73</v>
      </c>
      <c r="B52" s="15">
        <v>7</v>
      </c>
      <c r="C52" s="108">
        <f t="shared" si="12"/>
        <v>469.75</v>
      </c>
      <c r="D52" s="108">
        <f t="shared" si="15"/>
        <v>1879</v>
      </c>
      <c r="E52" s="57">
        <f t="shared" si="16"/>
        <v>3758</v>
      </c>
      <c r="F52" s="16">
        <v>2</v>
      </c>
      <c r="G52" s="57">
        <v>1506</v>
      </c>
      <c r="H52" s="57">
        <v>2252</v>
      </c>
      <c r="I52" s="57"/>
      <c r="J52" s="15"/>
      <c r="K52" s="15"/>
      <c r="L52" s="15"/>
      <c r="M52" s="15"/>
      <c r="N52" s="39"/>
      <c r="O52" s="39"/>
      <c r="P52" s="39"/>
      <c r="Q52" s="15"/>
      <c r="R52" s="39"/>
      <c r="S52" s="39"/>
      <c r="T52" s="39"/>
      <c r="U52" s="28"/>
    </row>
    <row r="53" spans="1:21" ht="15.6" x14ac:dyDescent="0.3">
      <c r="A53" s="87" t="s">
        <v>239</v>
      </c>
      <c r="B53" s="15">
        <v>7</v>
      </c>
      <c r="C53" s="108">
        <f t="shared" si="12"/>
        <v>519.5</v>
      </c>
      <c r="D53" s="108">
        <f t="shared" si="13"/>
        <v>2078</v>
      </c>
      <c r="E53" s="57">
        <f t="shared" si="14"/>
        <v>4156</v>
      </c>
      <c r="F53" s="16">
        <v>2</v>
      </c>
      <c r="G53" s="57">
        <v>2069</v>
      </c>
      <c r="H53" s="57">
        <v>2087</v>
      </c>
      <c r="I53" s="57"/>
      <c r="J53" s="15"/>
      <c r="K53" s="15"/>
      <c r="L53" s="15"/>
      <c r="M53" s="15"/>
      <c r="N53" s="39"/>
      <c r="O53" s="39"/>
      <c r="P53" s="39"/>
      <c r="Q53" s="15"/>
      <c r="R53" s="39"/>
      <c r="S53" s="39"/>
      <c r="T53" s="39"/>
      <c r="U53" s="28"/>
    </row>
    <row r="54" spans="1:21" ht="15.6" x14ac:dyDescent="0.3">
      <c r="A54" s="33" t="s">
        <v>149</v>
      </c>
      <c r="B54" s="15">
        <v>7</v>
      </c>
      <c r="C54" s="108">
        <f t="shared" si="12"/>
        <v>605.375</v>
      </c>
      <c r="D54" s="108">
        <f t="shared" si="13"/>
        <v>2421.5</v>
      </c>
      <c r="E54" s="57">
        <f t="shared" si="14"/>
        <v>4843</v>
      </c>
      <c r="F54" s="16">
        <v>2</v>
      </c>
      <c r="G54" s="57">
        <v>2536</v>
      </c>
      <c r="H54" s="57">
        <v>2307</v>
      </c>
      <c r="I54" s="57"/>
      <c r="J54" s="15"/>
      <c r="K54" s="15"/>
      <c r="L54" s="15"/>
      <c r="M54" s="15"/>
      <c r="N54" s="39"/>
      <c r="O54" s="39"/>
      <c r="P54" s="39"/>
      <c r="Q54" s="15"/>
      <c r="R54" s="39"/>
      <c r="S54" s="39"/>
      <c r="T54" s="39"/>
      <c r="U54" s="28"/>
    </row>
    <row r="55" spans="1:21" ht="15.6" x14ac:dyDescent="0.3">
      <c r="A55" s="92" t="s">
        <v>241</v>
      </c>
      <c r="B55" s="15">
        <v>7</v>
      </c>
      <c r="C55" s="108">
        <f t="shared" si="12"/>
        <v>565.75</v>
      </c>
      <c r="D55" s="108">
        <f t="shared" si="13"/>
        <v>2263</v>
      </c>
      <c r="E55" s="57">
        <f t="shared" si="14"/>
        <v>4526</v>
      </c>
      <c r="F55" s="16">
        <v>2</v>
      </c>
      <c r="G55" s="57">
        <v>2304</v>
      </c>
      <c r="H55" s="57">
        <v>2222</v>
      </c>
      <c r="I55" s="57"/>
      <c r="J55" s="15"/>
      <c r="K55" s="15"/>
      <c r="L55" s="15"/>
      <c r="M55" s="15"/>
      <c r="N55" s="39"/>
      <c r="O55" s="39"/>
      <c r="P55" s="39"/>
      <c r="Q55" s="15"/>
      <c r="R55" s="39"/>
      <c r="S55" s="39"/>
      <c r="T55" s="39"/>
      <c r="U55" s="28"/>
    </row>
    <row r="56" spans="1:21" ht="16.2" thickBot="1" x14ac:dyDescent="0.35">
      <c r="A56" s="103" t="s">
        <v>240</v>
      </c>
      <c r="B56" s="21">
        <v>7</v>
      </c>
      <c r="C56" s="109">
        <f t="shared" si="12"/>
        <v>524.5</v>
      </c>
      <c r="D56" s="109">
        <f t="shared" si="13"/>
        <v>2098</v>
      </c>
      <c r="E56" s="58">
        <f t="shared" si="14"/>
        <v>4196</v>
      </c>
      <c r="F56" s="22">
        <v>2</v>
      </c>
      <c r="G56" s="58">
        <v>2105</v>
      </c>
      <c r="H56" s="58">
        <v>2091</v>
      </c>
      <c r="I56" s="58"/>
      <c r="J56" s="21"/>
      <c r="K56" s="21"/>
      <c r="L56" s="21"/>
      <c r="M56" s="21"/>
      <c r="N56" s="59"/>
      <c r="O56" s="59"/>
      <c r="P56" s="59"/>
      <c r="Q56" s="21"/>
      <c r="R56" s="59"/>
      <c r="S56" s="59"/>
      <c r="T56" s="59"/>
      <c r="U56" s="70"/>
    </row>
    <row r="57" spans="1:21" ht="15.6" x14ac:dyDescent="0.3">
      <c r="A57" s="100" t="s">
        <v>242</v>
      </c>
      <c r="B57" s="24">
        <v>8</v>
      </c>
      <c r="C57" s="110">
        <f t="shared" si="12"/>
        <v>521</v>
      </c>
      <c r="D57" s="110">
        <f t="shared" si="13"/>
        <v>2084</v>
      </c>
      <c r="E57" s="61">
        <f t="shared" si="14"/>
        <v>4168</v>
      </c>
      <c r="F57" s="16">
        <v>2</v>
      </c>
      <c r="G57" s="61">
        <v>2162</v>
      </c>
      <c r="H57" s="61">
        <v>2006</v>
      </c>
      <c r="I57" s="61"/>
      <c r="J57" s="24"/>
      <c r="K57" s="24"/>
      <c r="L57" s="24"/>
      <c r="M57" s="24"/>
      <c r="N57" s="62"/>
      <c r="O57" s="62"/>
      <c r="P57" s="62"/>
      <c r="Q57" s="24"/>
      <c r="R57" s="62"/>
      <c r="S57" s="62"/>
      <c r="T57" s="62"/>
      <c r="U57" s="24"/>
    </row>
    <row r="58" spans="1:21" ht="15.6" x14ac:dyDescent="0.3">
      <c r="A58" s="93" t="s">
        <v>243</v>
      </c>
      <c r="B58" s="15">
        <v>8</v>
      </c>
      <c r="C58" s="108">
        <f t="shared" si="12"/>
        <v>517.5</v>
      </c>
      <c r="D58" s="108">
        <f t="shared" si="13"/>
        <v>2070</v>
      </c>
      <c r="E58" s="57">
        <f t="shared" si="14"/>
        <v>4140</v>
      </c>
      <c r="F58" s="16">
        <v>2</v>
      </c>
      <c r="G58" s="57">
        <v>2034</v>
      </c>
      <c r="H58" s="57">
        <v>2106</v>
      </c>
      <c r="I58" s="57"/>
      <c r="J58" s="15"/>
      <c r="K58" s="15"/>
      <c r="L58" s="15"/>
      <c r="M58" s="15"/>
      <c r="N58" s="39"/>
      <c r="O58" s="39"/>
      <c r="P58" s="39"/>
      <c r="Q58" s="15"/>
      <c r="R58" s="39"/>
      <c r="S58" s="39"/>
      <c r="T58" s="39"/>
      <c r="U58" s="15"/>
    </row>
    <row r="59" spans="1:21" ht="15.6" x14ac:dyDescent="0.3">
      <c r="A59" s="56" t="s">
        <v>161</v>
      </c>
      <c r="B59" s="15">
        <v>8</v>
      </c>
      <c r="C59" s="108">
        <f t="shared" si="12"/>
        <v>531.25</v>
      </c>
      <c r="D59" s="108">
        <f t="shared" si="13"/>
        <v>2125</v>
      </c>
      <c r="E59" s="57">
        <f t="shared" si="14"/>
        <v>4250</v>
      </c>
      <c r="F59" s="16">
        <v>2</v>
      </c>
      <c r="G59" s="57">
        <v>2089</v>
      </c>
      <c r="H59" s="57">
        <v>2161</v>
      </c>
      <c r="I59" s="57"/>
      <c r="J59" s="15"/>
      <c r="K59" s="15"/>
      <c r="L59" s="15"/>
      <c r="M59" s="15"/>
      <c r="N59" s="39"/>
      <c r="O59" s="39"/>
      <c r="P59" s="39"/>
      <c r="Q59" s="15"/>
      <c r="R59" s="39"/>
      <c r="S59" s="39"/>
      <c r="T59" s="39"/>
      <c r="U59" s="15"/>
    </row>
    <row r="60" spans="1:21" ht="15.6" x14ac:dyDescent="0.3">
      <c r="A60" s="93" t="s">
        <v>244</v>
      </c>
      <c r="B60" s="15">
        <v>8</v>
      </c>
      <c r="C60" s="108">
        <f t="shared" si="12"/>
        <v>513.375</v>
      </c>
      <c r="D60" s="108">
        <f t="shared" si="13"/>
        <v>2053.5</v>
      </c>
      <c r="E60" s="57">
        <f t="shared" si="14"/>
        <v>4107</v>
      </c>
      <c r="F60" s="16">
        <v>2</v>
      </c>
      <c r="G60" s="57">
        <v>2016</v>
      </c>
      <c r="H60" s="57">
        <v>2091</v>
      </c>
      <c r="I60" s="57"/>
      <c r="J60" s="15"/>
      <c r="K60" s="15"/>
      <c r="L60" s="15"/>
      <c r="M60" s="15"/>
      <c r="N60" s="39"/>
      <c r="O60" s="39"/>
      <c r="P60" s="39"/>
      <c r="Q60" s="15"/>
      <c r="R60" s="39"/>
      <c r="S60" s="39"/>
      <c r="T60" s="39"/>
      <c r="U60" s="15"/>
    </row>
    <row r="61" spans="1:21" ht="15.6" x14ac:dyDescent="0.3">
      <c r="A61" s="93" t="s">
        <v>122</v>
      </c>
      <c r="B61" s="15">
        <v>8</v>
      </c>
      <c r="C61" s="108">
        <f t="shared" si="12"/>
        <v>510.875</v>
      </c>
      <c r="D61" s="108">
        <f t="shared" si="13"/>
        <v>2043.5</v>
      </c>
      <c r="E61" s="57">
        <f t="shared" si="14"/>
        <v>4087</v>
      </c>
      <c r="F61" s="16">
        <v>2</v>
      </c>
      <c r="G61" s="57">
        <v>2041</v>
      </c>
      <c r="H61" s="57">
        <v>2046</v>
      </c>
      <c r="I61" s="57"/>
      <c r="J61" s="15"/>
      <c r="K61" s="15"/>
      <c r="L61" s="15"/>
      <c r="M61" s="15"/>
      <c r="N61" s="39"/>
      <c r="O61" s="39"/>
      <c r="P61" s="39"/>
      <c r="Q61" s="15"/>
      <c r="R61" s="39"/>
      <c r="S61" s="39"/>
      <c r="T61" s="39"/>
      <c r="U61" s="15"/>
    </row>
    <row r="62" spans="1:21" ht="16.2" thickBot="1" x14ac:dyDescent="0.35">
      <c r="A62" s="99" t="s">
        <v>123</v>
      </c>
      <c r="B62" s="21">
        <v>8</v>
      </c>
      <c r="C62" s="109">
        <f t="shared" si="12"/>
        <v>523.25</v>
      </c>
      <c r="D62" s="109">
        <f t="shared" si="13"/>
        <v>2093</v>
      </c>
      <c r="E62" s="58">
        <f t="shared" si="14"/>
        <v>4186</v>
      </c>
      <c r="F62" s="22">
        <v>2</v>
      </c>
      <c r="G62" s="58">
        <v>2032</v>
      </c>
      <c r="H62" s="58">
        <v>2154</v>
      </c>
      <c r="I62" s="58"/>
      <c r="J62" s="21"/>
      <c r="K62" s="21"/>
      <c r="L62" s="21"/>
      <c r="M62" s="21"/>
      <c r="N62" s="59"/>
      <c r="O62" s="59"/>
      <c r="P62" s="59"/>
      <c r="Q62" s="21"/>
      <c r="R62" s="59"/>
      <c r="S62" s="59"/>
      <c r="T62" s="59"/>
      <c r="U62" s="18"/>
    </row>
    <row r="63" spans="1:21" ht="15.6" x14ac:dyDescent="0.3">
      <c r="A63" s="93" t="s">
        <v>125</v>
      </c>
      <c r="B63" s="15">
        <v>9</v>
      </c>
      <c r="C63" s="108">
        <f t="shared" si="12"/>
        <v>504.25</v>
      </c>
      <c r="D63" s="108">
        <f t="shared" si="13"/>
        <v>2017</v>
      </c>
      <c r="E63" s="57">
        <f t="shared" si="14"/>
        <v>4034</v>
      </c>
      <c r="F63" s="16">
        <v>2</v>
      </c>
      <c r="G63" s="57">
        <v>2097</v>
      </c>
      <c r="H63" s="57">
        <v>1937</v>
      </c>
      <c r="I63" s="57"/>
      <c r="J63" s="15"/>
      <c r="K63" s="15"/>
      <c r="L63" s="15"/>
      <c r="M63" s="24"/>
      <c r="N63" s="39"/>
      <c r="O63" s="39"/>
      <c r="P63" s="39"/>
      <c r="Q63" s="15"/>
      <c r="R63" s="39"/>
      <c r="S63" s="39"/>
      <c r="T63" s="39"/>
      <c r="U63" s="15"/>
    </row>
    <row r="64" spans="1:21" ht="15.6" x14ac:dyDescent="0.3">
      <c r="A64" s="93" t="s">
        <v>35</v>
      </c>
      <c r="B64" s="15">
        <v>9</v>
      </c>
      <c r="C64" s="108">
        <f t="shared" si="12"/>
        <v>507.625</v>
      </c>
      <c r="D64" s="108">
        <f t="shared" si="13"/>
        <v>2030.5</v>
      </c>
      <c r="E64" s="57">
        <f t="shared" si="14"/>
        <v>4061</v>
      </c>
      <c r="F64" s="16">
        <v>2</v>
      </c>
      <c r="G64" s="57">
        <v>1987</v>
      </c>
      <c r="H64" s="57">
        <v>2074</v>
      </c>
      <c r="I64" s="57"/>
      <c r="J64" s="15"/>
      <c r="K64" s="15"/>
      <c r="L64" s="15"/>
      <c r="M64" s="15"/>
      <c r="N64" s="39"/>
      <c r="O64" s="39"/>
      <c r="P64" s="39"/>
      <c r="Q64" s="15"/>
      <c r="R64" s="39"/>
      <c r="S64" s="39"/>
      <c r="T64" s="39"/>
      <c r="U64" s="15"/>
    </row>
    <row r="65" spans="1:23" ht="15.6" x14ac:dyDescent="0.3">
      <c r="A65" s="93" t="s">
        <v>245</v>
      </c>
      <c r="B65" s="15">
        <v>9</v>
      </c>
      <c r="C65" s="108">
        <f t="shared" si="12"/>
        <v>254.625</v>
      </c>
      <c r="D65" s="108">
        <f t="shared" si="13"/>
        <v>1018.5</v>
      </c>
      <c r="E65" s="57">
        <f t="shared" si="14"/>
        <v>2037</v>
      </c>
      <c r="F65" s="16">
        <v>2</v>
      </c>
      <c r="G65" s="57">
        <v>2037</v>
      </c>
      <c r="H65" s="57"/>
      <c r="I65" s="57"/>
      <c r="J65" s="15"/>
      <c r="K65" s="15"/>
      <c r="L65" s="15"/>
      <c r="M65" s="15"/>
      <c r="N65" s="39"/>
      <c r="O65" s="39"/>
      <c r="P65" s="39"/>
      <c r="Q65" s="15"/>
      <c r="R65" s="39"/>
      <c r="S65" s="39"/>
      <c r="T65" s="39"/>
      <c r="U65" s="15"/>
    </row>
    <row r="66" spans="1:23" ht="15.6" x14ac:dyDescent="0.3">
      <c r="A66" s="63" t="s">
        <v>246</v>
      </c>
      <c r="B66" s="15">
        <v>9</v>
      </c>
      <c r="C66" s="108">
        <f t="shared" si="12"/>
        <v>543.625</v>
      </c>
      <c r="D66" s="108">
        <f t="shared" si="13"/>
        <v>2174.5</v>
      </c>
      <c r="E66" s="57">
        <f t="shared" si="14"/>
        <v>4349</v>
      </c>
      <c r="F66" s="16">
        <v>2</v>
      </c>
      <c r="G66" s="57">
        <v>2208</v>
      </c>
      <c r="H66" s="57">
        <v>2141</v>
      </c>
      <c r="I66" s="57"/>
      <c r="J66" s="15"/>
      <c r="K66" s="15"/>
      <c r="L66" s="15"/>
      <c r="M66" s="15"/>
      <c r="N66" s="39"/>
      <c r="O66" s="39"/>
      <c r="P66" s="39"/>
      <c r="Q66" s="15"/>
      <c r="R66" s="39"/>
      <c r="S66" s="39"/>
      <c r="T66" s="39"/>
      <c r="U66" s="15"/>
    </row>
    <row r="67" spans="1:23" ht="15.6" x14ac:dyDescent="0.3">
      <c r="A67" s="93" t="s">
        <v>124</v>
      </c>
      <c r="B67" s="15">
        <v>9</v>
      </c>
      <c r="C67" s="108">
        <f t="shared" si="12"/>
        <v>262.125</v>
      </c>
      <c r="D67" s="108">
        <f t="shared" si="13"/>
        <v>1048.5</v>
      </c>
      <c r="E67" s="57">
        <f t="shared" si="14"/>
        <v>2097</v>
      </c>
      <c r="F67" s="16">
        <v>2</v>
      </c>
      <c r="G67" s="57">
        <v>2097</v>
      </c>
      <c r="H67" s="57"/>
      <c r="I67" s="57"/>
      <c r="J67" s="15"/>
      <c r="K67" s="15"/>
      <c r="L67" s="15"/>
      <c r="M67" s="15"/>
      <c r="N67" s="39"/>
      <c r="O67" s="39"/>
      <c r="P67" s="39"/>
      <c r="Q67" s="15"/>
      <c r="R67" s="39"/>
      <c r="S67" s="39"/>
      <c r="T67" s="39"/>
      <c r="U67" s="15"/>
    </row>
    <row r="68" spans="1:23" ht="16.2" thickBot="1" x14ac:dyDescent="0.35">
      <c r="A68" s="93" t="s">
        <v>67</v>
      </c>
      <c r="B68" s="15">
        <v>9</v>
      </c>
      <c r="C68" s="108">
        <f t="shared" si="12"/>
        <v>480.875</v>
      </c>
      <c r="D68" s="108">
        <f t="shared" si="13"/>
        <v>1923.5</v>
      </c>
      <c r="E68" s="57">
        <f t="shared" si="14"/>
        <v>3847</v>
      </c>
      <c r="F68" s="22">
        <v>2</v>
      </c>
      <c r="G68" s="57">
        <v>1897</v>
      </c>
      <c r="H68" s="57">
        <v>1950</v>
      </c>
      <c r="I68" s="57"/>
      <c r="J68" s="15"/>
      <c r="K68" s="15"/>
      <c r="L68" s="15"/>
      <c r="M68" s="15"/>
      <c r="N68" s="39"/>
      <c r="O68" s="39"/>
      <c r="P68" s="39"/>
      <c r="Q68" s="15"/>
      <c r="R68" s="39"/>
      <c r="S68" s="39"/>
      <c r="T68" s="39"/>
      <c r="U68" s="15"/>
      <c r="W68" t="s">
        <v>38</v>
      </c>
    </row>
    <row r="69" spans="1:23" ht="15.6" x14ac:dyDescent="0.3">
      <c r="A69" s="86" t="s">
        <v>247</v>
      </c>
      <c r="B69" s="10">
        <v>10</v>
      </c>
      <c r="C69" s="112">
        <f t="shared" si="12"/>
        <v>510.75</v>
      </c>
      <c r="D69" s="112">
        <f t="shared" ref="D69:D74" si="17">E69/F69</f>
        <v>2043</v>
      </c>
      <c r="E69" s="65">
        <f t="shared" ref="E69:E74" si="18">SUM(G69:U69)</f>
        <v>4086</v>
      </c>
      <c r="F69" s="16">
        <v>2</v>
      </c>
      <c r="G69" s="65">
        <v>1990</v>
      </c>
      <c r="H69" s="65">
        <v>2096</v>
      </c>
      <c r="I69" s="65"/>
      <c r="J69" s="10"/>
      <c r="K69" s="10"/>
      <c r="L69" s="10"/>
      <c r="M69" s="66"/>
      <c r="N69" s="37"/>
      <c r="O69" s="37"/>
      <c r="P69" s="37"/>
      <c r="Q69" s="10"/>
      <c r="R69" s="37"/>
      <c r="S69" s="37"/>
      <c r="T69" s="37"/>
      <c r="U69" s="34"/>
    </row>
    <row r="70" spans="1:23" ht="15.6" x14ac:dyDescent="0.3">
      <c r="A70" s="87" t="s">
        <v>127</v>
      </c>
      <c r="B70" s="15">
        <v>10</v>
      </c>
      <c r="C70" s="108">
        <f t="shared" si="12"/>
        <v>448.875</v>
      </c>
      <c r="D70" s="108">
        <f t="shared" si="17"/>
        <v>1795.5</v>
      </c>
      <c r="E70" s="57">
        <f t="shared" si="18"/>
        <v>3591</v>
      </c>
      <c r="F70" s="16">
        <v>2</v>
      </c>
      <c r="G70" s="57">
        <v>1837</v>
      </c>
      <c r="H70" s="57">
        <v>1754</v>
      </c>
      <c r="I70" s="57"/>
      <c r="J70" s="15"/>
      <c r="K70" s="15"/>
      <c r="L70" s="15"/>
      <c r="M70" s="24"/>
      <c r="N70" s="39"/>
      <c r="O70" s="39"/>
      <c r="P70" s="39"/>
      <c r="Q70" s="15"/>
      <c r="R70" s="39"/>
      <c r="S70" s="39"/>
      <c r="T70" s="39"/>
      <c r="U70" s="36"/>
    </row>
    <row r="71" spans="1:23" ht="15.6" x14ac:dyDescent="0.3">
      <c r="A71" s="87" t="s">
        <v>248</v>
      </c>
      <c r="B71" s="15">
        <v>10</v>
      </c>
      <c r="C71" s="108">
        <f t="shared" si="12"/>
        <v>512.875</v>
      </c>
      <c r="D71" s="108">
        <f t="shared" si="17"/>
        <v>2051.5</v>
      </c>
      <c r="E71" s="57">
        <f t="shared" si="18"/>
        <v>4103</v>
      </c>
      <c r="F71" s="16">
        <v>2</v>
      </c>
      <c r="G71" s="57">
        <v>2076</v>
      </c>
      <c r="H71" s="57">
        <v>2027</v>
      </c>
      <c r="I71" s="57"/>
      <c r="J71" s="15"/>
      <c r="K71" s="15"/>
      <c r="L71" s="15"/>
      <c r="M71" s="15"/>
      <c r="N71" s="39"/>
      <c r="O71" s="39"/>
      <c r="P71" s="39"/>
      <c r="Q71" s="15"/>
      <c r="R71" s="39"/>
      <c r="S71" s="39"/>
      <c r="T71" s="39"/>
      <c r="U71" s="36"/>
    </row>
    <row r="72" spans="1:23" ht="15.6" x14ac:dyDescent="0.3">
      <c r="A72" s="33" t="s">
        <v>163</v>
      </c>
      <c r="B72" s="15">
        <v>10</v>
      </c>
      <c r="C72" s="108">
        <f t="shared" si="12"/>
        <v>539.375</v>
      </c>
      <c r="D72" s="108">
        <f t="shared" si="17"/>
        <v>2157.5</v>
      </c>
      <c r="E72" s="57">
        <f t="shared" si="18"/>
        <v>4315</v>
      </c>
      <c r="F72" s="16">
        <v>2</v>
      </c>
      <c r="G72" s="57">
        <v>2164</v>
      </c>
      <c r="H72" s="57">
        <v>2151</v>
      </c>
      <c r="I72" s="57"/>
      <c r="J72" s="15"/>
      <c r="K72" s="15"/>
      <c r="L72" s="15"/>
      <c r="M72" s="15"/>
      <c r="N72" s="39"/>
      <c r="O72" s="39"/>
      <c r="P72" s="39"/>
      <c r="Q72" s="15"/>
      <c r="R72" s="39"/>
      <c r="S72" s="39"/>
      <c r="T72" s="39"/>
      <c r="U72" s="36"/>
    </row>
    <row r="73" spans="1:23" ht="15.6" x14ac:dyDescent="0.3">
      <c r="A73" s="33" t="s">
        <v>185</v>
      </c>
      <c r="B73" s="15">
        <v>10</v>
      </c>
      <c r="C73" s="108">
        <f t="shared" si="12"/>
        <v>522.25</v>
      </c>
      <c r="D73" s="108">
        <f t="shared" si="17"/>
        <v>2089</v>
      </c>
      <c r="E73" s="57">
        <f t="shared" si="18"/>
        <v>4178</v>
      </c>
      <c r="F73" s="16">
        <v>2</v>
      </c>
      <c r="G73" s="57">
        <v>2020</v>
      </c>
      <c r="H73" s="57">
        <v>2158</v>
      </c>
      <c r="I73" s="57"/>
      <c r="J73" s="15"/>
      <c r="K73" s="15"/>
      <c r="L73" s="15"/>
      <c r="M73" s="15"/>
      <c r="N73" s="39"/>
      <c r="O73" s="39"/>
      <c r="P73" s="39"/>
      <c r="Q73" s="15"/>
      <c r="R73" s="39"/>
      <c r="S73" s="39"/>
      <c r="T73" s="39"/>
      <c r="U73" s="36"/>
    </row>
    <row r="74" spans="1:23" ht="16.2" thickBot="1" x14ac:dyDescent="0.35">
      <c r="A74" s="88" t="s">
        <v>249</v>
      </c>
      <c r="B74" s="21">
        <v>10</v>
      </c>
      <c r="C74" s="109">
        <f t="shared" si="12"/>
        <v>472.5</v>
      </c>
      <c r="D74" s="109">
        <f t="shared" si="17"/>
        <v>1890</v>
      </c>
      <c r="E74" s="58">
        <f t="shared" si="18"/>
        <v>3780</v>
      </c>
      <c r="F74" s="22">
        <v>2</v>
      </c>
      <c r="G74" s="58">
        <v>1848</v>
      </c>
      <c r="H74" s="58">
        <v>1932</v>
      </c>
      <c r="I74" s="58"/>
      <c r="J74" s="21"/>
      <c r="K74" s="21"/>
      <c r="L74" s="21"/>
      <c r="M74" s="21"/>
      <c r="N74" s="59"/>
      <c r="O74" s="59"/>
      <c r="P74" s="59"/>
      <c r="Q74" s="21"/>
      <c r="R74" s="59"/>
      <c r="S74" s="59"/>
      <c r="T74" s="59"/>
      <c r="U74" s="104"/>
    </row>
  </sheetData>
  <sortState xmlns:xlrd2="http://schemas.microsoft.com/office/spreadsheetml/2017/richdata2" ref="A3:U10">
    <sortCondition ref="A3:A10"/>
  </sortState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Herrar</vt:lpstr>
      <vt:lpstr>Damer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Andreassen</dc:creator>
  <cp:lastModifiedBy>Björn Andreassen</cp:lastModifiedBy>
  <cp:lastPrinted>2026-09-25T17:23:45Z</cp:lastPrinted>
  <dcterms:created xsi:type="dcterms:W3CDTF">2026-07-23T07:05:18Z</dcterms:created>
  <dcterms:modified xsi:type="dcterms:W3CDTF">2026-10-02T08:55:58Z</dcterms:modified>
</cp:coreProperties>
</file>