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BFE14AB2866190F/Documents/Bowling/26-27 Resultat/"/>
    </mc:Choice>
  </mc:AlternateContent>
  <xr:revisionPtr revIDLastSave="1413" documentId="8_{FD144962-3169-4B66-B9EE-0BE4FC45E9BA}" xr6:coauthVersionLast="47" xr6:coauthVersionMax="47" xr10:uidLastSave="{66C702EF-32CA-4DB5-91E2-36553A524862}"/>
  <bookViews>
    <workbookView xWindow="-108" yWindow="-108" windowWidth="23256" windowHeight="12576" activeTab="5" xr2:uid="{E03245B7-CDA8-4CE6-ACC9-2D9BCB04DCCD}"/>
  </bookViews>
  <sheets>
    <sheet name="Sammanställning" sheetId="1" r:id="rId1"/>
    <sheet name="Damer" sheetId="2" r:id="rId2"/>
    <sheet name="Herrar" sheetId="3" r:id="rId3"/>
    <sheet name="dagens" sheetId="9" r:id="rId4"/>
    <sheet name="Damlag" sheetId="4" r:id="rId5"/>
    <sheet name="Herrlag" sheetId="5" r:id="rId6"/>
    <sheet name="10iTop" sheetId="6" r:id="rId7"/>
    <sheet name="Topserie" sheetId="7" r:id="rId8"/>
    <sheet name="Top50" sheetId="8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85" i="4" l="1"/>
  <c r="F72" i="4"/>
  <c r="F58" i="4"/>
  <c r="F44" i="4"/>
  <c r="F32" i="4"/>
  <c r="F11" i="4"/>
  <c r="F21" i="4"/>
  <c r="U32" i="1" l="1"/>
  <c r="V32" i="1" s="1"/>
  <c r="W32" i="1" s="1"/>
  <c r="U35" i="1"/>
  <c r="V35" i="1" s="1"/>
  <c r="W35" i="1" s="1"/>
  <c r="U36" i="1"/>
  <c r="V36" i="1" s="1"/>
  <c r="W36" i="1" s="1"/>
  <c r="U38" i="1"/>
  <c r="V38" i="1"/>
  <c r="W38" i="1"/>
  <c r="U41" i="1"/>
  <c r="V41" i="1"/>
  <c r="W41" i="1" s="1"/>
  <c r="U44" i="1"/>
  <c r="V44" i="1" s="1"/>
  <c r="W44" i="1" s="1"/>
  <c r="U47" i="1"/>
  <c r="V47" i="1" s="1"/>
  <c r="W47" i="1" s="1"/>
  <c r="U50" i="1"/>
  <c r="V50" i="1"/>
  <c r="W50" i="1"/>
  <c r="U51" i="1"/>
  <c r="V51" i="1" s="1"/>
  <c r="W51" i="1" s="1"/>
  <c r="S31" i="1"/>
  <c r="U31" i="1" s="1"/>
  <c r="V31" i="1" s="1"/>
  <c r="W31" i="1" s="1"/>
  <c r="S32" i="1"/>
  <c r="S33" i="1"/>
  <c r="U33" i="1" s="1"/>
  <c r="V33" i="1" s="1"/>
  <c r="W33" i="1" s="1"/>
  <c r="S34" i="1"/>
  <c r="U34" i="1" s="1"/>
  <c r="V34" i="1" s="1"/>
  <c r="W34" i="1" s="1"/>
  <c r="S35" i="1"/>
  <c r="S36" i="1"/>
  <c r="S37" i="1"/>
  <c r="U37" i="1" s="1"/>
  <c r="V37" i="1" s="1"/>
  <c r="W37" i="1" s="1"/>
  <c r="S38" i="1"/>
  <c r="S39" i="1"/>
  <c r="U39" i="1" s="1"/>
  <c r="V39" i="1" s="1"/>
  <c r="W39" i="1" s="1"/>
  <c r="S40" i="1"/>
  <c r="U40" i="1" s="1"/>
  <c r="V40" i="1" s="1"/>
  <c r="W40" i="1" s="1"/>
  <c r="S41" i="1"/>
  <c r="S42" i="1"/>
  <c r="U42" i="1" s="1"/>
  <c r="V42" i="1" s="1"/>
  <c r="W42" i="1" s="1"/>
  <c r="S43" i="1"/>
  <c r="U43" i="1" s="1"/>
  <c r="V43" i="1" s="1"/>
  <c r="W43" i="1" s="1"/>
  <c r="S44" i="1"/>
  <c r="S45" i="1"/>
  <c r="U45" i="1" s="1"/>
  <c r="V45" i="1" s="1"/>
  <c r="W45" i="1" s="1"/>
  <c r="S46" i="1"/>
  <c r="U46" i="1" s="1"/>
  <c r="V46" i="1" s="1"/>
  <c r="W46" i="1" s="1"/>
  <c r="S47" i="1"/>
  <c r="S48" i="1"/>
  <c r="U48" i="1" s="1"/>
  <c r="V48" i="1" s="1"/>
  <c r="W48" i="1" s="1"/>
  <c r="S49" i="1"/>
  <c r="U49" i="1" s="1"/>
  <c r="V49" i="1" s="1"/>
  <c r="W49" i="1" s="1"/>
  <c r="S50" i="1"/>
  <c r="S51" i="1"/>
  <c r="S52" i="1"/>
  <c r="U52" i="1" s="1"/>
  <c r="V52" i="1" s="1"/>
  <c r="W52" i="1" s="1"/>
  <c r="V9" i="1"/>
  <c r="W9" i="1"/>
  <c r="V10" i="1"/>
  <c r="W10" i="1" s="1"/>
  <c r="V11" i="1"/>
  <c r="W11" i="1"/>
  <c r="V12" i="1"/>
  <c r="W12" i="1" s="1"/>
  <c r="V15" i="1"/>
  <c r="W15" i="1"/>
  <c r="V18" i="1"/>
  <c r="W18" i="1" s="1"/>
  <c r="V21" i="1"/>
  <c r="W21" i="1"/>
  <c r="V24" i="1"/>
  <c r="W24" i="1" s="1"/>
  <c r="V26" i="1"/>
  <c r="W26" i="1" s="1"/>
  <c r="U11" i="1"/>
  <c r="U12" i="1"/>
  <c r="U15" i="1"/>
  <c r="U18" i="1"/>
  <c r="U21" i="1"/>
  <c r="U24" i="1"/>
  <c r="U26" i="1"/>
  <c r="U9" i="1"/>
  <c r="U10" i="1"/>
  <c r="W7" i="1"/>
  <c r="G76" i="5"/>
  <c r="D6" i="2"/>
  <c r="E6" i="2" s="1"/>
  <c r="D7" i="2"/>
  <c r="E7" i="2" s="1"/>
  <c r="D12" i="2"/>
  <c r="E12" i="2" s="1"/>
  <c r="D14" i="2"/>
  <c r="E14" i="2" s="1"/>
  <c r="D15" i="2"/>
  <c r="E15" i="2" s="1"/>
  <c r="D20" i="2"/>
  <c r="E20" i="2" s="1"/>
  <c r="D22" i="2"/>
  <c r="E22" i="2" s="1"/>
  <c r="D23" i="2"/>
  <c r="E23" i="2" s="1"/>
  <c r="D28" i="2"/>
  <c r="E28" i="2" s="1"/>
  <c r="D30" i="2"/>
  <c r="E30" i="2" s="1"/>
  <c r="D31" i="2"/>
  <c r="E31" i="2" s="1"/>
  <c r="F6" i="2"/>
  <c r="F7" i="2"/>
  <c r="F8" i="2"/>
  <c r="D8" i="2" s="1"/>
  <c r="E8" i="2" s="1"/>
  <c r="F9" i="2"/>
  <c r="D9" i="2" s="1"/>
  <c r="E9" i="2" s="1"/>
  <c r="F10" i="2"/>
  <c r="D10" i="2" s="1"/>
  <c r="E10" i="2" s="1"/>
  <c r="F11" i="2"/>
  <c r="D11" i="2" s="1"/>
  <c r="E11" i="2" s="1"/>
  <c r="F12" i="2"/>
  <c r="F13" i="2"/>
  <c r="D13" i="2" s="1"/>
  <c r="E13" i="2" s="1"/>
  <c r="F14" i="2"/>
  <c r="F15" i="2"/>
  <c r="F16" i="2"/>
  <c r="D16" i="2" s="1"/>
  <c r="E16" i="2" s="1"/>
  <c r="F17" i="2"/>
  <c r="D17" i="2" s="1"/>
  <c r="E17" i="2" s="1"/>
  <c r="F18" i="2"/>
  <c r="D18" i="2" s="1"/>
  <c r="E18" i="2" s="1"/>
  <c r="F19" i="2"/>
  <c r="D19" i="2" s="1"/>
  <c r="E19" i="2" s="1"/>
  <c r="F20" i="2"/>
  <c r="F21" i="2"/>
  <c r="D21" i="2" s="1"/>
  <c r="E21" i="2" s="1"/>
  <c r="F22" i="2"/>
  <c r="F23" i="2"/>
  <c r="F24" i="2"/>
  <c r="D24" i="2" s="1"/>
  <c r="E24" i="2" s="1"/>
  <c r="F25" i="2"/>
  <c r="D25" i="2" s="1"/>
  <c r="E25" i="2" s="1"/>
  <c r="F26" i="2"/>
  <c r="D26" i="2" s="1"/>
  <c r="E26" i="2" s="1"/>
  <c r="F27" i="2"/>
  <c r="D27" i="2" s="1"/>
  <c r="E27" i="2" s="1"/>
  <c r="F28" i="2"/>
  <c r="F29" i="2"/>
  <c r="D29" i="2" s="1"/>
  <c r="E29" i="2" s="1"/>
  <c r="F30" i="2"/>
  <c r="F31" i="2"/>
  <c r="F32" i="2"/>
  <c r="D32" i="2" s="1"/>
  <c r="E32" i="2" s="1"/>
  <c r="F5" i="2"/>
  <c r="D5" i="2" s="1"/>
  <c r="E5" i="2" s="1"/>
  <c r="D7" i="3"/>
  <c r="E7" i="3" s="1"/>
  <c r="D9" i="3"/>
  <c r="E9" i="3" s="1"/>
  <c r="D10" i="3"/>
  <c r="E10" i="3" s="1"/>
  <c r="D15" i="3"/>
  <c r="E15" i="3" s="1"/>
  <c r="D17" i="3"/>
  <c r="E17" i="3" s="1"/>
  <c r="D18" i="3"/>
  <c r="E18" i="3" s="1"/>
  <c r="D23" i="3"/>
  <c r="E23" i="3" s="1"/>
  <c r="D25" i="3"/>
  <c r="E25" i="3" s="1"/>
  <c r="D26" i="3"/>
  <c r="E26" i="3" s="1"/>
  <c r="D31" i="3"/>
  <c r="E31" i="3" s="1"/>
  <c r="D33" i="3"/>
  <c r="E33" i="3" s="1"/>
  <c r="D34" i="3"/>
  <c r="E34" i="3" s="1"/>
  <c r="D39" i="3"/>
  <c r="E39" i="3" s="1"/>
  <c r="D41" i="3"/>
  <c r="E41" i="3" s="1"/>
  <c r="D42" i="3"/>
  <c r="E42" i="3" s="1"/>
  <c r="D47" i="3"/>
  <c r="E47" i="3" s="1"/>
  <c r="D49" i="3"/>
  <c r="E49" i="3" s="1"/>
  <c r="D50" i="3"/>
  <c r="E50" i="3" s="1"/>
  <c r="F5" i="3"/>
  <c r="D5" i="3" s="1"/>
  <c r="E5" i="3" s="1"/>
  <c r="F6" i="3"/>
  <c r="D6" i="3" s="1"/>
  <c r="E6" i="3" s="1"/>
  <c r="F7" i="3"/>
  <c r="F8" i="3"/>
  <c r="D8" i="3" s="1"/>
  <c r="E8" i="3" s="1"/>
  <c r="F9" i="3"/>
  <c r="F10" i="3"/>
  <c r="F11" i="3"/>
  <c r="D11" i="3" s="1"/>
  <c r="E11" i="3" s="1"/>
  <c r="F12" i="3"/>
  <c r="D12" i="3" s="1"/>
  <c r="E12" i="3" s="1"/>
  <c r="F13" i="3"/>
  <c r="D13" i="3" s="1"/>
  <c r="E13" i="3" s="1"/>
  <c r="F14" i="3"/>
  <c r="D14" i="3" s="1"/>
  <c r="E14" i="3" s="1"/>
  <c r="F15" i="3"/>
  <c r="F16" i="3"/>
  <c r="D16" i="3" s="1"/>
  <c r="E16" i="3" s="1"/>
  <c r="F17" i="3"/>
  <c r="F18" i="3"/>
  <c r="F19" i="3"/>
  <c r="D19" i="3" s="1"/>
  <c r="E19" i="3" s="1"/>
  <c r="F20" i="3"/>
  <c r="D20" i="3" s="1"/>
  <c r="E20" i="3" s="1"/>
  <c r="F21" i="3"/>
  <c r="D21" i="3" s="1"/>
  <c r="E21" i="3" s="1"/>
  <c r="F22" i="3"/>
  <c r="D22" i="3" s="1"/>
  <c r="E22" i="3" s="1"/>
  <c r="F23" i="3"/>
  <c r="F24" i="3"/>
  <c r="D24" i="3" s="1"/>
  <c r="E24" i="3" s="1"/>
  <c r="F25" i="3"/>
  <c r="F26" i="3"/>
  <c r="F27" i="3"/>
  <c r="D27" i="3" s="1"/>
  <c r="E27" i="3" s="1"/>
  <c r="F28" i="3"/>
  <c r="D28" i="3" s="1"/>
  <c r="E28" i="3" s="1"/>
  <c r="F29" i="3"/>
  <c r="D29" i="3" s="1"/>
  <c r="E29" i="3" s="1"/>
  <c r="F30" i="3"/>
  <c r="D30" i="3" s="1"/>
  <c r="E30" i="3" s="1"/>
  <c r="F31" i="3"/>
  <c r="F32" i="3"/>
  <c r="D32" i="3" s="1"/>
  <c r="E32" i="3" s="1"/>
  <c r="F33" i="3"/>
  <c r="F34" i="3"/>
  <c r="F35" i="3"/>
  <c r="D35" i="3" s="1"/>
  <c r="E35" i="3" s="1"/>
  <c r="F36" i="3"/>
  <c r="D36" i="3" s="1"/>
  <c r="E36" i="3" s="1"/>
  <c r="F37" i="3"/>
  <c r="D37" i="3" s="1"/>
  <c r="E37" i="3" s="1"/>
  <c r="F38" i="3"/>
  <c r="D38" i="3" s="1"/>
  <c r="E38" i="3" s="1"/>
  <c r="F39" i="3"/>
  <c r="F40" i="3"/>
  <c r="D40" i="3" s="1"/>
  <c r="E40" i="3" s="1"/>
  <c r="F41" i="3"/>
  <c r="F42" i="3"/>
  <c r="F43" i="3"/>
  <c r="D43" i="3" s="1"/>
  <c r="E43" i="3" s="1"/>
  <c r="F44" i="3"/>
  <c r="D44" i="3" s="1"/>
  <c r="E44" i="3" s="1"/>
  <c r="F45" i="3"/>
  <c r="D45" i="3" s="1"/>
  <c r="E45" i="3" s="1"/>
  <c r="F46" i="3"/>
  <c r="D46" i="3" s="1"/>
  <c r="E46" i="3" s="1"/>
  <c r="F47" i="3"/>
  <c r="F48" i="3"/>
  <c r="D48" i="3" s="1"/>
  <c r="E48" i="3" s="1"/>
  <c r="F49" i="3"/>
  <c r="F50" i="3"/>
  <c r="F51" i="3"/>
  <c r="D51" i="3" s="1"/>
  <c r="E51" i="3" s="1"/>
  <c r="F4" i="3"/>
  <c r="D4" i="3" s="1"/>
  <c r="E4" i="3" s="1"/>
  <c r="G104" i="5"/>
  <c r="C102" i="5"/>
  <c r="D102" i="5"/>
  <c r="E102" i="5"/>
  <c r="E99" i="5"/>
  <c r="E97" i="5"/>
  <c r="E94" i="5"/>
  <c r="E98" i="5"/>
  <c r="E95" i="5"/>
  <c r="C95" i="5" s="1"/>
  <c r="D95" i="5" s="1"/>
  <c r="E96" i="5"/>
  <c r="C96" i="5" s="1"/>
  <c r="D96" i="5" s="1"/>
  <c r="E101" i="5"/>
  <c r="C101" i="5" s="1"/>
  <c r="D101" i="5" s="1"/>
  <c r="E103" i="5"/>
  <c r="E100" i="5"/>
  <c r="F63" i="5"/>
  <c r="E86" i="5"/>
  <c r="E82" i="5"/>
  <c r="E84" i="5"/>
  <c r="E85" i="5"/>
  <c r="E81" i="5"/>
  <c r="E87" i="5"/>
  <c r="E88" i="5"/>
  <c r="E83" i="5"/>
  <c r="E58" i="5"/>
  <c r="E60" i="5"/>
  <c r="E59" i="5"/>
  <c r="E55" i="5"/>
  <c r="E56" i="5"/>
  <c r="E61" i="5"/>
  <c r="E62" i="5"/>
  <c r="E57" i="5"/>
  <c r="E42" i="5"/>
  <c r="E48" i="5"/>
  <c r="E44" i="5"/>
  <c r="E46" i="5"/>
  <c r="E45" i="5"/>
  <c r="E43" i="5"/>
  <c r="E49" i="5"/>
  <c r="E47" i="5"/>
  <c r="E35" i="5"/>
  <c r="E33" i="5"/>
  <c r="E32" i="5"/>
  <c r="E36" i="5"/>
  <c r="E37" i="5"/>
  <c r="E31" i="5"/>
  <c r="E34" i="5"/>
  <c r="E30" i="5"/>
  <c r="E20" i="5"/>
  <c r="E18" i="5"/>
  <c r="E22" i="5"/>
  <c r="E23" i="5"/>
  <c r="E21" i="5"/>
  <c r="E24" i="5"/>
  <c r="E19" i="5"/>
  <c r="E25" i="5"/>
  <c r="G13" i="5"/>
  <c r="E8" i="5"/>
  <c r="E6" i="5"/>
  <c r="E10" i="5"/>
  <c r="E7" i="5"/>
  <c r="E9" i="5"/>
  <c r="E12" i="5"/>
  <c r="E11" i="5"/>
  <c r="G11" i="4"/>
  <c r="G21" i="4"/>
  <c r="G32" i="4"/>
  <c r="G44" i="4"/>
  <c r="G58" i="4"/>
  <c r="G72" i="4"/>
  <c r="G85" i="4"/>
  <c r="C81" i="4"/>
  <c r="D81" i="4" s="1"/>
  <c r="E81" i="4"/>
  <c r="E79" i="4"/>
  <c r="E78" i="4"/>
  <c r="E85" i="4" s="1"/>
  <c r="E82" i="4"/>
  <c r="E83" i="4"/>
  <c r="E84" i="4"/>
  <c r="E80" i="4"/>
  <c r="E54" i="4"/>
  <c r="E52" i="4"/>
  <c r="E56" i="4"/>
  <c r="E53" i="4"/>
  <c r="E57" i="4"/>
  <c r="E70" i="4"/>
  <c r="E29" i="4"/>
  <c r="C29" i="4" s="1"/>
  <c r="D29" i="4" s="1"/>
  <c r="E30" i="4"/>
  <c r="E31" i="4"/>
  <c r="E71" i="4"/>
  <c r="E68" i="4"/>
  <c r="E65" i="4"/>
  <c r="E66" i="4"/>
  <c r="E67" i="4"/>
  <c r="E69" i="4"/>
  <c r="E64" i="4"/>
  <c r="E26" i="4"/>
  <c r="E28" i="4"/>
  <c r="E27" i="4"/>
  <c r="E19" i="4"/>
  <c r="E16" i="4"/>
  <c r="E17" i="4"/>
  <c r="E20" i="4"/>
  <c r="E18" i="4"/>
  <c r="E6" i="4"/>
  <c r="C6" i="4" s="1"/>
  <c r="E10" i="4"/>
  <c r="C10" i="4" s="1"/>
  <c r="E9" i="4"/>
  <c r="C9" i="4" s="1"/>
  <c r="E7" i="4"/>
  <c r="E8" i="4"/>
  <c r="C8" i="4" s="1"/>
  <c r="E13" i="5" l="1"/>
  <c r="E104" i="5"/>
  <c r="E89" i="5"/>
  <c r="E63" i="5"/>
  <c r="E50" i="5"/>
  <c r="E26" i="5"/>
  <c r="E38" i="5"/>
  <c r="E72" i="4"/>
  <c r="E32" i="4"/>
  <c r="E21" i="4"/>
  <c r="E11" i="4"/>
  <c r="S8" i="1" l="1"/>
  <c r="U8" i="1" s="1"/>
  <c r="V8" i="1" s="1"/>
  <c r="W8" i="1" s="1"/>
  <c r="S9" i="1"/>
  <c r="S10" i="1"/>
  <c r="S11" i="1"/>
  <c r="S12" i="1"/>
  <c r="S13" i="1"/>
  <c r="U13" i="1" s="1"/>
  <c r="V13" i="1" s="1"/>
  <c r="W13" i="1" s="1"/>
  <c r="S14" i="1"/>
  <c r="U14" i="1" s="1"/>
  <c r="V14" i="1" s="1"/>
  <c r="W14" i="1" s="1"/>
  <c r="S15" i="1"/>
  <c r="S16" i="1"/>
  <c r="U16" i="1" s="1"/>
  <c r="V16" i="1" s="1"/>
  <c r="W16" i="1" s="1"/>
  <c r="S17" i="1"/>
  <c r="U17" i="1" s="1"/>
  <c r="V17" i="1" s="1"/>
  <c r="W17" i="1" s="1"/>
  <c r="S18" i="1"/>
  <c r="S19" i="1"/>
  <c r="U19" i="1" s="1"/>
  <c r="V19" i="1" s="1"/>
  <c r="W19" i="1" s="1"/>
  <c r="S20" i="1"/>
  <c r="U20" i="1" s="1"/>
  <c r="V20" i="1" s="1"/>
  <c r="W20" i="1" s="1"/>
  <c r="S21" i="1"/>
  <c r="S22" i="1"/>
  <c r="U22" i="1" s="1"/>
  <c r="V22" i="1" s="1"/>
  <c r="W22" i="1" s="1"/>
  <c r="S23" i="1"/>
  <c r="U23" i="1" s="1"/>
  <c r="V23" i="1" s="1"/>
  <c r="W23" i="1" s="1"/>
  <c r="S24" i="1"/>
  <c r="S25" i="1"/>
  <c r="U25" i="1" s="1"/>
  <c r="V25" i="1" s="1"/>
  <c r="W25" i="1" s="1"/>
  <c r="S7" i="1"/>
  <c r="U7" i="1" s="1"/>
  <c r="V7" i="1" s="1"/>
  <c r="C79" i="4"/>
  <c r="D79" i="4" s="1"/>
  <c r="C78" i="4"/>
  <c r="D78" i="4" s="1"/>
  <c r="C83" i="4"/>
  <c r="D83" i="4" s="1"/>
  <c r="C84" i="4"/>
  <c r="D84" i="4" s="1"/>
  <c r="C85" i="4"/>
  <c r="D85" i="4" s="1"/>
  <c r="F104" i="5"/>
  <c r="C103" i="5"/>
  <c r="D103" i="5" s="1"/>
  <c r="C98" i="5"/>
  <c r="D98" i="5" s="1"/>
  <c r="C94" i="5"/>
  <c r="D94" i="5" s="1"/>
  <c r="C97" i="5"/>
  <c r="D97" i="5" s="1"/>
  <c r="C99" i="5"/>
  <c r="D99" i="5" s="1"/>
  <c r="C100" i="5"/>
  <c r="D100" i="5" s="1"/>
  <c r="E90" i="5"/>
  <c r="F89" i="5"/>
  <c r="C88" i="5"/>
  <c r="D88" i="5" s="1"/>
  <c r="C87" i="5"/>
  <c r="D87" i="5" s="1"/>
  <c r="C81" i="5"/>
  <c r="D81" i="5" s="1"/>
  <c r="C85" i="5"/>
  <c r="D85" i="5" s="1"/>
  <c r="C84" i="5"/>
  <c r="D84" i="5" s="1"/>
  <c r="C82" i="5"/>
  <c r="D82" i="5" s="1"/>
  <c r="C86" i="5"/>
  <c r="D86" i="5" s="1"/>
  <c r="C83" i="5"/>
  <c r="D83" i="5" s="1"/>
  <c r="F76" i="5"/>
  <c r="E71" i="5"/>
  <c r="C71" i="5" s="1"/>
  <c r="D71" i="5" s="1"/>
  <c r="E69" i="5"/>
  <c r="C69" i="5" s="1"/>
  <c r="D69" i="5" s="1"/>
  <c r="E68" i="5"/>
  <c r="C68" i="5" s="1"/>
  <c r="D68" i="5" s="1"/>
  <c r="E72" i="5"/>
  <c r="E73" i="5"/>
  <c r="C73" i="5" s="1"/>
  <c r="D73" i="5" s="1"/>
  <c r="E75" i="5"/>
  <c r="C75" i="5" s="1"/>
  <c r="D75" i="5" s="1"/>
  <c r="E70" i="5"/>
  <c r="C70" i="5" s="1"/>
  <c r="D70" i="5" s="1"/>
  <c r="E74" i="5"/>
  <c r="C74" i="5" s="1"/>
  <c r="D74" i="5" s="1"/>
  <c r="E64" i="5"/>
  <c r="C62" i="5"/>
  <c r="D62" i="5" s="1"/>
  <c r="C61" i="5"/>
  <c r="D61" i="5" s="1"/>
  <c r="C56" i="5"/>
  <c r="D56" i="5" s="1"/>
  <c r="C55" i="5"/>
  <c r="D55" i="5" s="1"/>
  <c r="C59" i="5"/>
  <c r="D59" i="5" s="1"/>
  <c r="C60" i="5"/>
  <c r="D60" i="5" s="1"/>
  <c r="C58" i="5"/>
  <c r="D58" i="5" s="1"/>
  <c r="C57" i="5"/>
  <c r="D57" i="5" s="1"/>
  <c r="E51" i="5"/>
  <c r="F50" i="5"/>
  <c r="C49" i="5"/>
  <c r="D49" i="5" s="1"/>
  <c r="C43" i="5"/>
  <c r="D43" i="5" s="1"/>
  <c r="C45" i="5"/>
  <c r="D45" i="5" s="1"/>
  <c r="C46" i="5"/>
  <c r="D46" i="5" s="1"/>
  <c r="C44" i="5"/>
  <c r="D44" i="5" s="1"/>
  <c r="C48" i="5"/>
  <c r="D48" i="5" s="1"/>
  <c r="C42" i="5"/>
  <c r="D42" i="5" s="1"/>
  <c r="C47" i="5"/>
  <c r="D47" i="5" s="1"/>
  <c r="F38" i="5"/>
  <c r="C34" i="5"/>
  <c r="D34" i="5" s="1"/>
  <c r="C31" i="5"/>
  <c r="D31" i="5" s="1"/>
  <c r="C37" i="5"/>
  <c r="D37" i="5" s="1"/>
  <c r="C36" i="5"/>
  <c r="D36" i="5" s="1"/>
  <c r="C32" i="5"/>
  <c r="D32" i="5" s="1"/>
  <c r="C33" i="5"/>
  <c r="D33" i="5" s="1"/>
  <c r="C35" i="5"/>
  <c r="D35" i="5" s="1"/>
  <c r="C30" i="5"/>
  <c r="D30" i="5" s="1"/>
  <c r="F26" i="5"/>
  <c r="C19" i="5"/>
  <c r="D19" i="5" s="1"/>
  <c r="C24" i="5"/>
  <c r="D24" i="5" s="1"/>
  <c r="C21" i="5"/>
  <c r="D21" i="5" s="1"/>
  <c r="C23" i="5"/>
  <c r="D23" i="5" s="1"/>
  <c r="C22" i="5"/>
  <c r="D22" i="5" s="1"/>
  <c r="C18" i="5"/>
  <c r="D18" i="5" s="1"/>
  <c r="C20" i="5"/>
  <c r="D20" i="5" s="1"/>
  <c r="C25" i="5"/>
  <c r="D25" i="5" s="1"/>
  <c r="F13" i="5"/>
  <c r="C12" i="5"/>
  <c r="D12" i="5" s="1"/>
  <c r="C9" i="5"/>
  <c r="D9" i="5" s="1"/>
  <c r="C7" i="5"/>
  <c r="D7" i="5" s="1"/>
  <c r="C10" i="5"/>
  <c r="D10" i="5" s="1"/>
  <c r="C6" i="5"/>
  <c r="D6" i="5" s="1"/>
  <c r="C8" i="5"/>
  <c r="D8" i="5" s="1"/>
  <c r="C11" i="5"/>
  <c r="D11" i="5" s="1"/>
  <c r="C80" i="4"/>
  <c r="D80" i="4" s="1"/>
  <c r="C69" i="4"/>
  <c r="D69" i="4" s="1"/>
  <c r="C67" i="4"/>
  <c r="D67" i="4" s="1"/>
  <c r="C66" i="4"/>
  <c r="D66" i="4" s="1"/>
  <c r="C65" i="4"/>
  <c r="D65" i="4" s="1"/>
  <c r="C68" i="4"/>
  <c r="D68" i="4" s="1"/>
  <c r="C64" i="4"/>
  <c r="D64" i="4" s="1"/>
  <c r="C53" i="4"/>
  <c r="D53" i="4" s="1"/>
  <c r="C56" i="4"/>
  <c r="D56" i="4" s="1"/>
  <c r="C52" i="4"/>
  <c r="D52" i="4" s="1"/>
  <c r="C54" i="4"/>
  <c r="D54" i="4" s="1"/>
  <c r="E55" i="4"/>
  <c r="C55" i="4" s="1"/>
  <c r="D55" i="4" s="1"/>
  <c r="E51" i="4"/>
  <c r="E50" i="4"/>
  <c r="E43" i="4"/>
  <c r="C43" i="4" s="1"/>
  <c r="D43" i="4" s="1"/>
  <c r="E41" i="4"/>
  <c r="C41" i="4" s="1"/>
  <c r="E42" i="4"/>
  <c r="C42" i="4" s="1"/>
  <c r="D42" i="4" s="1"/>
  <c r="E39" i="4"/>
  <c r="C39" i="4" s="1"/>
  <c r="D39" i="4" s="1"/>
  <c r="E40" i="4"/>
  <c r="C40" i="4" s="1"/>
  <c r="D40" i="4" s="1"/>
  <c r="C31" i="4"/>
  <c r="D31" i="4" s="1"/>
  <c r="C30" i="4"/>
  <c r="D30" i="4" s="1"/>
  <c r="C28" i="4"/>
  <c r="D28" i="4" s="1"/>
  <c r="C26" i="4"/>
  <c r="D26" i="4" s="1"/>
  <c r="C27" i="4"/>
  <c r="D27" i="4" s="1"/>
  <c r="C20" i="4"/>
  <c r="D20" i="4" s="1"/>
  <c r="C17" i="4"/>
  <c r="D17" i="4" s="1"/>
  <c r="C16" i="4"/>
  <c r="D16" i="4" s="1"/>
  <c r="C19" i="4"/>
  <c r="D19" i="4" s="1"/>
  <c r="C18" i="4"/>
  <c r="D18" i="4" s="1"/>
  <c r="D9" i="4"/>
  <c r="D10" i="4"/>
  <c r="D6" i="4"/>
  <c r="D8" i="4"/>
  <c r="C7" i="4"/>
  <c r="D7" i="4" s="1"/>
  <c r="S30" i="1"/>
  <c r="U30" i="1" s="1"/>
  <c r="V30" i="1" s="1"/>
  <c r="W30" i="1" s="1"/>
  <c r="C72" i="5" l="1"/>
  <c r="D72" i="5" s="1"/>
  <c r="E76" i="5"/>
  <c r="C76" i="5" s="1"/>
  <c r="D76" i="5" s="1"/>
  <c r="C51" i="4"/>
  <c r="D51" i="4" s="1"/>
  <c r="E58" i="4"/>
  <c r="C58" i="4" s="1"/>
  <c r="D58" i="4" s="1"/>
  <c r="D41" i="4"/>
  <c r="E44" i="4"/>
  <c r="C44" i="4" s="1"/>
  <c r="D44" i="4" s="1"/>
  <c r="C104" i="5"/>
  <c r="D104" i="5" s="1"/>
  <c r="C89" i="5"/>
  <c r="D89" i="5" s="1"/>
  <c r="C63" i="5"/>
  <c r="D63" i="5" s="1"/>
  <c r="C50" i="5"/>
  <c r="D50" i="5" s="1"/>
  <c r="C26" i="5"/>
  <c r="D26" i="5" s="1"/>
  <c r="C13" i="5"/>
  <c r="D13" i="5" s="1"/>
  <c r="C72" i="4"/>
  <c r="D72" i="4" s="1"/>
  <c r="C21" i="4"/>
  <c r="D21" i="4" s="1"/>
  <c r="C32" i="4"/>
  <c r="D32" i="4" s="1"/>
  <c r="C38" i="5" l="1"/>
  <c r="D38" i="5" s="1"/>
</calcChain>
</file>

<file path=xl/sharedStrings.xml><?xml version="1.0" encoding="utf-8"?>
<sst xmlns="http://schemas.openxmlformats.org/spreadsheetml/2006/main" count="1239" uniqueCount="213">
  <si>
    <t xml:space="preserve"> </t>
  </si>
  <si>
    <t>DAMER</t>
  </si>
  <si>
    <t>Omg 1</t>
  </si>
  <si>
    <t>Omg 2</t>
  </si>
  <si>
    <t>Omg 3</t>
  </si>
  <si>
    <t>Omg 4</t>
  </si>
  <si>
    <t>Omg 5</t>
  </si>
  <si>
    <t>Omg 6</t>
  </si>
  <si>
    <t>Omg 7</t>
  </si>
  <si>
    <t>Omg 8</t>
  </si>
  <si>
    <t>Omg 9</t>
  </si>
  <si>
    <t>Omg 10</t>
  </si>
  <si>
    <t>Omg 11</t>
  </si>
  <si>
    <t>Omg 12</t>
  </si>
  <si>
    <t>Omg 13</t>
  </si>
  <si>
    <t>Omg 14</t>
  </si>
  <si>
    <t>Omg 15</t>
  </si>
  <si>
    <t>Totalt</t>
  </si>
  <si>
    <t>Ggr</t>
  </si>
  <si>
    <t>Lag snitt</t>
  </si>
  <si>
    <t>Spelar snitt</t>
  </si>
  <si>
    <t>Spelar snitt serie</t>
  </si>
  <si>
    <t>Lag1. div 1</t>
  </si>
  <si>
    <t>Vinst/förlust</t>
  </si>
  <si>
    <t>Herrar</t>
  </si>
  <si>
    <t>Riksserien 2026 - 27</t>
  </si>
  <si>
    <t>damer</t>
  </si>
  <si>
    <t>Snitt</t>
  </si>
  <si>
    <t>Snitt Serie</t>
  </si>
  <si>
    <t>Monika Svalkvist</t>
  </si>
  <si>
    <t>Eva Dahlberg-Lindvall</t>
  </si>
  <si>
    <t>Ulla-Karin Rönnbäck</t>
  </si>
  <si>
    <t>Carina Bergman</t>
  </si>
  <si>
    <t>Ulla Sundberg</t>
  </si>
  <si>
    <t>Gunnel Snäll Lidberg</t>
  </si>
  <si>
    <t>Maj-Lis Enström</t>
  </si>
  <si>
    <t>Stina Lundbäck</t>
  </si>
  <si>
    <t>Lena Simonsson</t>
  </si>
  <si>
    <t>Lisa Persson</t>
  </si>
  <si>
    <t>Solveig Korpiniemi</t>
  </si>
  <si>
    <t>Margareta Hedman</t>
  </si>
  <si>
    <t>Gunvor Strand</t>
  </si>
  <si>
    <t>Ruth Samuelsson</t>
  </si>
  <si>
    <t>Ewa Matti</t>
  </si>
  <si>
    <t>Bitte Ögren</t>
  </si>
  <si>
    <t>Helen Wärja</t>
  </si>
  <si>
    <t>Kerstin Sjöholm</t>
  </si>
  <si>
    <t>Lena Uusitalo</t>
  </si>
  <si>
    <t>Inger Svensson</t>
  </si>
  <si>
    <t>Marianne Selberg</t>
  </si>
  <si>
    <t>Viveca Forsberg</t>
  </si>
  <si>
    <t>Yvonne Åhl</t>
  </si>
  <si>
    <t>Lotta Lindbom</t>
  </si>
  <si>
    <t>Berit Konstenius</t>
  </si>
  <si>
    <t>Gertrud Erlandsson</t>
  </si>
  <si>
    <t>Ingrid Riström</t>
  </si>
  <si>
    <t>Anita Grönlund</t>
  </si>
  <si>
    <t>Inger Lindblom</t>
  </si>
  <si>
    <t>Karin Berglund</t>
  </si>
  <si>
    <t>Harriet Engström</t>
  </si>
  <si>
    <t>Titti Bäckström</t>
  </si>
  <si>
    <t>Birgitta Rönngren</t>
  </si>
  <si>
    <t>Ulla Kummu</t>
  </si>
  <si>
    <t>RIKSSERIEN 2026 - 27</t>
  </si>
  <si>
    <t>Bo Riström</t>
  </si>
  <si>
    <t>Palle Svalkvist</t>
  </si>
  <si>
    <t>Jan Rönnbäck</t>
  </si>
  <si>
    <t>Peder Kjellberg</t>
  </si>
  <si>
    <t>Ingvar Carlsson</t>
  </si>
  <si>
    <t>Christer Westberg</t>
  </si>
  <si>
    <t>Hans Bergman</t>
  </si>
  <si>
    <t>Ove Sundén</t>
  </si>
  <si>
    <t>Björn Andreassen</t>
  </si>
  <si>
    <t>Stig Larsson</t>
  </si>
  <si>
    <t>Ulf Riström</t>
  </si>
  <si>
    <t>Stefan Nilsson</t>
  </si>
  <si>
    <t>Jimmy Gustafsson</t>
  </si>
  <si>
    <t>Tony Gustavsson</t>
  </si>
  <si>
    <t>Mats Berg</t>
  </si>
  <si>
    <t>Erling Sundberg</t>
  </si>
  <si>
    <t>Peter Johansson</t>
  </si>
  <si>
    <t>Ola Engfors</t>
  </si>
  <si>
    <t>Kent-Ove Andersson</t>
  </si>
  <si>
    <t>Roger Nyström</t>
  </si>
  <si>
    <t>Sture Granberg</t>
  </si>
  <si>
    <t>Jan Thorsson</t>
  </si>
  <si>
    <t>Tommy Lindvall</t>
  </si>
  <si>
    <t>Sven Matti</t>
  </si>
  <si>
    <t>Bennet Lindblom</t>
  </si>
  <si>
    <t>Kent Alexandersson</t>
  </si>
  <si>
    <t>Jan-Olov Wikström</t>
  </si>
  <si>
    <t>Bo Dahlen</t>
  </si>
  <si>
    <t>Olof Lundkvist</t>
  </si>
  <si>
    <t>Rolf Norling</t>
  </si>
  <si>
    <t>Ulf Larsson</t>
  </si>
  <si>
    <t>Jan Sundholm</t>
  </si>
  <si>
    <t>Anders Renström</t>
  </si>
  <si>
    <t>Tommy Strand</t>
  </si>
  <si>
    <t>Bertil Uggla</t>
  </si>
  <si>
    <t>Gösta Lindgren</t>
  </si>
  <si>
    <t>Josse Sundberg</t>
  </si>
  <si>
    <t>Helge Andersson</t>
  </si>
  <si>
    <t>Bo-G Skarpsvärd</t>
  </si>
  <si>
    <t>Kjell Isaksson</t>
  </si>
  <si>
    <t>Anders Svensson</t>
  </si>
  <si>
    <t>Tommy Andersson</t>
  </si>
  <si>
    <t>Bo-Gunnar Lundberg</t>
  </si>
  <si>
    <t>P-A Öhman</t>
  </si>
  <si>
    <t>Lars Selberg</t>
  </si>
  <si>
    <t>Tommy Sundberg</t>
  </si>
  <si>
    <t>Hans Ljungstedt</t>
  </si>
  <si>
    <t>Bjarne Forsberg</t>
  </si>
  <si>
    <t>Sune Hallström</t>
  </si>
  <si>
    <t>Patric Gustafsson</t>
  </si>
  <si>
    <t>Bo Johansson</t>
  </si>
  <si>
    <t>Johnny Lundgren</t>
  </si>
  <si>
    <t>Kenneth Rönngren</t>
  </si>
  <si>
    <t>Stefan Johansson</t>
  </si>
  <si>
    <t>Lars Johansson</t>
  </si>
  <si>
    <t>Torgny Berglund</t>
  </si>
  <si>
    <t>Ove Nilsson</t>
  </si>
  <si>
    <t>Bengt -Arne Björklund</t>
  </si>
  <si>
    <t>Lars-Erik Andersson</t>
  </si>
  <si>
    <t>Lars Karlsson</t>
  </si>
  <si>
    <t>Bengt Hellgren</t>
  </si>
  <si>
    <t>Sven-Åke Lundquist</t>
  </si>
  <si>
    <t>Rolf Jornevald</t>
  </si>
  <si>
    <t>Lars Lundström</t>
  </si>
  <si>
    <t>Damer</t>
  </si>
  <si>
    <t>Lag 1, div 1</t>
  </si>
  <si>
    <t>Snitt/ serie</t>
  </si>
  <si>
    <t>Total poäng</t>
  </si>
  <si>
    <t>ggr</t>
  </si>
  <si>
    <t>Anette Enbom</t>
  </si>
  <si>
    <t>Anette Melander</t>
  </si>
  <si>
    <t>Carina S  Johansson</t>
  </si>
  <si>
    <t>RIKSSERIEN 2026-27</t>
  </si>
  <si>
    <t>RIKSSERIEN 10 I TOPP</t>
  </si>
  <si>
    <t>HERRAR</t>
  </si>
  <si>
    <t>Totalt säsongen 26-27</t>
  </si>
  <si>
    <t>RIKSSERIEN</t>
  </si>
  <si>
    <t>Toppserie, 175 och högre</t>
  </si>
  <si>
    <t>275-</t>
  </si>
  <si>
    <t>250-274</t>
  </si>
  <si>
    <t>225-249</t>
  </si>
  <si>
    <t>200-224</t>
  </si>
  <si>
    <t>175-199</t>
  </si>
  <si>
    <t>Toppomgång 700 poäng och hägre</t>
  </si>
  <si>
    <t>850-</t>
  </si>
  <si>
    <t>825-849</t>
  </si>
  <si>
    <t>800-824</t>
  </si>
  <si>
    <t>775-799</t>
  </si>
  <si>
    <t>750-774</t>
  </si>
  <si>
    <t>725-749</t>
  </si>
  <si>
    <t>700-724</t>
  </si>
  <si>
    <t>t.o.m. omg 1</t>
  </si>
  <si>
    <t xml:space="preserve">t.o.m. omg 1 </t>
  </si>
  <si>
    <t>TOPP 50 resultat Riksserien</t>
  </si>
  <si>
    <t>Poäng</t>
  </si>
  <si>
    <t xml:space="preserve">Omg </t>
  </si>
  <si>
    <t>KOLLA DIVISION</t>
  </si>
  <si>
    <t>Lag 2, div 3</t>
  </si>
  <si>
    <t>Lag 3, div 4</t>
  </si>
  <si>
    <t>Lag 4, div 6</t>
  </si>
  <si>
    <t>Lag 5, div 9</t>
  </si>
  <si>
    <t>Lag 6, div 10</t>
  </si>
  <si>
    <t>Lag 7, div 16</t>
  </si>
  <si>
    <t>Lag 8, div 20</t>
  </si>
  <si>
    <t>Lag 2, div 1</t>
  </si>
  <si>
    <t>Lag 4, div 7</t>
  </si>
  <si>
    <t>Lag 5, div 8</t>
  </si>
  <si>
    <t>Lag 7, div 10</t>
  </si>
  <si>
    <t>Lag 2. div 1</t>
  </si>
  <si>
    <t>Lag 3. div 4</t>
  </si>
  <si>
    <t>L ag 4. div 7</t>
  </si>
  <si>
    <t>Lag 5. div 8</t>
  </si>
  <si>
    <t>Lag 6. div 10</t>
  </si>
  <si>
    <t>Lag 7. div 10</t>
  </si>
  <si>
    <t>Lag 2. div 3</t>
  </si>
  <si>
    <t>L ag 4. div 6</t>
  </si>
  <si>
    <t>Lag 5. div 9</t>
  </si>
  <si>
    <t>Lag 7. div 16</t>
  </si>
  <si>
    <t>Lag 8. div 20</t>
  </si>
  <si>
    <t>Minst 2 omg</t>
  </si>
  <si>
    <t>D1</t>
  </si>
  <si>
    <t>D2</t>
  </si>
  <si>
    <t>D3</t>
  </si>
  <si>
    <t>D4</t>
  </si>
  <si>
    <t>D5</t>
  </si>
  <si>
    <t>D6</t>
  </si>
  <si>
    <t>D7</t>
  </si>
  <si>
    <t>Lotta Lindblom</t>
  </si>
  <si>
    <t>H1</t>
  </si>
  <si>
    <t>H2</t>
  </si>
  <si>
    <t>H3</t>
  </si>
  <si>
    <t>H4</t>
  </si>
  <si>
    <t>H5</t>
  </si>
  <si>
    <t>H6</t>
  </si>
  <si>
    <t>H7</t>
  </si>
  <si>
    <t>H8</t>
  </si>
  <si>
    <t>Jan Selberg</t>
  </si>
  <si>
    <t>Inger Klockare</t>
  </si>
  <si>
    <t>Anita Sundholm</t>
  </si>
  <si>
    <t>D0</t>
  </si>
  <si>
    <t>Anna-Lena Niva  W</t>
  </si>
  <si>
    <t>H0</t>
  </si>
  <si>
    <t>Riksserien omg 1</t>
  </si>
  <si>
    <t>Strikes</t>
  </si>
  <si>
    <t>Spärr</t>
  </si>
  <si>
    <t>Miss</t>
  </si>
  <si>
    <t>Hål</t>
  </si>
  <si>
    <t>10 I TOPP, omg 1</t>
  </si>
  <si>
    <t xml:space="preserve">10 I TOPP, omg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</si>
</sst>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rgb="FF000000"/>
      <name val="Arial Narrow"/>
      <family val="2"/>
    </font>
    <font>
      <b/>
      <sz val="13"/>
      <color rgb="FF000000"/>
      <name val="Courier New"/>
      <family val="3"/>
    </font>
    <font>
      <b/>
      <sz val="16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16" fontId="0" fillId="0" borderId="0" xfId="0" applyNumberFormat="1"/>
    <xf numFmtId="0" fontId="3" fillId="0" borderId="1" xfId="0" applyFont="1" applyBorder="1" applyAlignment="1">
      <alignment horizontal="center" vertical="center" textRotation="89"/>
    </xf>
    <xf numFmtId="0" fontId="3" fillId="0" borderId="1" xfId="0" applyFont="1" applyBorder="1" applyAlignment="1">
      <alignment horizontal="center" vertical="center" textRotation="90"/>
    </xf>
    <xf numFmtId="0" fontId="3" fillId="2" borderId="1" xfId="0" applyFont="1" applyFill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 textRotation="90"/>
    </xf>
    <xf numFmtId="0" fontId="4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/>
    <xf numFmtId="0" fontId="1" fillId="0" borderId="2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0" fillId="0" borderId="2" xfId="0" applyBorder="1"/>
    <xf numFmtId="1" fontId="1" fillId="2" borderId="2" xfId="0" applyNumberFormat="1" applyFont="1" applyFill="1" applyBorder="1" applyAlignment="1">
      <alignment horizontal="center"/>
    </xf>
    <xf numFmtId="0" fontId="0" fillId="2" borderId="2" xfId="0" applyFill="1" applyBorder="1"/>
    <xf numFmtId="0" fontId="5" fillId="0" borderId="0" xfId="0" applyFont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4" fillId="0" borderId="1" xfId="0" applyFont="1" applyBorder="1" applyAlignment="1">
      <alignment horizontal="center" textRotation="90"/>
    </xf>
    <xf numFmtId="0" fontId="4" fillId="0" borderId="2" xfId="0" applyFont="1" applyBorder="1" applyAlignment="1">
      <alignment horizontal="center" textRotation="90"/>
    </xf>
    <xf numFmtId="0" fontId="0" fillId="0" borderId="2" xfId="0" applyBorder="1" applyAlignment="1">
      <alignment horizontal="center" vertical="center" textRotation="90"/>
    </xf>
    <xf numFmtId="0" fontId="0" fillId="2" borderId="2" xfId="0" applyFill="1" applyBorder="1" applyAlignment="1">
      <alignment horizontal="center" vertical="center"/>
    </xf>
    <xf numFmtId="0" fontId="0" fillId="0" borderId="0" xfId="0" applyAlignment="1">
      <alignment horizontal="center" vertical="center" textRotation="90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7" borderId="3" xfId="0" applyFont="1" applyFill="1" applyBorder="1"/>
    <xf numFmtId="0" fontId="6" fillId="9" borderId="3" xfId="0" applyFont="1" applyFill="1" applyBorder="1"/>
    <xf numFmtId="0" fontId="2" fillId="10" borderId="3" xfId="0" applyFont="1" applyFill="1" applyBorder="1"/>
    <xf numFmtId="0" fontId="5" fillId="0" borderId="2" xfId="0" applyFont="1" applyBorder="1" applyAlignment="1">
      <alignment horizontal="center"/>
    </xf>
    <xf numFmtId="0" fontId="6" fillId="0" borderId="3" xfId="0" applyFont="1" applyBorder="1"/>
    <xf numFmtId="0" fontId="4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2" xfId="0" applyFont="1" applyBorder="1"/>
    <xf numFmtId="0" fontId="4" fillId="0" borderId="1" xfId="0" applyFont="1" applyBorder="1" applyAlignment="1">
      <alignment horizontal="center" vertical="center" textRotation="90"/>
    </xf>
    <xf numFmtId="0" fontId="4" fillId="0" borderId="2" xfId="0" applyFont="1" applyBorder="1" applyAlignment="1">
      <alignment horizontal="center" vertical="center" textRotation="90"/>
    </xf>
    <xf numFmtId="0" fontId="6" fillId="11" borderId="2" xfId="0" applyFont="1" applyFill="1" applyBorder="1"/>
    <xf numFmtId="0" fontId="6" fillId="12" borderId="2" xfId="0" applyFont="1" applyFill="1" applyBorder="1"/>
    <xf numFmtId="0" fontId="7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1" fontId="0" fillId="0" borderId="0" xfId="0" applyNumberFormat="1" applyAlignment="1">
      <alignment horizontal="center"/>
    </xf>
    <xf numFmtId="0" fontId="6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textRotation="90"/>
    </xf>
    <xf numFmtId="0" fontId="1" fillId="0" borderId="2" xfId="0" applyFont="1" applyBorder="1" applyAlignment="1">
      <alignment horizontal="center" vertical="center" textRotation="90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textRotation="90" wrapText="1"/>
    </xf>
    <xf numFmtId="0" fontId="6" fillId="3" borderId="2" xfId="0" applyFont="1" applyFill="1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4" xfId="0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6" fillId="0" borderId="5" xfId="0" applyFont="1" applyBorder="1"/>
    <xf numFmtId="1" fontId="1" fillId="0" borderId="5" xfId="0" applyNumberFormat="1" applyFon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2" borderId="5" xfId="0" applyFill="1" applyBorder="1" applyAlignment="1">
      <alignment horizontal="center"/>
    </xf>
    <xf numFmtId="0" fontId="6" fillId="8" borderId="2" xfId="0" applyFont="1" applyFill="1" applyBorder="1"/>
    <xf numFmtId="1" fontId="0" fillId="0" borderId="1" xfId="0" applyNumberFormat="1" applyBorder="1" applyAlignment="1">
      <alignment horizontal="center"/>
    </xf>
    <xf numFmtId="0" fontId="6" fillId="13" borderId="2" xfId="0" applyFont="1" applyFill="1" applyBorder="1"/>
    <xf numFmtId="0" fontId="2" fillId="13" borderId="3" xfId="0" applyFont="1" applyFill="1" applyBorder="1"/>
    <xf numFmtId="0" fontId="2" fillId="13" borderId="2" xfId="0" applyFont="1" applyFill="1" applyBorder="1"/>
    <xf numFmtId="0" fontId="6" fillId="10" borderId="2" xfId="0" applyFont="1" applyFill="1" applyBorder="1"/>
    <xf numFmtId="0" fontId="2" fillId="14" borderId="3" xfId="0" applyFont="1" applyFill="1" applyBorder="1"/>
    <xf numFmtId="0" fontId="1" fillId="0" borderId="0" xfId="0" applyFont="1"/>
    <xf numFmtId="0" fontId="5" fillId="0" borderId="0" xfId="0" applyFont="1" applyAlignment="1">
      <alignment horizontal="center"/>
    </xf>
    <xf numFmtId="0" fontId="6" fillId="16" borderId="2" xfId="0" applyFont="1" applyFill="1" applyBorder="1"/>
    <xf numFmtId="0" fontId="6" fillId="17" borderId="2" xfId="0" applyFont="1" applyFill="1" applyBorder="1"/>
    <xf numFmtId="0" fontId="6" fillId="18" borderId="2" xfId="0" applyFont="1" applyFill="1" applyBorder="1"/>
    <xf numFmtId="0" fontId="6" fillId="19" borderId="2" xfId="0" applyFont="1" applyFill="1" applyBorder="1"/>
    <xf numFmtId="0" fontId="6" fillId="20" borderId="2" xfId="0" applyFont="1" applyFill="1" applyBorder="1"/>
    <xf numFmtId="0" fontId="6" fillId="15" borderId="2" xfId="0" applyFont="1" applyFill="1" applyBorder="1"/>
    <xf numFmtId="0" fontId="5" fillId="4" borderId="2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/>
    </xf>
    <xf numFmtId="0" fontId="5" fillId="6" borderId="2" xfId="0" applyFont="1" applyFill="1" applyBorder="1" applyAlignment="1">
      <alignment horizontal="center"/>
    </xf>
    <xf numFmtId="0" fontId="1" fillId="0" borderId="0" xfId="0" applyFont="1" applyAlignment="1">
      <alignment horizontal="center" textRotation="90"/>
    </xf>
    <xf numFmtId="0" fontId="0" fillId="0" borderId="0" xfId="0" applyAlignment="1">
      <alignment horizontal="right"/>
    </xf>
    <xf numFmtId="0" fontId="6" fillId="0" borderId="0" xfId="0" applyFont="1" applyAlignment="1">
      <alignment horizontal="center"/>
    </xf>
    <xf numFmtId="0" fontId="1" fillId="0" borderId="3" xfId="0" applyFont="1" applyBorder="1"/>
    <xf numFmtId="0" fontId="1" fillId="0" borderId="2" xfId="0" applyFont="1" applyBorder="1"/>
    <xf numFmtId="0" fontId="9" fillId="0" borderId="0" xfId="0" applyFont="1"/>
    <xf numFmtId="0" fontId="1" fillId="0" borderId="5" xfId="0" applyFont="1" applyBorder="1" applyAlignment="1">
      <alignment horizontal="center" vertical="center"/>
    </xf>
    <xf numFmtId="0" fontId="5" fillId="0" borderId="2" xfId="0" applyFont="1" applyBorder="1"/>
    <xf numFmtId="0" fontId="0" fillId="2" borderId="0" xfId="0" applyFill="1"/>
    <xf numFmtId="0" fontId="6" fillId="3" borderId="3" xfId="0" applyFont="1" applyFill="1" applyBorder="1"/>
    <xf numFmtId="0" fontId="6" fillId="21" borderId="3" xfId="0" applyFont="1" applyFill="1" applyBorder="1"/>
    <xf numFmtId="0" fontId="6" fillId="10" borderId="3" xfId="0" applyFont="1" applyFill="1" applyBorder="1"/>
    <xf numFmtId="0" fontId="6" fillId="13" borderId="3" xfId="0" applyFont="1" applyFill="1" applyBorder="1"/>
    <xf numFmtId="0" fontId="6" fillId="5" borderId="2" xfId="0" applyFont="1" applyFill="1" applyBorder="1"/>
    <xf numFmtId="0" fontId="6" fillId="22" borderId="2" xfId="0" applyFont="1" applyFill="1" applyBorder="1"/>
    <xf numFmtId="0" fontId="6" fillId="23" borderId="2" xfId="0" applyFont="1" applyFill="1" applyBorder="1"/>
    <xf numFmtId="0" fontId="6" fillId="24" borderId="2" xfId="0" applyFont="1" applyFill="1" applyBorder="1"/>
    <xf numFmtId="0" fontId="6" fillId="25" borderId="2" xfId="0" applyFont="1" applyFill="1" applyBorder="1"/>
    <xf numFmtId="0" fontId="6" fillId="26" borderId="2" xfId="0" applyFont="1" applyFill="1" applyBorder="1"/>
    <xf numFmtId="0" fontId="6" fillId="27" borderId="2" xfId="0" applyFont="1" applyFill="1" applyBorder="1"/>
    <xf numFmtId="0" fontId="6" fillId="27" borderId="3" xfId="0" applyFont="1" applyFill="1" applyBorder="1"/>
    <xf numFmtId="0" fontId="6" fillId="19" borderId="3" xfId="0" applyFont="1" applyFill="1" applyBorder="1"/>
    <xf numFmtId="0" fontId="6" fillId="5" borderId="3" xfId="0" applyFont="1" applyFill="1" applyBorder="1"/>
    <xf numFmtId="0" fontId="6" fillId="23" borderId="3" xfId="0" applyFont="1" applyFill="1" applyBorder="1"/>
    <xf numFmtId="0" fontId="6" fillId="22" borderId="3" xfId="0" applyFont="1" applyFill="1" applyBorder="1"/>
    <xf numFmtId="0" fontId="6" fillId="26" borderId="3" xfId="0" applyFont="1" applyFill="1" applyBorder="1"/>
    <xf numFmtId="0" fontId="6" fillId="24" borderId="3" xfId="0" applyFont="1" applyFill="1" applyBorder="1"/>
    <xf numFmtId="0" fontId="6" fillId="25" borderId="3" xfId="0" applyFont="1" applyFill="1" applyBorder="1"/>
    <xf numFmtId="0" fontId="2" fillId="3" borderId="3" xfId="0" applyFont="1" applyFill="1" applyBorder="1"/>
    <xf numFmtId="0" fontId="6" fillId="8" borderId="3" xfId="0" applyFont="1" applyFill="1" applyBorder="1"/>
    <xf numFmtId="0" fontId="6" fillId="21" borderId="2" xfId="0" applyFont="1" applyFill="1" applyBorder="1"/>
    <xf numFmtId="0" fontId="6" fillId="9" borderId="2" xfId="0" applyFont="1" applyFill="1" applyBorder="1"/>
    <xf numFmtId="0" fontId="6" fillId="7" borderId="2" xfId="0" applyFont="1" applyFill="1" applyBorder="1"/>
    <xf numFmtId="0" fontId="1" fillId="25" borderId="2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28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5" fillId="5" borderId="2" xfId="0" applyFont="1" applyFill="1" applyBorder="1"/>
    <xf numFmtId="0" fontId="5" fillId="23" borderId="2" xfId="0" applyFont="1" applyFill="1" applyBorder="1"/>
    <xf numFmtId="0" fontId="5" fillId="22" borderId="2" xfId="0" applyFont="1" applyFill="1" applyBorder="1"/>
    <xf numFmtId="0" fontId="5" fillId="22" borderId="3" xfId="0" applyFont="1" applyFill="1" applyBorder="1"/>
    <xf numFmtId="0" fontId="5" fillId="26" borderId="3" xfId="0" applyFont="1" applyFill="1" applyBorder="1"/>
    <xf numFmtId="0" fontId="5" fillId="23" borderId="3" xfId="0" applyFont="1" applyFill="1" applyBorder="1"/>
    <xf numFmtId="0" fontId="5" fillId="5" borderId="3" xfId="0" applyFont="1" applyFill="1" applyBorder="1"/>
    <xf numFmtId="0" fontId="5" fillId="24" borderId="2" xfId="0" applyFont="1" applyFill="1" applyBorder="1"/>
    <xf numFmtId="0" fontId="5" fillId="24" borderId="3" xfId="0" applyFont="1" applyFill="1" applyBorder="1"/>
    <xf numFmtId="0" fontId="5" fillId="25" borderId="2" xfId="0" applyFont="1" applyFill="1" applyBorder="1"/>
    <xf numFmtId="0" fontId="5" fillId="25" borderId="3" xfId="0" applyFont="1" applyFill="1" applyBorder="1"/>
    <xf numFmtId="0" fontId="5" fillId="26" borderId="2" xfId="0" applyFont="1" applyFill="1" applyBorder="1"/>
    <xf numFmtId="0" fontId="5" fillId="27" borderId="3" xfId="0" applyFont="1" applyFill="1" applyBorder="1"/>
    <xf numFmtId="0" fontId="5" fillId="19" borderId="3" xfId="0" applyFont="1" applyFill="1" applyBorder="1"/>
    <xf numFmtId="0" fontId="5" fillId="27" borderId="2" xfId="0" applyFont="1" applyFill="1" applyBorder="1"/>
    <xf numFmtId="0" fontId="5" fillId="0" borderId="3" xfId="0" applyFont="1" applyBorder="1"/>
    <xf numFmtId="0" fontId="5" fillId="3" borderId="2" xfId="0" applyFont="1" applyFill="1" applyBorder="1"/>
    <xf numFmtId="0" fontId="5" fillId="3" borderId="3" xfId="0" applyFont="1" applyFill="1" applyBorder="1"/>
    <xf numFmtId="0" fontId="5" fillId="21" borderId="2" xfId="0" applyFont="1" applyFill="1" applyBorder="1"/>
    <xf numFmtId="0" fontId="5" fillId="21" borderId="3" xfId="0" applyFont="1" applyFill="1" applyBorder="1"/>
    <xf numFmtId="0" fontId="5" fillId="7" borderId="2" xfId="0" applyFont="1" applyFill="1" applyBorder="1"/>
    <xf numFmtId="0" fontId="5" fillId="7" borderId="3" xfId="0" applyFont="1" applyFill="1" applyBorder="1"/>
    <xf numFmtId="0" fontId="5" fillId="8" borderId="2" xfId="0" applyFont="1" applyFill="1" applyBorder="1"/>
    <xf numFmtId="0" fontId="5" fillId="8" borderId="3" xfId="0" applyFont="1" applyFill="1" applyBorder="1"/>
    <xf numFmtId="0" fontId="5" fillId="10" borderId="2" xfId="0" applyFont="1" applyFill="1" applyBorder="1"/>
    <xf numFmtId="0" fontId="5" fillId="10" borderId="3" xfId="0" applyFont="1" applyFill="1" applyBorder="1"/>
    <xf numFmtId="0" fontId="5" fillId="9" borderId="2" xfId="0" applyFont="1" applyFill="1" applyBorder="1"/>
    <xf numFmtId="0" fontId="5" fillId="9" borderId="3" xfId="0" applyFont="1" applyFill="1" applyBorder="1"/>
    <xf numFmtId="0" fontId="5" fillId="13" borderId="2" xfId="0" applyFont="1" applyFill="1" applyBorder="1"/>
    <xf numFmtId="0" fontId="5" fillId="13" borderId="3" xfId="0" applyFont="1" applyFill="1" applyBorder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3" borderId="4" xfId="0" applyFont="1" applyFill="1" applyBorder="1"/>
    <xf numFmtId="0" fontId="6" fillId="7" borderId="6" xfId="0" applyFont="1" applyFill="1" applyBorder="1"/>
    <xf numFmtId="0" fontId="6" fillId="8" borderId="4" xfId="0" applyFont="1" applyFill="1" applyBorder="1"/>
    <xf numFmtId="0" fontId="6" fillId="14" borderId="6" xfId="0" applyFont="1" applyFill="1" applyBorder="1"/>
    <xf numFmtId="0" fontId="6" fillId="0" borderId="6" xfId="0" applyFont="1" applyBorder="1"/>
    <xf numFmtId="0" fontId="6" fillId="10" borderId="4" xfId="0" applyFont="1" applyFill="1" applyBorder="1"/>
    <xf numFmtId="0" fontId="6" fillId="11" borderId="4" xfId="0" applyFont="1" applyFill="1" applyBorder="1"/>
    <xf numFmtId="0" fontId="6" fillId="17" borderId="4" xfId="0" applyFont="1" applyFill="1" applyBorder="1"/>
    <xf numFmtId="0" fontId="6" fillId="20" borderId="4" xfId="0" applyFont="1" applyFill="1" applyBorder="1"/>
    <xf numFmtId="0" fontId="6" fillId="16" borderId="4" xfId="0" applyFont="1" applyFill="1" applyBorder="1"/>
    <xf numFmtId="0" fontId="6" fillId="18" borderId="4" xfId="0" applyFont="1" applyFill="1" applyBorder="1"/>
    <xf numFmtId="0" fontId="6" fillId="15" borderId="4" xfId="0" applyFont="1" applyFill="1" applyBorder="1"/>
    <xf numFmtId="0" fontId="6" fillId="12" borderId="4" xfId="0" applyFont="1" applyFill="1" applyBorder="1"/>
    <xf numFmtId="0" fontId="6" fillId="19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0</xdr:colOff>
      <xdr:row>20</xdr:row>
      <xdr:rowOff>7620</xdr:rowOff>
    </xdr:from>
    <xdr:ext cx="518160" cy="548640"/>
    <xdr:sp macro="" textlink="">
      <xdr:nvSpPr>
        <xdr:cNvPr id="10" name="AutoShape 2">
          <a:extLst>
            <a:ext uri="{FF2B5EF4-FFF2-40B4-BE49-F238E27FC236}">
              <a16:creationId xmlns:a16="http://schemas.microsoft.com/office/drawing/2014/main" id="{55CA9CCA-F355-499B-AC72-0CEDAA981BDA}"/>
            </a:ext>
          </a:extLst>
        </xdr:cNvPr>
        <xdr:cNvSpPr>
          <a:spLocks noChangeAspect="1" noChangeArrowheads="1"/>
        </xdr:cNvSpPr>
      </xdr:nvSpPr>
      <xdr:spPr bwMode="auto">
        <a:xfrm>
          <a:off x="6400800" y="46939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20</xdr:row>
      <xdr:rowOff>76200</xdr:rowOff>
    </xdr:from>
    <xdr:ext cx="518160" cy="548640"/>
    <xdr:sp macro="" textlink="">
      <xdr:nvSpPr>
        <xdr:cNvPr id="11" name="AutoShape 2">
          <a:extLst>
            <a:ext uri="{FF2B5EF4-FFF2-40B4-BE49-F238E27FC236}">
              <a16:creationId xmlns:a16="http://schemas.microsoft.com/office/drawing/2014/main" id="{86237FFF-C7C8-424A-A207-348EF0362D21}"/>
            </a:ext>
          </a:extLst>
        </xdr:cNvPr>
        <xdr:cNvSpPr>
          <a:spLocks noChangeAspect="1" noChangeArrowheads="1"/>
        </xdr:cNvSpPr>
      </xdr:nvSpPr>
      <xdr:spPr bwMode="auto">
        <a:xfrm>
          <a:off x="6248400" y="52197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20</xdr:row>
      <xdr:rowOff>76200</xdr:rowOff>
    </xdr:from>
    <xdr:ext cx="518160" cy="548640"/>
    <xdr:sp macro="" textlink="">
      <xdr:nvSpPr>
        <xdr:cNvPr id="14" name="AutoShape 2">
          <a:extLst>
            <a:ext uri="{FF2B5EF4-FFF2-40B4-BE49-F238E27FC236}">
              <a16:creationId xmlns:a16="http://schemas.microsoft.com/office/drawing/2014/main" id="{DF56C21B-26DE-44F5-9AD8-979884C11D31}"/>
            </a:ext>
          </a:extLst>
        </xdr:cNvPr>
        <xdr:cNvSpPr>
          <a:spLocks noChangeAspect="1" noChangeArrowheads="1"/>
        </xdr:cNvSpPr>
      </xdr:nvSpPr>
      <xdr:spPr bwMode="auto">
        <a:xfrm>
          <a:off x="609600" y="40233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76200</xdr:rowOff>
    </xdr:from>
    <xdr:ext cx="518160" cy="548640"/>
    <xdr:sp macro="" textlink="">
      <xdr:nvSpPr>
        <xdr:cNvPr id="15" name="AutoShape 2">
          <a:extLst>
            <a:ext uri="{FF2B5EF4-FFF2-40B4-BE49-F238E27FC236}">
              <a16:creationId xmlns:a16="http://schemas.microsoft.com/office/drawing/2014/main" id="{A4A2F8ED-03A9-4F6C-BA69-FF728DF81F4F}"/>
            </a:ext>
          </a:extLst>
        </xdr:cNvPr>
        <xdr:cNvSpPr>
          <a:spLocks noChangeAspect="1" noChangeArrowheads="1"/>
        </xdr:cNvSpPr>
      </xdr:nvSpPr>
      <xdr:spPr bwMode="auto">
        <a:xfrm>
          <a:off x="6248400" y="47625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0</xdr:colOff>
      <xdr:row>29</xdr:row>
      <xdr:rowOff>76200</xdr:rowOff>
    </xdr:from>
    <xdr:ext cx="518160" cy="548640"/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D3929DEE-EA25-4977-8BF0-B1994A55DEE8}"/>
            </a:ext>
          </a:extLst>
        </xdr:cNvPr>
        <xdr:cNvSpPr>
          <a:spLocks noChangeAspect="1" noChangeArrowheads="1"/>
        </xdr:cNvSpPr>
      </xdr:nvSpPr>
      <xdr:spPr bwMode="auto">
        <a:xfrm>
          <a:off x="868680" y="130835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29</xdr:row>
      <xdr:rowOff>76200</xdr:rowOff>
    </xdr:from>
    <xdr:ext cx="518160" cy="548640"/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F9142F59-C05A-4730-9B91-B92502F68136}"/>
            </a:ext>
          </a:extLst>
        </xdr:cNvPr>
        <xdr:cNvSpPr>
          <a:spLocks noChangeAspect="1" noChangeArrowheads="1"/>
        </xdr:cNvSpPr>
      </xdr:nvSpPr>
      <xdr:spPr bwMode="auto">
        <a:xfrm>
          <a:off x="609600" y="130835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27</xdr:row>
      <xdr:rowOff>76200</xdr:rowOff>
    </xdr:from>
    <xdr:ext cx="518160" cy="548640"/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5CE6925E-7A90-4EFF-ADFD-9DFD16709D3F}"/>
            </a:ext>
          </a:extLst>
        </xdr:cNvPr>
        <xdr:cNvSpPr>
          <a:spLocks noChangeAspect="1" noChangeArrowheads="1"/>
        </xdr:cNvSpPr>
      </xdr:nvSpPr>
      <xdr:spPr bwMode="auto">
        <a:xfrm>
          <a:off x="609600" y="126415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47</xdr:row>
      <xdr:rowOff>76200</xdr:rowOff>
    </xdr:from>
    <xdr:ext cx="518160" cy="548640"/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FBF591D6-0C3C-4ECC-89AC-54A499153C96}"/>
            </a:ext>
          </a:extLst>
        </xdr:cNvPr>
        <xdr:cNvSpPr>
          <a:spLocks noChangeAspect="1" noChangeArrowheads="1"/>
        </xdr:cNvSpPr>
      </xdr:nvSpPr>
      <xdr:spPr bwMode="auto">
        <a:xfrm>
          <a:off x="609600" y="170611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26</xdr:row>
      <xdr:rowOff>7620</xdr:rowOff>
    </xdr:from>
    <xdr:ext cx="518160" cy="548640"/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7595B117-5698-415A-B102-DD19FA43C1CC}"/>
            </a:ext>
          </a:extLst>
        </xdr:cNvPr>
        <xdr:cNvSpPr>
          <a:spLocks noChangeAspect="1" noChangeArrowheads="1"/>
        </xdr:cNvSpPr>
      </xdr:nvSpPr>
      <xdr:spPr bwMode="auto">
        <a:xfrm>
          <a:off x="762000" y="123520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26</xdr:row>
      <xdr:rowOff>7620</xdr:rowOff>
    </xdr:from>
    <xdr:ext cx="518160" cy="548640"/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93D47039-52A4-458F-A5D7-6CF1F01B5A1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23520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26</xdr:row>
      <xdr:rowOff>45720</xdr:rowOff>
    </xdr:from>
    <xdr:ext cx="518160" cy="548640"/>
    <xdr:sp macro="" textlink="">
      <xdr:nvSpPr>
        <xdr:cNvPr id="8" name="AutoShape 2">
          <a:extLst>
            <a:ext uri="{FF2B5EF4-FFF2-40B4-BE49-F238E27FC236}">
              <a16:creationId xmlns:a16="http://schemas.microsoft.com/office/drawing/2014/main" id="{6D2996B8-C1C5-4B79-9AA5-E0891A0BDD8F}"/>
            </a:ext>
          </a:extLst>
        </xdr:cNvPr>
        <xdr:cNvSpPr>
          <a:spLocks noChangeAspect="1" noChangeArrowheads="1"/>
        </xdr:cNvSpPr>
      </xdr:nvSpPr>
      <xdr:spPr bwMode="auto">
        <a:xfrm>
          <a:off x="1272540" y="123901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76200</xdr:rowOff>
    </xdr:from>
    <xdr:ext cx="518160" cy="548640"/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8DDC9766-32D3-44B2-9440-85ED43F30241}"/>
            </a:ext>
          </a:extLst>
        </xdr:cNvPr>
        <xdr:cNvSpPr>
          <a:spLocks noChangeAspect="1" noChangeArrowheads="1"/>
        </xdr:cNvSpPr>
      </xdr:nvSpPr>
      <xdr:spPr bwMode="auto">
        <a:xfrm>
          <a:off x="6065520" y="66751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76200</xdr:rowOff>
    </xdr:from>
    <xdr:ext cx="518160" cy="548640"/>
    <xdr:sp macro="" textlink="">
      <xdr:nvSpPr>
        <xdr:cNvPr id="10" name="AutoShape 2">
          <a:extLst>
            <a:ext uri="{FF2B5EF4-FFF2-40B4-BE49-F238E27FC236}">
              <a16:creationId xmlns:a16="http://schemas.microsoft.com/office/drawing/2014/main" id="{2BAC26BC-3069-496B-8501-792DDCBF2291}"/>
            </a:ext>
          </a:extLst>
        </xdr:cNvPr>
        <xdr:cNvSpPr>
          <a:spLocks noChangeAspect="1" noChangeArrowheads="1"/>
        </xdr:cNvSpPr>
      </xdr:nvSpPr>
      <xdr:spPr bwMode="auto">
        <a:xfrm>
          <a:off x="5775960" y="66751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76200</xdr:rowOff>
    </xdr:from>
    <xdr:ext cx="518160" cy="548640"/>
    <xdr:sp macro="" textlink="">
      <xdr:nvSpPr>
        <xdr:cNvPr id="11" name="AutoShape 2">
          <a:extLst>
            <a:ext uri="{FF2B5EF4-FFF2-40B4-BE49-F238E27FC236}">
              <a16:creationId xmlns:a16="http://schemas.microsoft.com/office/drawing/2014/main" id="{8F9B9A26-C2A1-4D69-B799-40E0A53C284A}"/>
            </a:ext>
          </a:extLst>
        </xdr:cNvPr>
        <xdr:cNvSpPr>
          <a:spLocks noChangeAspect="1" noChangeArrowheads="1"/>
        </xdr:cNvSpPr>
      </xdr:nvSpPr>
      <xdr:spPr bwMode="auto">
        <a:xfrm>
          <a:off x="5775960" y="62331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76200</xdr:rowOff>
    </xdr:from>
    <xdr:ext cx="518160" cy="548640"/>
    <xdr:sp macro="" textlink="">
      <xdr:nvSpPr>
        <xdr:cNvPr id="12" name="AutoShape 2">
          <a:extLst>
            <a:ext uri="{FF2B5EF4-FFF2-40B4-BE49-F238E27FC236}">
              <a16:creationId xmlns:a16="http://schemas.microsoft.com/office/drawing/2014/main" id="{D3FFC05E-3ED7-41B4-8DA5-EF34131AFA10}"/>
            </a:ext>
          </a:extLst>
        </xdr:cNvPr>
        <xdr:cNvSpPr>
          <a:spLocks noChangeAspect="1" noChangeArrowheads="1"/>
        </xdr:cNvSpPr>
      </xdr:nvSpPr>
      <xdr:spPr bwMode="auto">
        <a:xfrm>
          <a:off x="5775960" y="106527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152400</xdr:colOff>
      <xdr:row>26</xdr:row>
      <xdr:rowOff>7620</xdr:rowOff>
    </xdr:from>
    <xdr:ext cx="518160" cy="548640"/>
    <xdr:sp macro="" textlink="">
      <xdr:nvSpPr>
        <xdr:cNvPr id="13" name="AutoShape 2">
          <a:extLst>
            <a:ext uri="{FF2B5EF4-FFF2-40B4-BE49-F238E27FC236}">
              <a16:creationId xmlns:a16="http://schemas.microsoft.com/office/drawing/2014/main" id="{250E575A-8571-419C-9B51-708A1AD0BBE7}"/>
            </a:ext>
          </a:extLst>
        </xdr:cNvPr>
        <xdr:cNvSpPr>
          <a:spLocks noChangeAspect="1" noChangeArrowheads="1"/>
        </xdr:cNvSpPr>
      </xdr:nvSpPr>
      <xdr:spPr bwMode="auto">
        <a:xfrm>
          <a:off x="5928360" y="59436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152400</xdr:colOff>
      <xdr:row>26</xdr:row>
      <xdr:rowOff>7620</xdr:rowOff>
    </xdr:from>
    <xdr:ext cx="518160" cy="548640"/>
    <xdr:sp macro="" textlink="">
      <xdr:nvSpPr>
        <xdr:cNvPr id="14" name="AutoShape 2">
          <a:extLst>
            <a:ext uri="{FF2B5EF4-FFF2-40B4-BE49-F238E27FC236}">
              <a16:creationId xmlns:a16="http://schemas.microsoft.com/office/drawing/2014/main" id="{8D6135E8-8E59-4707-B3E1-88056C1764B0}"/>
            </a:ext>
          </a:extLst>
        </xdr:cNvPr>
        <xdr:cNvSpPr>
          <a:spLocks noChangeAspect="1" noChangeArrowheads="1"/>
        </xdr:cNvSpPr>
      </xdr:nvSpPr>
      <xdr:spPr bwMode="auto">
        <a:xfrm>
          <a:off x="5928360" y="59436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403860</xdr:colOff>
      <xdr:row>26</xdr:row>
      <xdr:rowOff>45720</xdr:rowOff>
    </xdr:from>
    <xdr:ext cx="518160" cy="548640"/>
    <xdr:sp macro="" textlink="">
      <xdr:nvSpPr>
        <xdr:cNvPr id="15" name="AutoShape 2">
          <a:extLst>
            <a:ext uri="{FF2B5EF4-FFF2-40B4-BE49-F238E27FC236}">
              <a16:creationId xmlns:a16="http://schemas.microsoft.com/office/drawing/2014/main" id="{647FF343-D6E0-4ABA-8546-B07720555F1B}"/>
            </a:ext>
          </a:extLst>
        </xdr:cNvPr>
        <xdr:cNvSpPr>
          <a:spLocks noChangeAspect="1" noChangeArrowheads="1"/>
        </xdr:cNvSpPr>
      </xdr:nvSpPr>
      <xdr:spPr bwMode="auto">
        <a:xfrm>
          <a:off x="6469380" y="59817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14</xdr:row>
      <xdr:rowOff>152400</xdr:rowOff>
    </xdr:from>
    <xdr:ext cx="518160" cy="548640"/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1F93E79-92A9-41DA-9973-0C506EA021C6}"/>
            </a:ext>
          </a:extLst>
        </xdr:cNvPr>
        <xdr:cNvSpPr>
          <a:spLocks noChangeAspect="1" noChangeArrowheads="1"/>
        </xdr:cNvSpPr>
      </xdr:nvSpPr>
      <xdr:spPr bwMode="auto">
        <a:xfrm>
          <a:off x="6507480" y="12954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19</xdr:row>
      <xdr:rowOff>152400</xdr:rowOff>
    </xdr:from>
    <xdr:ext cx="518160" cy="548640"/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3F800F4D-3CEE-4F3D-9DC9-7B73353866D3}"/>
            </a:ext>
          </a:extLst>
        </xdr:cNvPr>
        <xdr:cNvSpPr>
          <a:spLocks noChangeAspect="1" noChangeArrowheads="1"/>
        </xdr:cNvSpPr>
      </xdr:nvSpPr>
      <xdr:spPr bwMode="auto">
        <a:xfrm>
          <a:off x="6507480" y="24003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76200</xdr:rowOff>
    </xdr:from>
    <xdr:ext cx="518160" cy="548640"/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3CB0B9E8-C2A5-402A-B79B-B60050D4A53B}"/>
            </a:ext>
          </a:extLst>
        </xdr:cNvPr>
        <xdr:cNvSpPr>
          <a:spLocks noChangeAspect="1" noChangeArrowheads="1"/>
        </xdr:cNvSpPr>
      </xdr:nvSpPr>
      <xdr:spPr bwMode="auto">
        <a:xfrm>
          <a:off x="6507480" y="43129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76200</xdr:rowOff>
    </xdr:from>
    <xdr:ext cx="518160" cy="548640"/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951CE058-EC6E-40A2-B871-757B407B217A}"/>
            </a:ext>
          </a:extLst>
        </xdr:cNvPr>
        <xdr:cNvSpPr>
          <a:spLocks noChangeAspect="1" noChangeArrowheads="1"/>
        </xdr:cNvSpPr>
      </xdr:nvSpPr>
      <xdr:spPr bwMode="auto">
        <a:xfrm>
          <a:off x="6248400" y="43129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76200</xdr:rowOff>
    </xdr:from>
    <xdr:ext cx="518160" cy="548640"/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23A2CE07-70B8-4655-A8B3-6BE0A2B6E047}"/>
            </a:ext>
          </a:extLst>
        </xdr:cNvPr>
        <xdr:cNvSpPr>
          <a:spLocks noChangeAspect="1" noChangeArrowheads="1"/>
        </xdr:cNvSpPr>
      </xdr:nvSpPr>
      <xdr:spPr bwMode="auto">
        <a:xfrm>
          <a:off x="6248400" y="45339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76200</xdr:rowOff>
    </xdr:from>
    <xdr:ext cx="518160" cy="548640"/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C3924B61-0634-4C06-B0CC-34191A6201E2}"/>
            </a:ext>
          </a:extLst>
        </xdr:cNvPr>
        <xdr:cNvSpPr>
          <a:spLocks noChangeAspect="1" noChangeArrowheads="1"/>
        </xdr:cNvSpPr>
      </xdr:nvSpPr>
      <xdr:spPr bwMode="auto">
        <a:xfrm>
          <a:off x="6248400" y="49834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76200</xdr:rowOff>
    </xdr:from>
    <xdr:ext cx="518160" cy="548640"/>
    <xdr:sp macro="" textlink="">
      <xdr:nvSpPr>
        <xdr:cNvPr id="8" name="AutoShape 2">
          <a:extLst>
            <a:ext uri="{FF2B5EF4-FFF2-40B4-BE49-F238E27FC236}">
              <a16:creationId xmlns:a16="http://schemas.microsoft.com/office/drawing/2014/main" id="{2DEE010A-F7AD-4327-B348-BA038AA65300}"/>
            </a:ext>
          </a:extLst>
        </xdr:cNvPr>
        <xdr:cNvSpPr>
          <a:spLocks noChangeAspect="1" noChangeArrowheads="1"/>
        </xdr:cNvSpPr>
      </xdr:nvSpPr>
      <xdr:spPr bwMode="auto">
        <a:xfrm>
          <a:off x="6248400" y="52120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152400</xdr:colOff>
      <xdr:row>56</xdr:row>
      <xdr:rowOff>7620</xdr:rowOff>
    </xdr:from>
    <xdr:ext cx="518160" cy="548640"/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DEF140B9-2B0F-47DB-8295-A140C3E8A8AE}"/>
            </a:ext>
          </a:extLst>
        </xdr:cNvPr>
        <xdr:cNvSpPr>
          <a:spLocks noChangeAspect="1" noChangeArrowheads="1"/>
        </xdr:cNvSpPr>
      </xdr:nvSpPr>
      <xdr:spPr bwMode="auto">
        <a:xfrm>
          <a:off x="6400800" y="46863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152400</xdr:colOff>
      <xdr:row>56</xdr:row>
      <xdr:rowOff>7620</xdr:rowOff>
    </xdr:from>
    <xdr:ext cx="518160" cy="548640"/>
    <xdr:sp macro="" textlink="">
      <xdr:nvSpPr>
        <xdr:cNvPr id="10" name="AutoShape 2">
          <a:extLst>
            <a:ext uri="{FF2B5EF4-FFF2-40B4-BE49-F238E27FC236}">
              <a16:creationId xmlns:a16="http://schemas.microsoft.com/office/drawing/2014/main" id="{AC70B421-6699-4419-B8EF-09E45D6FBD0C}"/>
            </a:ext>
          </a:extLst>
        </xdr:cNvPr>
        <xdr:cNvSpPr>
          <a:spLocks noChangeAspect="1" noChangeArrowheads="1"/>
        </xdr:cNvSpPr>
      </xdr:nvSpPr>
      <xdr:spPr bwMode="auto">
        <a:xfrm>
          <a:off x="6400800" y="46863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403860</xdr:colOff>
      <xdr:row>56</xdr:row>
      <xdr:rowOff>45720</xdr:rowOff>
    </xdr:from>
    <xdr:ext cx="518160" cy="548640"/>
    <xdr:sp macro="" textlink="">
      <xdr:nvSpPr>
        <xdr:cNvPr id="11" name="AutoShape 2">
          <a:extLst>
            <a:ext uri="{FF2B5EF4-FFF2-40B4-BE49-F238E27FC236}">
              <a16:creationId xmlns:a16="http://schemas.microsoft.com/office/drawing/2014/main" id="{49BF9FB0-4B19-491E-9029-4A393A5F64A6}"/>
            </a:ext>
          </a:extLst>
        </xdr:cNvPr>
        <xdr:cNvSpPr>
          <a:spLocks noChangeAspect="1" noChangeArrowheads="1"/>
        </xdr:cNvSpPr>
      </xdr:nvSpPr>
      <xdr:spPr bwMode="auto">
        <a:xfrm>
          <a:off x="9890760" y="66065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0</xdr:colOff>
      <xdr:row>34</xdr:row>
      <xdr:rowOff>76200</xdr:rowOff>
    </xdr:from>
    <xdr:ext cx="518160" cy="548640"/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10DD55E7-1A62-469B-8997-194CCF994DAC}"/>
            </a:ext>
          </a:extLst>
        </xdr:cNvPr>
        <xdr:cNvSpPr>
          <a:spLocks noChangeAspect="1" noChangeArrowheads="1"/>
        </xdr:cNvSpPr>
      </xdr:nvSpPr>
      <xdr:spPr bwMode="auto">
        <a:xfrm>
          <a:off x="609600" y="40233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</xdr:row>
      <xdr:rowOff>76200</xdr:rowOff>
    </xdr:from>
    <xdr:ext cx="518160" cy="548640"/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D2A43499-70C6-40B4-9B11-9EC641777173}"/>
            </a:ext>
          </a:extLst>
        </xdr:cNvPr>
        <xdr:cNvSpPr>
          <a:spLocks noChangeAspect="1" noChangeArrowheads="1"/>
        </xdr:cNvSpPr>
      </xdr:nvSpPr>
      <xdr:spPr bwMode="auto">
        <a:xfrm>
          <a:off x="6522720" y="81153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0</xdr:colOff>
      <xdr:row>61</xdr:row>
      <xdr:rowOff>76200</xdr:rowOff>
    </xdr:from>
    <xdr:ext cx="518160" cy="548640"/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C754DE73-7407-4A7A-960F-3757D6B7795F}"/>
            </a:ext>
          </a:extLst>
        </xdr:cNvPr>
        <xdr:cNvSpPr>
          <a:spLocks noChangeAspect="1" noChangeArrowheads="1"/>
        </xdr:cNvSpPr>
      </xdr:nvSpPr>
      <xdr:spPr bwMode="auto">
        <a:xfrm>
          <a:off x="868680" y="130835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61</xdr:row>
      <xdr:rowOff>76200</xdr:rowOff>
    </xdr:from>
    <xdr:ext cx="518160" cy="548640"/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743335E-89D1-4189-A1D9-6C984C75079E}"/>
            </a:ext>
          </a:extLst>
        </xdr:cNvPr>
        <xdr:cNvSpPr>
          <a:spLocks noChangeAspect="1" noChangeArrowheads="1"/>
        </xdr:cNvSpPr>
      </xdr:nvSpPr>
      <xdr:spPr bwMode="auto">
        <a:xfrm>
          <a:off x="609600" y="130835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59</xdr:row>
      <xdr:rowOff>76200</xdr:rowOff>
    </xdr:from>
    <xdr:ext cx="518160" cy="548640"/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6D9DADBC-45AE-443F-A5C6-8BE5DBA31408}"/>
            </a:ext>
          </a:extLst>
        </xdr:cNvPr>
        <xdr:cNvSpPr>
          <a:spLocks noChangeAspect="1" noChangeArrowheads="1"/>
        </xdr:cNvSpPr>
      </xdr:nvSpPr>
      <xdr:spPr bwMode="auto">
        <a:xfrm>
          <a:off x="609600" y="126415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79</xdr:row>
      <xdr:rowOff>76200</xdr:rowOff>
    </xdr:from>
    <xdr:ext cx="518160" cy="548640"/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135174C9-F4AD-4CC7-8C44-4D11A0FA0C7E}"/>
            </a:ext>
          </a:extLst>
        </xdr:cNvPr>
        <xdr:cNvSpPr>
          <a:spLocks noChangeAspect="1" noChangeArrowheads="1"/>
        </xdr:cNvSpPr>
      </xdr:nvSpPr>
      <xdr:spPr bwMode="auto">
        <a:xfrm>
          <a:off x="609600" y="170611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58</xdr:row>
      <xdr:rowOff>7620</xdr:rowOff>
    </xdr:from>
    <xdr:ext cx="518160" cy="548640"/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63FF4E9A-3B72-4872-B51F-5FB8E0828AF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23520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58</xdr:row>
      <xdr:rowOff>7620</xdr:rowOff>
    </xdr:from>
    <xdr:ext cx="518160" cy="548640"/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8F161F04-22CF-4500-ABBA-0EB13BEB2FF6}"/>
            </a:ext>
          </a:extLst>
        </xdr:cNvPr>
        <xdr:cNvSpPr>
          <a:spLocks noChangeAspect="1" noChangeArrowheads="1"/>
        </xdr:cNvSpPr>
      </xdr:nvSpPr>
      <xdr:spPr bwMode="auto">
        <a:xfrm>
          <a:off x="762000" y="123520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58</xdr:row>
      <xdr:rowOff>45720</xdr:rowOff>
    </xdr:from>
    <xdr:ext cx="518160" cy="548640"/>
    <xdr:sp macro="" textlink="">
      <xdr:nvSpPr>
        <xdr:cNvPr id="8" name="AutoShape 2">
          <a:extLst>
            <a:ext uri="{FF2B5EF4-FFF2-40B4-BE49-F238E27FC236}">
              <a16:creationId xmlns:a16="http://schemas.microsoft.com/office/drawing/2014/main" id="{36F6A44D-147A-4C4A-BEBF-42E22CD06DB8}"/>
            </a:ext>
          </a:extLst>
        </xdr:cNvPr>
        <xdr:cNvSpPr>
          <a:spLocks noChangeAspect="1" noChangeArrowheads="1"/>
        </xdr:cNvSpPr>
      </xdr:nvSpPr>
      <xdr:spPr bwMode="auto">
        <a:xfrm>
          <a:off x="1272540" y="123901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31</xdr:row>
      <xdr:rowOff>76200</xdr:rowOff>
    </xdr:from>
    <xdr:ext cx="518160" cy="548640"/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78CAC65C-8036-451B-B20D-50FE7479C140}"/>
            </a:ext>
          </a:extLst>
        </xdr:cNvPr>
        <xdr:cNvSpPr>
          <a:spLocks noChangeAspect="1" noChangeArrowheads="1"/>
        </xdr:cNvSpPr>
      </xdr:nvSpPr>
      <xdr:spPr bwMode="auto">
        <a:xfrm>
          <a:off x="868680" y="130835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</xdr:row>
      <xdr:rowOff>76200</xdr:rowOff>
    </xdr:from>
    <xdr:ext cx="518160" cy="548640"/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D99251EA-72C3-4AF1-9A85-E646BD831670}"/>
            </a:ext>
          </a:extLst>
        </xdr:cNvPr>
        <xdr:cNvSpPr>
          <a:spLocks noChangeAspect="1" noChangeArrowheads="1"/>
        </xdr:cNvSpPr>
      </xdr:nvSpPr>
      <xdr:spPr bwMode="auto">
        <a:xfrm>
          <a:off x="609600" y="130835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</xdr:row>
      <xdr:rowOff>83820</xdr:rowOff>
    </xdr:from>
    <xdr:ext cx="518160" cy="548640"/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79806322-1ABA-457A-A3A5-A7C13FCA8DD7}"/>
            </a:ext>
          </a:extLst>
        </xdr:cNvPr>
        <xdr:cNvSpPr>
          <a:spLocks noChangeAspect="1" noChangeArrowheads="1"/>
        </xdr:cNvSpPr>
      </xdr:nvSpPr>
      <xdr:spPr bwMode="auto">
        <a:xfrm>
          <a:off x="6080760" y="66446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28</xdr:row>
      <xdr:rowOff>7620</xdr:rowOff>
    </xdr:from>
    <xdr:ext cx="518160" cy="548640"/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8CB543FE-E1AD-4F0F-A73B-65C4F7725F3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23520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28</xdr:row>
      <xdr:rowOff>7620</xdr:rowOff>
    </xdr:from>
    <xdr:ext cx="518160" cy="548640"/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83871328-4CE7-4651-8FA5-0B6E912FEC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23520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28</xdr:row>
      <xdr:rowOff>45720</xdr:rowOff>
    </xdr:from>
    <xdr:ext cx="518160" cy="548640"/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9E0E7EC1-F02E-4B67-A009-30C2094BFB5F}"/>
            </a:ext>
          </a:extLst>
        </xdr:cNvPr>
        <xdr:cNvSpPr>
          <a:spLocks noChangeAspect="1" noChangeArrowheads="1"/>
        </xdr:cNvSpPr>
      </xdr:nvSpPr>
      <xdr:spPr bwMode="auto">
        <a:xfrm>
          <a:off x="1272540" y="123901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152400</xdr:colOff>
      <xdr:row>37</xdr:row>
      <xdr:rowOff>7620</xdr:rowOff>
    </xdr:from>
    <xdr:ext cx="518160" cy="548640"/>
    <xdr:sp macro="" textlink="">
      <xdr:nvSpPr>
        <xdr:cNvPr id="8" name="AutoShape 2">
          <a:extLst>
            <a:ext uri="{FF2B5EF4-FFF2-40B4-BE49-F238E27FC236}">
              <a16:creationId xmlns:a16="http://schemas.microsoft.com/office/drawing/2014/main" id="{734AC708-82BD-4F93-8C1D-917B2BF0DD43}"/>
            </a:ext>
          </a:extLst>
        </xdr:cNvPr>
        <xdr:cNvSpPr>
          <a:spLocks noChangeAspect="1" noChangeArrowheads="1"/>
        </xdr:cNvSpPr>
      </xdr:nvSpPr>
      <xdr:spPr bwMode="auto">
        <a:xfrm>
          <a:off x="6210300" y="63474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152400</xdr:colOff>
      <xdr:row>37</xdr:row>
      <xdr:rowOff>7620</xdr:rowOff>
    </xdr:from>
    <xdr:ext cx="518160" cy="548640"/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9BD2AE1C-83C5-411A-BA7B-FCFA0B622D58}"/>
            </a:ext>
          </a:extLst>
        </xdr:cNvPr>
        <xdr:cNvSpPr>
          <a:spLocks noChangeAspect="1" noChangeArrowheads="1"/>
        </xdr:cNvSpPr>
      </xdr:nvSpPr>
      <xdr:spPr bwMode="auto">
        <a:xfrm>
          <a:off x="6210300" y="63474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403860</xdr:colOff>
      <xdr:row>37</xdr:row>
      <xdr:rowOff>45720</xdr:rowOff>
    </xdr:from>
    <xdr:ext cx="518160" cy="548640"/>
    <xdr:sp macro="" textlink="">
      <xdr:nvSpPr>
        <xdr:cNvPr id="10" name="AutoShape 2">
          <a:extLst>
            <a:ext uri="{FF2B5EF4-FFF2-40B4-BE49-F238E27FC236}">
              <a16:creationId xmlns:a16="http://schemas.microsoft.com/office/drawing/2014/main" id="{CDA05F4F-C722-4F6C-8A65-42F42740A7E4}"/>
            </a:ext>
          </a:extLst>
        </xdr:cNvPr>
        <xdr:cNvSpPr>
          <a:spLocks noChangeAspect="1" noChangeArrowheads="1"/>
        </xdr:cNvSpPr>
      </xdr:nvSpPr>
      <xdr:spPr bwMode="auto">
        <a:xfrm>
          <a:off x="7071360" y="63855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76200</xdr:rowOff>
    </xdr:from>
    <xdr:ext cx="518160" cy="548640"/>
    <xdr:sp macro="" textlink="">
      <xdr:nvSpPr>
        <xdr:cNvPr id="11" name="AutoShape 2">
          <a:extLst>
            <a:ext uri="{FF2B5EF4-FFF2-40B4-BE49-F238E27FC236}">
              <a16:creationId xmlns:a16="http://schemas.microsoft.com/office/drawing/2014/main" id="{B9DDECDC-C67B-497C-B6A6-42FABACCFF97}"/>
            </a:ext>
          </a:extLst>
        </xdr:cNvPr>
        <xdr:cNvSpPr>
          <a:spLocks noChangeAspect="1" noChangeArrowheads="1"/>
        </xdr:cNvSpPr>
      </xdr:nvSpPr>
      <xdr:spPr bwMode="auto">
        <a:xfrm>
          <a:off x="6667500" y="70789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76200</xdr:rowOff>
    </xdr:from>
    <xdr:ext cx="518160" cy="548640"/>
    <xdr:sp macro="" textlink="">
      <xdr:nvSpPr>
        <xdr:cNvPr id="12" name="AutoShape 2">
          <a:extLst>
            <a:ext uri="{FF2B5EF4-FFF2-40B4-BE49-F238E27FC236}">
              <a16:creationId xmlns:a16="http://schemas.microsoft.com/office/drawing/2014/main" id="{3E8D71D3-052B-4CCD-AF28-75ADEFEE6A37}"/>
            </a:ext>
          </a:extLst>
        </xdr:cNvPr>
        <xdr:cNvSpPr>
          <a:spLocks noChangeAspect="1" noChangeArrowheads="1"/>
        </xdr:cNvSpPr>
      </xdr:nvSpPr>
      <xdr:spPr bwMode="auto">
        <a:xfrm>
          <a:off x="6057900" y="70789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29</xdr:row>
      <xdr:rowOff>76200</xdr:rowOff>
    </xdr:from>
    <xdr:ext cx="518160" cy="548640"/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C90100F4-92F3-47E8-BE7C-1CD6C78AE6BF}"/>
            </a:ext>
          </a:extLst>
        </xdr:cNvPr>
        <xdr:cNvSpPr>
          <a:spLocks noChangeAspect="1" noChangeArrowheads="1"/>
        </xdr:cNvSpPr>
      </xdr:nvSpPr>
      <xdr:spPr bwMode="auto">
        <a:xfrm>
          <a:off x="868680" y="130835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29</xdr:row>
      <xdr:rowOff>76200</xdr:rowOff>
    </xdr:from>
    <xdr:ext cx="518160" cy="548640"/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B7013457-E77F-44EB-A208-8C99A39D09F4}"/>
            </a:ext>
          </a:extLst>
        </xdr:cNvPr>
        <xdr:cNvSpPr>
          <a:spLocks noChangeAspect="1" noChangeArrowheads="1"/>
        </xdr:cNvSpPr>
      </xdr:nvSpPr>
      <xdr:spPr bwMode="auto">
        <a:xfrm>
          <a:off x="609600" y="130835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27</xdr:row>
      <xdr:rowOff>76200</xdr:rowOff>
    </xdr:from>
    <xdr:ext cx="518160" cy="548640"/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F03246EB-0717-4BA0-865B-DE0536BAC036}"/>
            </a:ext>
          </a:extLst>
        </xdr:cNvPr>
        <xdr:cNvSpPr>
          <a:spLocks noChangeAspect="1" noChangeArrowheads="1"/>
        </xdr:cNvSpPr>
      </xdr:nvSpPr>
      <xdr:spPr bwMode="auto">
        <a:xfrm>
          <a:off x="609600" y="126415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47</xdr:row>
      <xdr:rowOff>76200</xdr:rowOff>
    </xdr:from>
    <xdr:ext cx="518160" cy="548640"/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A919528C-FB0F-4549-B9ED-A812E7CB2833}"/>
            </a:ext>
          </a:extLst>
        </xdr:cNvPr>
        <xdr:cNvSpPr>
          <a:spLocks noChangeAspect="1" noChangeArrowheads="1"/>
        </xdr:cNvSpPr>
      </xdr:nvSpPr>
      <xdr:spPr bwMode="auto">
        <a:xfrm>
          <a:off x="609600" y="170611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26</xdr:row>
      <xdr:rowOff>7620</xdr:rowOff>
    </xdr:from>
    <xdr:ext cx="518160" cy="548640"/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1C0D8910-6E02-4C4B-ABB9-DBB49E79F3D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23520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26</xdr:row>
      <xdr:rowOff>7620</xdr:rowOff>
    </xdr:from>
    <xdr:ext cx="518160" cy="548640"/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42580878-46A4-414C-BFF3-785FEE6BAB5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23520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26</xdr:row>
      <xdr:rowOff>45720</xdr:rowOff>
    </xdr:from>
    <xdr:ext cx="518160" cy="548640"/>
    <xdr:sp macro="" textlink="">
      <xdr:nvSpPr>
        <xdr:cNvPr id="8" name="AutoShape 2">
          <a:extLst>
            <a:ext uri="{FF2B5EF4-FFF2-40B4-BE49-F238E27FC236}">
              <a16:creationId xmlns:a16="http://schemas.microsoft.com/office/drawing/2014/main" id="{C7E534E7-5E08-4359-8CC4-277A24C08E2D}"/>
            </a:ext>
          </a:extLst>
        </xdr:cNvPr>
        <xdr:cNvSpPr>
          <a:spLocks noChangeAspect="1" noChangeArrowheads="1"/>
        </xdr:cNvSpPr>
      </xdr:nvSpPr>
      <xdr:spPr bwMode="auto">
        <a:xfrm>
          <a:off x="1272540" y="123901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76200</xdr:rowOff>
    </xdr:from>
    <xdr:ext cx="518160" cy="548640"/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A1DDA51C-021D-4911-9836-323DBCEF2385}"/>
            </a:ext>
          </a:extLst>
        </xdr:cNvPr>
        <xdr:cNvSpPr>
          <a:spLocks noChangeAspect="1" noChangeArrowheads="1"/>
        </xdr:cNvSpPr>
      </xdr:nvSpPr>
      <xdr:spPr bwMode="auto">
        <a:xfrm>
          <a:off x="7117080" y="49911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76200</xdr:rowOff>
    </xdr:from>
    <xdr:ext cx="518160" cy="548640"/>
    <xdr:sp macro="" textlink="">
      <xdr:nvSpPr>
        <xdr:cNvPr id="10" name="AutoShape 2">
          <a:extLst>
            <a:ext uri="{FF2B5EF4-FFF2-40B4-BE49-F238E27FC236}">
              <a16:creationId xmlns:a16="http://schemas.microsoft.com/office/drawing/2014/main" id="{D2803340-87C8-4A24-A90D-096D05908743}"/>
            </a:ext>
          </a:extLst>
        </xdr:cNvPr>
        <xdr:cNvSpPr>
          <a:spLocks noChangeAspect="1" noChangeArrowheads="1"/>
        </xdr:cNvSpPr>
      </xdr:nvSpPr>
      <xdr:spPr bwMode="auto">
        <a:xfrm>
          <a:off x="6507480" y="49911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76200</xdr:rowOff>
    </xdr:from>
    <xdr:ext cx="518160" cy="548640"/>
    <xdr:sp macro="" textlink="">
      <xdr:nvSpPr>
        <xdr:cNvPr id="11" name="AutoShape 2">
          <a:extLst>
            <a:ext uri="{FF2B5EF4-FFF2-40B4-BE49-F238E27FC236}">
              <a16:creationId xmlns:a16="http://schemas.microsoft.com/office/drawing/2014/main" id="{6ACE74F9-0B5E-4295-84A5-C4C6C3C38E57}"/>
            </a:ext>
          </a:extLst>
        </xdr:cNvPr>
        <xdr:cNvSpPr>
          <a:spLocks noChangeAspect="1" noChangeArrowheads="1"/>
        </xdr:cNvSpPr>
      </xdr:nvSpPr>
      <xdr:spPr bwMode="auto">
        <a:xfrm>
          <a:off x="6507480" y="46558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76200</xdr:rowOff>
    </xdr:from>
    <xdr:ext cx="518160" cy="548640"/>
    <xdr:sp macro="" textlink="">
      <xdr:nvSpPr>
        <xdr:cNvPr id="12" name="AutoShape 2">
          <a:extLst>
            <a:ext uri="{FF2B5EF4-FFF2-40B4-BE49-F238E27FC236}">
              <a16:creationId xmlns:a16="http://schemas.microsoft.com/office/drawing/2014/main" id="{89E9D595-A8D2-4463-BC21-5E23726515C5}"/>
            </a:ext>
          </a:extLst>
        </xdr:cNvPr>
        <xdr:cNvSpPr>
          <a:spLocks noChangeAspect="1" noChangeArrowheads="1"/>
        </xdr:cNvSpPr>
      </xdr:nvSpPr>
      <xdr:spPr bwMode="auto">
        <a:xfrm>
          <a:off x="6507480" y="80086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152400</xdr:colOff>
      <xdr:row>26</xdr:row>
      <xdr:rowOff>7620</xdr:rowOff>
    </xdr:from>
    <xdr:ext cx="518160" cy="548640"/>
    <xdr:sp macro="" textlink="">
      <xdr:nvSpPr>
        <xdr:cNvPr id="13" name="AutoShape 2">
          <a:extLst>
            <a:ext uri="{FF2B5EF4-FFF2-40B4-BE49-F238E27FC236}">
              <a16:creationId xmlns:a16="http://schemas.microsoft.com/office/drawing/2014/main" id="{43C6BB1A-0E32-4C1B-A65A-2954735C2604}"/>
            </a:ext>
          </a:extLst>
        </xdr:cNvPr>
        <xdr:cNvSpPr>
          <a:spLocks noChangeAspect="1" noChangeArrowheads="1"/>
        </xdr:cNvSpPr>
      </xdr:nvSpPr>
      <xdr:spPr bwMode="auto">
        <a:xfrm>
          <a:off x="6659880" y="44196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152400</xdr:colOff>
      <xdr:row>26</xdr:row>
      <xdr:rowOff>7620</xdr:rowOff>
    </xdr:from>
    <xdr:ext cx="518160" cy="548640"/>
    <xdr:sp macro="" textlink="">
      <xdr:nvSpPr>
        <xdr:cNvPr id="14" name="AutoShape 2">
          <a:extLst>
            <a:ext uri="{FF2B5EF4-FFF2-40B4-BE49-F238E27FC236}">
              <a16:creationId xmlns:a16="http://schemas.microsoft.com/office/drawing/2014/main" id="{A6A36F7B-2BAB-4699-95CE-500EA4C1A7B5}"/>
            </a:ext>
          </a:extLst>
        </xdr:cNvPr>
        <xdr:cNvSpPr>
          <a:spLocks noChangeAspect="1" noChangeArrowheads="1"/>
        </xdr:cNvSpPr>
      </xdr:nvSpPr>
      <xdr:spPr bwMode="auto">
        <a:xfrm>
          <a:off x="6659880" y="44196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403860</xdr:colOff>
      <xdr:row>26</xdr:row>
      <xdr:rowOff>45720</xdr:rowOff>
    </xdr:from>
    <xdr:ext cx="518160" cy="548640"/>
    <xdr:sp macro="" textlink="">
      <xdr:nvSpPr>
        <xdr:cNvPr id="15" name="AutoShape 2">
          <a:extLst>
            <a:ext uri="{FF2B5EF4-FFF2-40B4-BE49-F238E27FC236}">
              <a16:creationId xmlns:a16="http://schemas.microsoft.com/office/drawing/2014/main" id="{777EA696-1A72-4793-8C20-2189FB4E601D}"/>
            </a:ext>
          </a:extLst>
        </xdr:cNvPr>
        <xdr:cNvSpPr>
          <a:spLocks noChangeAspect="1" noChangeArrowheads="1"/>
        </xdr:cNvSpPr>
      </xdr:nvSpPr>
      <xdr:spPr bwMode="auto">
        <a:xfrm>
          <a:off x="7520940" y="44577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19</xdr:row>
      <xdr:rowOff>76200</xdr:rowOff>
    </xdr:from>
    <xdr:ext cx="518160" cy="548640"/>
    <xdr:sp macro="" textlink="">
      <xdr:nvSpPr>
        <xdr:cNvPr id="16" name="AutoShape 2">
          <a:extLst>
            <a:ext uri="{FF2B5EF4-FFF2-40B4-BE49-F238E27FC236}">
              <a16:creationId xmlns:a16="http://schemas.microsoft.com/office/drawing/2014/main" id="{34221940-7EF8-474D-A316-0A63901A969E}"/>
            </a:ext>
          </a:extLst>
        </xdr:cNvPr>
        <xdr:cNvSpPr>
          <a:spLocks noChangeAspect="1" noChangeArrowheads="1"/>
        </xdr:cNvSpPr>
      </xdr:nvSpPr>
      <xdr:spPr bwMode="auto">
        <a:xfrm>
          <a:off x="609600" y="40233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27</xdr:row>
      <xdr:rowOff>76200</xdr:rowOff>
    </xdr:from>
    <xdr:ext cx="518160" cy="548640"/>
    <xdr:sp macro="" textlink="">
      <xdr:nvSpPr>
        <xdr:cNvPr id="17" name="AutoShape 2">
          <a:extLst>
            <a:ext uri="{FF2B5EF4-FFF2-40B4-BE49-F238E27FC236}">
              <a16:creationId xmlns:a16="http://schemas.microsoft.com/office/drawing/2014/main" id="{486EAE90-13BB-49AB-B9F8-071EB6D429E0}"/>
            </a:ext>
          </a:extLst>
        </xdr:cNvPr>
        <xdr:cNvSpPr>
          <a:spLocks noChangeAspect="1" noChangeArrowheads="1"/>
        </xdr:cNvSpPr>
      </xdr:nvSpPr>
      <xdr:spPr bwMode="auto">
        <a:xfrm>
          <a:off x="6507480" y="46558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26</xdr:row>
      <xdr:rowOff>7620</xdr:rowOff>
    </xdr:from>
    <xdr:ext cx="518160" cy="548640"/>
    <xdr:sp macro="" textlink="">
      <xdr:nvSpPr>
        <xdr:cNvPr id="18" name="AutoShape 2">
          <a:extLst>
            <a:ext uri="{FF2B5EF4-FFF2-40B4-BE49-F238E27FC236}">
              <a16:creationId xmlns:a16="http://schemas.microsoft.com/office/drawing/2014/main" id="{A08F0706-D3E0-432B-B52D-116CEF8AC054}"/>
            </a:ext>
          </a:extLst>
        </xdr:cNvPr>
        <xdr:cNvSpPr>
          <a:spLocks noChangeAspect="1" noChangeArrowheads="1"/>
        </xdr:cNvSpPr>
      </xdr:nvSpPr>
      <xdr:spPr bwMode="auto">
        <a:xfrm>
          <a:off x="6507480" y="44196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26</xdr:row>
      <xdr:rowOff>7620</xdr:rowOff>
    </xdr:from>
    <xdr:ext cx="518160" cy="548640"/>
    <xdr:sp macro="" textlink="">
      <xdr:nvSpPr>
        <xdr:cNvPr id="19" name="AutoShape 2">
          <a:extLst>
            <a:ext uri="{FF2B5EF4-FFF2-40B4-BE49-F238E27FC236}">
              <a16:creationId xmlns:a16="http://schemas.microsoft.com/office/drawing/2014/main" id="{F87469D8-4E75-4819-B951-480E30FD288F}"/>
            </a:ext>
          </a:extLst>
        </xdr:cNvPr>
        <xdr:cNvSpPr>
          <a:spLocks noChangeAspect="1" noChangeArrowheads="1"/>
        </xdr:cNvSpPr>
      </xdr:nvSpPr>
      <xdr:spPr bwMode="auto">
        <a:xfrm>
          <a:off x="6507480" y="44196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26</xdr:row>
      <xdr:rowOff>45720</xdr:rowOff>
    </xdr:from>
    <xdr:ext cx="518160" cy="548640"/>
    <xdr:sp macro="" textlink="">
      <xdr:nvSpPr>
        <xdr:cNvPr id="20" name="AutoShape 2">
          <a:extLst>
            <a:ext uri="{FF2B5EF4-FFF2-40B4-BE49-F238E27FC236}">
              <a16:creationId xmlns:a16="http://schemas.microsoft.com/office/drawing/2014/main" id="{B80069CC-C88C-44AB-8F58-BE077751CFBC}"/>
            </a:ext>
          </a:extLst>
        </xdr:cNvPr>
        <xdr:cNvSpPr>
          <a:spLocks noChangeAspect="1" noChangeArrowheads="1"/>
        </xdr:cNvSpPr>
      </xdr:nvSpPr>
      <xdr:spPr bwMode="auto">
        <a:xfrm>
          <a:off x="6507480" y="44577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19</xdr:row>
      <xdr:rowOff>76200</xdr:rowOff>
    </xdr:from>
    <xdr:ext cx="518160" cy="548640"/>
    <xdr:sp macro="" textlink="">
      <xdr:nvSpPr>
        <xdr:cNvPr id="21" name="AutoShape 2">
          <a:extLst>
            <a:ext uri="{FF2B5EF4-FFF2-40B4-BE49-F238E27FC236}">
              <a16:creationId xmlns:a16="http://schemas.microsoft.com/office/drawing/2014/main" id="{BC588F17-67CC-44D4-9558-C6A1A64CB15B}"/>
            </a:ext>
          </a:extLst>
        </xdr:cNvPr>
        <xdr:cNvSpPr>
          <a:spLocks noChangeAspect="1" noChangeArrowheads="1"/>
        </xdr:cNvSpPr>
      </xdr:nvSpPr>
      <xdr:spPr bwMode="auto">
        <a:xfrm>
          <a:off x="6507480" y="33147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7F37D-A665-4A36-A15E-B608AC85B1A5}">
  <dimension ref="B1:W52"/>
  <sheetViews>
    <sheetView topLeftCell="A9" workbookViewId="0">
      <selection activeCell="C46" sqref="C46"/>
    </sheetView>
  </sheetViews>
  <sheetFormatPr defaultRowHeight="14.4" x14ac:dyDescent="0.3"/>
  <cols>
    <col min="2" max="2" width="13" customWidth="1"/>
    <col min="3" max="7" width="5.6640625" customWidth="1"/>
    <col min="8" max="8" width="5.88671875" bestFit="1" customWidth="1"/>
    <col min="9" max="9" width="5.33203125" customWidth="1"/>
    <col min="10" max="10" width="1.109375" customWidth="1"/>
    <col min="11" max="18" width="1.88671875" customWidth="1"/>
    <col min="19" max="19" width="6.5546875" style="2" customWidth="1"/>
    <col min="20" max="20" width="4.33203125" style="2" customWidth="1"/>
    <col min="21" max="21" width="5" customWidth="1"/>
    <col min="22" max="22" width="6.88671875" customWidth="1"/>
    <col min="23" max="23" width="7.109375" customWidth="1"/>
  </cols>
  <sheetData>
    <row r="1" spans="2:23" ht="21" x14ac:dyDescent="0.4">
      <c r="G1" s="91" t="s">
        <v>160</v>
      </c>
    </row>
    <row r="3" spans="2:23" ht="18" x14ac:dyDescent="0.35">
      <c r="B3" s="1" t="s">
        <v>25</v>
      </c>
    </row>
    <row r="4" spans="2:23" ht="18" x14ac:dyDescent="0.35">
      <c r="B4" s="1"/>
    </row>
    <row r="5" spans="2:23" x14ac:dyDescent="0.3">
      <c r="C5" s="3" t="s">
        <v>0</v>
      </c>
    </row>
    <row r="6" spans="2:23" ht="46.8" x14ac:dyDescent="0.35">
      <c r="B6" s="1" t="s">
        <v>1</v>
      </c>
      <c r="C6" s="4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6"/>
      <c r="K6" s="5" t="s">
        <v>9</v>
      </c>
      <c r="L6" s="7" t="s">
        <v>10</v>
      </c>
      <c r="M6" s="7" t="s">
        <v>11</v>
      </c>
      <c r="N6" s="5" t="s">
        <v>12</v>
      </c>
      <c r="O6" s="5" t="s">
        <v>13</v>
      </c>
      <c r="P6" s="5" t="s">
        <v>14</v>
      </c>
      <c r="Q6" s="5" t="s">
        <v>15</v>
      </c>
      <c r="R6" s="5" t="s">
        <v>16</v>
      </c>
      <c r="S6" s="9" t="s">
        <v>17</v>
      </c>
      <c r="T6" s="9" t="s">
        <v>18</v>
      </c>
      <c r="U6" s="10" t="s">
        <v>19</v>
      </c>
      <c r="V6" s="10" t="s">
        <v>20</v>
      </c>
      <c r="W6" s="11" t="s">
        <v>21</v>
      </c>
    </row>
    <row r="7" spans="2:23" ht="17.399999999999999" x14ac:dyDescent="0.35">
      <c r="B7" s="12" t="s">
        <v>22</v>
      </c>
      <c r="C7" s="13">
        <v>2748</v>
      </c>
      <c r="D7" s="13"/>
      <c r="E7" s="13"/>
      <c r="F7" s="13"/>
      <c r="G7" s="13"/>
      <c r="H7" s="13"/>
      <c r="I7" s="13"/>
      <c r="J7" s="14"/>
      <c r="K7" s="13"/>
      <c r="L7" s="13"/>
      <c r="M7" s="13"/>
      <c r="N7" s="13"/>
      <c r="O7" s="13"/>
      <c r="P7" s="13"/>
      <c r="Q7" s="13"/>
      <c r="R7" s="13"/>
      <c r="S7" s="15">
        <f>SUM(C7:R7)</f>
        <v>2748</v>
      </c>
      <c r="T7" s="15">
        <v>1</v>
      </c>
      <c r="U7" s="15">
        <f>S7/T7</f>
        <v>2748</v>
      </c>
      <c r="V7" s="15">
        <f>U7/4</f>
        <v>687</v>
      </c>
      <c r="W7" s="15">
        <f>V7/4</f>
        <v>171.75</v>
      </c>
    </row>
    <row r="8" spans="2:23" x14ac:dyDescent="0.3">
      <c r="B8" s="16" t="s">
        <v>23</v>
      </c>
      <c r="C8" s="124">
        <v>339</v>
      </c>
      <c r="D8" s="13"/>
      <c r="E8" s="13"/>
      <c r="F8" s="13"/>
      <c r="G8" s="13"/>
      <c r="H8" s="13"/>
      <c r="I8" s="13"/>
      <c r="J8" s="14"/>
      <c r="K8" s="13"/>
      <c r="L8" s="13"/>
      <c r="M8" s="13"/>
      <c r="N8" s="13"/>
      <c r="O8" s="13"/>
      <c r="P8" s="13"/>
      <c r="Q8" s="13"/>
      <c r="R8" s="13"/>
      <c r="S8" s="17">
        <f t="shared" ref="S8:S25" si="0">SUM(C8:R8)</f>
        <v>339</v>
      </c>
      <c r="T8" s="17"/>
      <c r="U8" s="17" t="e">
        <f t="shared" ref="U8:U26" si="1">S8/T8</f>
        <v>#DIV/0!</v>
      </c>
      <c r="V8" s="17" t="e">
        <f t="shared" ref="V8:W8" si="2">U8/4</f>
        <v>#DIV/0!</v>
      </c>
      <c r="W8" s="17" t="e">
        <f t="shared" si="2"/>
        <v>#DIV/0!</v>
      </c>
    </row>
    <row r="9" spans="2:23" x14ac:dyDescent="0.3">
      <c r="B9" s="18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7">
        <f t="shared" si="0"/>
        <v>0</v>
      </c>
      <c r="T9" s="17"/>
      <c r="U9" s="17" t="e">
        <f t="shared" si="1"/>
        <v>#DIV/0!</v>
      </c>
      <c r="V9" s="17" t="e">
        <f t="shared" ref="V9:W9" si="3">U9/4</f>
        <v>#DIV/0!</v>
      </c>
      <c r="W9" s="17" t="e">
        <f t="shared" si="3"/>
        <v>#DIV/0!</v>
      </c>
    </row>
    <row r="10" spans="2:23" ht="17.399999999999999" x14ac:dyDescent="0.35">
      <c r="B10" s="12" t="s">
        <v>172</v>
      </c>
      <c r="C10" s="13">
        <v>2526</v>
      </c>
      <c r="D10" s="13"/>
      <c r="E10" s="13"/>
      <c r="F10" s="13"/>
      <c r="G10" s="13"/>
      <c r="H10" s="13"/>
      <c r="I10" s="13"/>
      <c r="J10" s="14"/>
      <c r="K10" s="13"/>
      <c r="L10" s="13"/>
      <c r="M10" s="13"/>
      <c r="N10" s="13"/>
      <c r="O10" s="13"/>
      <c r="P10" s="13"/>
      <c r="Q10" s="13"/>
      <c r="R10" s="13"/>
      <c r="S10" s="15">
        <f t="shared" si="0"/>
        <v>2526</v>
      </c>
      <c r="T10" s="15">
        <v>1</v>
      </c>
      <c r="U10" s="15">
        <f t="shared" si="1"/>
        <v>2526</v>
      </c>
      <c r="V10" s="15">
        <f t="shared" ref="V10:W10" si="4">U10/4</f>
        <v>631.5</v>
      </c>
      <c r="W10" s="15">
        <f t="shared" si="4"/>
        <v>157.875</v>
      </c>
    </row>
    <row r="11" spans="2:23" x14ac:dyDescent="0.3">
      <c r="B11" s="16" t="s">
        <v>23</v>
      </c>
      <c r="C11" s="124">
        <v>269</v>
      </c>
      <c r="D11" s="13"/>
      <c r="E11" s="13"/>
      <c r="F11" s="13"/>
      <c r="G11" s="13"/>
      <c r="H11" s="13"/>
      <c r="I11" s="13"/>
      <c r="J11" s="14"/>
      <c r="K11" s="13"/>
      <c r="L11" s="13"/>
      <c r="M11" s="13"/>
      <c r="N11" s="13"/>
      <c r="O11" s="13"/>
      <c r="P11" s="13"/>
      <c r="Q11" s="13"/>
      <c r="R11" s="13"/>
      <c r="S11" s="17">
        <f t="shared" si="0"/>
        <v>269</v>
      </c>
      <c r="T11" s="17"/>
      <c r="U11" s="17" t="e">
        <f t="shared" si="1"/>
        <v>#DIV/0!</v>
      </c>
      <c r="V11" s="17" t="e">
        <f t="shared" ref="V11:W11" si="5">U11/4</f>
        <v>#DIV/0!</v>
      </c>
      <c r="W11" s="17" t="e">
        <f t="shared" si="5"/>
        <v>#DIV/0!</v>
      </c>
    </row>
    <row r="12" spans="2:23" x14ac:dyDescent="0.3">
      <c r="B12" s="18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7">
        <f t="shared" si="0"/>
        <v>0</v>
      </c>
      <c r="T12" s="17"/>
      <c r="U12" s="17" t="e">
        <f t="shared" si="1"/>
        <v>#DIV/0!</v>
      </c>
      <c r="V12" s="17" t="e">
        <f t="shared" ref="V12:W12" si="6">U12/4</f>
        <v>#DIV/0!</v>
      </c>
      <c r="W12" s="17" t="e">
        <f t="shared" si="6"/>
        <v>#DIV/0!</v>
      </c>
    </row>
    <row r="13" spans="2:23" ht="17.399999999999999" x14ac:dyDescent="0.35">
      <c r="B13" s="12" t="s">
        <v>173</v>
      </c>
      <c r="C13" s="13">
        <v>2317</v>
      </c>
      <c r="D13" s="13"/>
      <c r="E13" s="13"/>
      <c r="F13" s="13"/>
      <c r="G13" s="13"/>
      <c r="H13" s="13"/>
      <c r="I13" s="13"/>
      <c r="J13" s="14"/>
      <c r="K13" s="13"/>
      <c r="L13" s="13"/>
      <c r="M13" s="13"/>
      <c r="N13" s="13"/>
      <c r="O13" s="13"/>
      <c r="P13" s="13"/>
      <c r="Q13" s="13"/>
      <c r="R13" s="13"/>
      <c r="S13" s="15">
        <f t="shared" si="0"/>
        <v>2317</v>
      </c>
      <c r="T13" s="15">
        <v>1</v>
      </c>
      <c r="U13" s="15">
        <f t="shared" si="1"/>
        <v>2317</v>
      </c>
      <c r="V13" s="15">
        <f t="shared" ref="V13:W13" si="7">U13/4</f>
        <v>579.25</v>
      </c>
      <c r="W13" s="15">
        <f t="shared" si="7"/>
        <v>144.8125</v>
      </c>
    </row>
    <row r="14" spans="2:23" x14ac:dyDescent="0.3">
      <c r="B14" s="16" t="s">
        <v>23</v>
      </c>
      <c r="C14" s="124">
        <v>288</v>
      </c>
      <c r="D14" s="13"/>
      <c r="E14" s="13"/>
      <c r="F14" s="13"/>
      <c r="G14" s="13"/>
      <c r="H14" s="13"/>
      <c r="I14" s="13"/>
      <c r="J14" s="14"/>
      <c r="K14" s="13"/>
      <c r="L14" s="13"/>
      <c r="M14" s="13"/>
      <c r="N14" s="13"/>
      <c r="O14" s="13"/>
      <c r="P14" s="13"/>
      <c r="Q14" s="13"/>
      <c r="R14" s="13"/>
      <c r="S14" s="17">
        <f t="shared" si="0"/>
        <v>288</v>
      </c>
      <c r="T14" s="17"/>
      <c r="U14" s="17" t="e">
        <f t="shared" si="1"/>
        <v>#DIV/0!</v>
      </c>
      <c r="V14" s="17" t="e">
        <f t="shared" ref="V14:W14" si="8">U14/4</f>
        <v>#DIV/0!</v>
      </c>
      <c r="W14" s="17" t="e">
        <f t="shared" si="8"/>
        <v>#DIV/0!</v>
      </c>
    </row>
    <row r="15" spans="2:23" x14ac:dyDescent="0.3">
      <c r="B15" s="18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7">
        <f t="shared" si="0"/>
        <v>0</v>
      </c>
      <c r="T15" s="17"/>
      <c r="U15" s="17" t="e">
        <f t="shared" si="1"/>
        <v>#DIV/0!</v>
      </c>
      <c r="V15" s="17" t="e">
        <f t="shared" ref="V15:W15" si="9">U15/4</f>
        <v>#DIV/0!</v>
      </c>
      <c r="W15" s="17" t="e">
        <f t="shared" si="9"/>
        <v>#DIV/0!</v>
      </c>
    </row>
    <row r="16" spans="2:23" ht="17.399999999999999" x14ac:dyDescent="0.35">
      <c r="B16" s="12" t="s">
        <v>174</v>
      </c>
      <c r="C16" s="13">
        <v>2536</v>
      </c>
      <c r="D16" s="13"/>
      <c r="E16" s="13"/>
      <c r="F16" s="13"/>
      <c r="G16" s="13"/>
      <c r="H16" s="13"/>
      <c r="I16" s="13"/>
      <c r="J16" s="14"/>
      <c r="K16" s="13"/>
      <c r="L16" s="13"/>
      <c r="M16" s="13"/>
      <c r="N16" s="13"/>
      <c r="O16" s="13"/>
      <c r="P16" s="13"/>
      <c r="Q16" s="13"/>
      <c r="R16" s="13"/>
      <c r="S16" s="15">
        <f t="shared" si="0"/>
        <v>2536</v>
      </c>
      <c r="T16" s="15">
        <v>1</v>
      </c>
      <c r="U16" s="15">
        <f t="shared" si="1"/>
        <v>2536</v>
      </c>
      <c r="V16" s="15">
        <f t="shared" ref="V16:W16" si="10">U16/4</f>
        <v>634</v>
      </c>
      <c r="W16" s="15">
        <f t="shared" si="10"/>
        <v>158.5</v>
      </c>
    </row>
    <row r="17" spans="2:23" x14ac:dyDescent="0.3">
      <c r="B17" s="16" t="s">
        <v>23</v>
      </c>
      <c r="C17" s="124">
        <v>467</v>
      </c>
      <c r="D17" s="13"/>
      <c r="E17" s="13"/>
      <c r="F17" s="13"/>
      <c r="G17" s="13"/>
      <c r="H17" s="13"/>
      <c r="I17" s="13"/>
      <c r="J17" s="14"/>
      <c r="K17" s="13"/>
      <c r="L17" s="13"/>
      <c r="M17" s="13"/>
      <c r="N17" s="13"/>
      <c r="O17" s="13"/>
      <c r="P17" s="13"/>
      <c r="Q17" s="13"/>
      <c r="R17" s="13"/>
      <c r="S17" s="17">
        <f t="shared" si="0"/>
        <v>467</v>
      </c>
      <c r="T17" s="17"/>
      <c r="U17" s="17" t="e">
        <f t="shared" si="1"/>
        <v>#DIV/0!</v>
      </c>
      <c r="V17" s="17" t="e">
        <f t="shared" ref="V17:W17" si="11">U17/4</f>
        <v>#DIV/0!</v>
      </c>
      <c r="W17" s="17" t="e">
        <f t="shared" si="11"/>
        <v>#DIV/0!</v>
      </c>
    </row>
    <row r="18" spans="2:23" x14ac:dyDescent="0.3">
      <c r="B18" s="18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7">
        <f t="shared" si="0"/>
        <v>0</v>
      </c>
      <c r="T18" s="17"/>
      <c r="U18" s="17" t="e">
        <f t="shared" si="1"/>
        <v>#DIV/0!</v>
      </c>
      <c r="V18" s="17" t="e">
        <f t="shared" ref="V18:W18" si="12">U18/4</f>
        <v>#DIV/0!</v>
      </c>
      <c r="W18" s="17" t="e">
        <f t="shared" si="12"/>
        <v>#DIV/0!</v>
      </c>
    </row>
    <row r="19" spans="2:23" ht="17.399999999999999" x14ac:dyDescent="0.35">
      <c r="B19" s="12" t="s">
        <v>175</v>
      </c>
      <c r="C19" s="13">
        <v>2089</v>
      </c>
      <c r="D19" s="13"/>
      <c r="E19" s="13"/>
      <c r="F19" s="13"/>
      <c r="G19" s="13"/>
      <c r="H19" s="13"/>
      <c r="I19" s="13"/>
      <c r="J19" s="14"/>
      <c r="K19" s="13"/>
      <c r="L19" s="13"/>
      <c r="M19" s="13"/>
      <c r="N19" s="13"/>
      <c r="O19" s="13"/>
      <c r="P19" s="13"/>
      <c r="Q19" s="13"/>
      <c r="R19" s="13"/>
      <c r="S19" s="15">
        <f t="shared" si="0"/>
        <v>2089</v>
      </c>
      <c r="T19" s="15">
        <v>1</v>
      </c>
      <c r="U19" s="15">
        <f t="shared" si="1"/>
        <v>2089</v>
      </c>
      <c r="V19" s="15">
        <f t="shared" ref="V19:W19" si="13">U19/4</f>
        <v>522.25</v>
      </c>
      <c r="W19" s="15">
        <f t="shared" si="13"/>
        <v>130.5625</v>
      </c>
    </row>
    <row r="20" spans="2:23" x14ac:dyDescent="0.3">
      <c r="B20" s="16" t="s">
        <v>23</v>
      </c>
      <c r="C20" s="124">
        <v>73</v>
      </c>
      <c r="D20" s="13"/>
      <c r="E20" s="13"/>
      <c r="F20" s="13"/>
      <c r="G20" s="13"/>
      <c r="H20" s="13"/>
      <c r="I20" s="13"/>
      <c r="J20" s="14"/>
      <c r="K20" s="13"/>
      <c r="L20" s="13"/>
      <c r="M20" s="13"/>
      <c r="N20" s="13"/>
      <c r="O20" s="13"/>
      <c r="P20" s="13"/>
      <c r="Q20" s="13"/>
      <c r="R20" s="13"/>
      <c r="S20" s="17">
        <f t="shared" si="0"/>
        <v>73</v>
      </c>
      <c r="T20" s="17"/>
      <c r="U20" s="17" t="e">
        <f t="shared" si="1"/>
        <v>#DIV/0!</v>
      </c>
      <c r="V20" s="17" t="e">
        <f t="shared" ref="V20:W20" si="14">U20/4</f>
        <v>#DIV/0!</v>
      </c>
      <c r="W20" s="17" t="e">
        <f t="shared" si="14"/>
        <v>#DIV/0!</v>
      </c>
    </row>
    <row r="21" spans="2:23" x14ac:dyDescent="0.3">
      <c r="B21" s="18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7">
        <f t="shared" si="0"/>
        <v>0</v>
      </c>
      <c r="T21" s="17"/>
      <c r="U21" s="17" t="e">
        <f t="shared" si="1"/>
        <v>#DIV/0!</v>
      </c>
      <c r="V21" s="17" t="e">
        <f t="shared" ref="V21:W21" si="15">U21/4</f>
        <v>#DIV/0!</v>
      </c>
      <c r="W21" s="17" t="e">
        <f t="shared" si="15"/>
        <v>#DIV/0!</v>
      </c>
    </row>
    <row r="22" spans="2:23" ht="17.399999999999999" x14ac:dyDescent="0.35">
      <c r="B22" s="12" t="s">
        <v>176</v>
      </c>
      <c r="C22" s="13">
        <v>2164</v>
      </c>
      <c r="D22" s="13"/>
      <c r="E22" s="13"/>
      <c r="F22" s="13"/>
      <c r="G22" s="13"/>
      <c r="H22" s="13"/>
      <c r="I22" s="13"/>
      <c r="J22" s="14"/>
      <c r="K22" s="13"/>
      <c r="L22" s="13"/>
      <c r="M22" s="13"/>
      <c r="N22" s="13"/>
      <c r="O22" s="13"/>
      <c r="P22" s="13"/>
      <c r="Q22" s="13"/>
      <c r="R22" s="13"/>
      <c r="S22" s="15">
        <f t="shared" si="0"/>
        <v>2164</v>
      </c>
      <c r="T22" s="15">
        <v>1</v>
      </c>
      <c r="U22" s="15">
        <f t="shared" si="1"/>
        <v>2164</v>
      </c>
      <c r="V22" s="15">
        <f t="shared" ref="V22:W22" si="16">U22/4</f>
        <v>541</v>
      </c>
      <c r="W22" s="15">
        <f t="shared" si="16"/>
        <v>135.25</v>
      </c>
    </row>
    <row r="23" spans="2:23" x14ac:dyDescent="0.3">
      <c r="B23" s="16" t="s">
        <v>23</v>
      </c>
      <c r="C23" s="124">
        <v>316</v>
      </c>
      <c r="D23" s="13"/>
      <c r="E23" s="13"/>
      <c r="F23" s="13"/>
      <c r="G23" s="13"/>
      <c r="H23" s="13"/>
      <c r="I23" s="13"/>
      <c r="J23" s="14"/>
      <c r="K23" s="13"/>
      <c r="L23" s="13"/>
      <c r="M23" s="13"/>
      <c r="N23" s="13"/>
      <c r="O23" s="13"/>
      <c r="P23" s="13"/>
      <c r="Q23" s="13"/>
      <c r="R23" s="13"/>
      <c r="S23" s="17">
        <f t="shared" si="0"/>
        <v>316</v>
      </c>
      <c r="T23" s="17"/>
      <c r="U23" s="17" t="e">
        <f t="shared" si="1"/>
        <v>#DIV/0!</v>
      </c>
      <c r="V23" s="17" t="e">
        <f t="shared" ref="V23:W23" si="17">U23/4</f>
        <v>#DIV/0!</v>
      </c>
      <c r="W23" s="17" t="e">
        <f t="shared" si="17"/>
        <v>#DIV/0!</v>
      </c>
    </row>
    <row r="24" spans="2:23" x14ac:dyDescent="0.3">
      <c r="B24" s="18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7">
        <f t="shared" si="0"/>
        <v>0</v>
      </c>
      <c r="T24" s="17"/>
      <c r="U24" s="17" t="e">
        <f t="shared" si="1"/>
        <v>#DIV/0!</v>
      </c>
      <c r="V24" s="17" t="e">
        <f t="shared" ref="V24:W24" si="18">U24/4</f>
        <v>#DIV/0!</v>
      </c>
      <c r="W24" s="17" t="e">
        <f t="shared" si="18"/>
        <v>#DIV/0!</v>
      </c>
    </row>
    <row r="25" spans="2:23" ht="17.399999999999999" x14ac:dyDescent="0.35">
      <c r="B25" s="12" t="s">
        <v>177</v>
      </c>
      <c r="C25" s="13">
        <v>2020</v>
      </c>
      <c r="D25" s="13"/>
      <c r="E25" s="13"/>
      <c r="F25" s="13"/>
      <c r="G25" s="13"/>
      <c r="H25" s="13"/>
      <c r="I25" s="13"/>
      <c r="J25" s="14"/>
      <c r="K25" s="13"/>
      <c r="L25" s="13"/>
      <c r="M25" s="13"/>
      <c r="N25" s="13"/>
      <c r="O25" s="13"/>
      <c r="P25" s="13"/>
      <c r="Q25" s="13"/>
      <c r="R25" s="13"/>
      <c r="S25" s="15">
        <f t="shared" si="0"/>
        <v>2020</v>
      </c>
      <c r="T25" s="15">
        <v>1</v>
      </c>
      <c r="U25" s="15">
        <f t="shared" si="1"/>
        <v>2020</v>
      </c>
      <c r="V25" s="15">
        <f t="shared" ref="V25:W25" si="19">U25/4</f>
        <v>505</v>
      </c>
      <c r="W25" s="15">
        <f t="shared" si="19"/>
        <v>126.25</v>
      </c>
    </row>
    <row r="26" spans="2:23" x14ac:dyDescent="0.3">
      <c r="B26" s="16" t="s">
        <v>23</v>
      </c>
      <c r="C26" s="125">
        <v>56</v>
      </c>
      <c r="D26" s="13"/>
      <c r="E26" s="13"/>
      <c r="F26" s="13"/>
      <c r="G26" s="13"/>
      <c r="H26" s="13"/>
      <c r="I26" s="13"/>
      <c r="J26" s="14"/>
      <c r="K26" s="13"/>
      <c r="L26" s="13"/>
      <c r="M26" s="13"/>
      <c r="N26" s="13"/>
      <c r="O26" s="13"/>
      <c r="P26" s="13"/>
      <c r="Q26" s="13"/>
      <c r="R26" s="13"/>
      <c r="S26" s="17"/>
      <c r="T26" s="17"/>
      <c r="U26" s="17" t="e">
        <f t="shared" si="1"/>
        <v>#DIV/0!</v>
      </c>
      <c r="V26" s="17" t="e">
        <f t="shared" ref="V26:W26" si="20">U26/4</f>
        <v>#DIV/0!</v>
      </c>
      <c r="W26" s="17" t="e">
        <f t="shared" si="20"/>
        <v>#DIV/0!</v>
      </c>
    </row>
    <row r="29" spans="2:23" ht="46.8" x14ac:dyDescent="0.35">
      <c r="B29" s="1" t="s">
        <v>24</v>
      </c>
      <c r="C29" s="4" t="s">
        <v>2</v>
      </c>
      <c r="D29" s="5" t="s">
        <v>3</v>
      </c>
      <c r="E29" s="5" t="s">
        <v>4</v>
      </c>
      <c r="F29" s="5" t="s">
        <v>5</v>
      </c>
      <c r="G29" s="5" t="s">
        <v>6</v>
      </c>
      <c r="H29" s="5" t="s">
        <v>7</v>
      </c>
      <c r="I29" s="5" t="s">
        <v>8</v>
      </c>
      <c r="J29" s="6"/>
      <c r="K29" s="5" t="s">
        <v>9</v>
      </c>
      <c r="L29" s="7" t="s">
        <v>10</v>
      </c>
      <c r="M29" s="5" t="s">
        <v>11</v>
      </c>
      <c r="N29" s="5" t="s">
        <v>12</v>
      </c>
      <c r="O29" s="5" t="s">
        <v>13</v>
      </c>
      <c r="P29" s="5" t="s">
        <v>14</v>
      </c>
      <c r="Q29" s="5" t="s">
        <v>15</v>
      </c>
      <c r="R29" s="8" t="s">
        <v>16</v>
      </c>
      <c r="S29" s="9" t="s">
        <v>17</v>
      </c>
      <c r="T29" s="9" t="s">
        <v>18</v>
      </c>
      <c r="U29" s="10" t="s">
        <v>19</v>
      </c>
      <c r="V29" s="10" t="s">
        <v>20</v>
      </c>
      <c r="W29" s="11" t="s">
        <v>21</v>
      </c>
    </row>
    <row r="30" spans="2:23" ht="17.399999999999999" x14ac:dyDescent="0.35">
      <c r="B30" s="12" t="s">
        <v>22</v>
      </c>
      <c r="C30" s="13">
        <v>4673</v>
      </c>
      <c r="D30" s="13"/>
      <c r="E30" s="13"/>
      <c r="F30" s="13"/>
      <c r="G30" s="13"/>
      <c r="H30" s="13"/>
      <c r="I30" s="13"/>
      <c r="J30" s="6"/>
      <c r="K30" s="13"/>
      <c r="L30" s="13"/>
      <c r="M30" s="13"/>
      <c r="N30" s="13"/>
      <c r="O30" s="13"/>
      <c r="P30" s="13"/>
      <c r="Q30" s="13"/>
      <c r="R30" s="13"/>
      <c r="S30" s="15">
        <f>SUM(C30:R30)</f>
        <v>4673</v>
      </c>
      <c r="T30" s="15">
        <v>1</v>
      </c>
      <c r="U30" s="15">
        <f>S30/T30</f>
        <v>4673</v>
      </c>
      <c r="V30" s="15">
        <f>U30/6</f>
        <v>778.83333333333337</v>
      </c>
      <c r="W30" s="15">
        <f>V30/4</f>
        <v>194.70833333333334</v>
      </c>
    </row>
    <row r="31" spans="2:23" x14ac:dyDescent="0.3">
      <c r="B31" s="16" t="s">
        <v>23</v>
      </c>
      <c r="C31" s="124">
        <v>351</v>
      </c>
      <c r="D31" s="13"/>
      <c r="E31" s="13"/>
      <c r="F31" s="13"/>
      <c r="G31" s="13"/>
      <c r="H31" s="13"/>
      <c r="I31" s="13"/>
      <c r="J31" s="6"/>
      <c r="K31" s="13"/>
      <c r="L31" s="13"/>
      <c r="M31" s="13"/>
      <c r="N31" s="13"/>
      <c r="O31" s="13"/>
      <c r="P31" s="13"/>
      <c r="Q31" s="13"/>
      <c r="R31" s="13"/>
      <c r="S31" s="17">
        <f t="shared" ref="S31:S52" si="21">SUM(C31:R31)</f>
        <v>351</v>
      </c>
      <c r="T31" s="17"/>
      <c r="U31" s="17" t="e">
        <f t="shared" ref="U31:U52" si="22">S31/T31</f>
        <v>#DIV/0!</v>
      </c>
      <c r="V31" s="17" t="e">
        <f t="shared" ref="V31:V52" si="23">U31/6</f>
        <v>#DIV/0!</v>
      </c>
      <c r="W31" s="17" t="e">
        <f t="shared" ref="W31:W52" si="24">V31/4</f>
        <v>#DIV/0!</v>
      </c>
    </row>
    <row r="32" spans="2:23" x14ac:dyDescent="0.3">
      <c r="B32" s="18"/>
      <c r="C32" s="14"/>
      <c r="D32" s="14"/>
      <c r="E32" s="14"/>
      <c r="F32" s="14"/>
      <c r="G32" s="14"/>
      <c r="H32" s="14"/>
      <c r="I32" s="14"/>
      <c r="J32" s="6"/>
      <c r="K32" s="14"/>
      <c r="L32" s="14"/>
      <c r="M32" s="14"/>
      <c r="N32" s="14"/>
      <c r="O32" s="14"/>
      <c r="P32" s="14"/>
      <c r="Q32" s="14"/>
      <c r="R32" s="14"/>
      <c r="S32" s="17">
        <f t="shared" si="21"/>
        <v>0</v>
      </c>
      <c r="T32" s="17"/>
      <c r="U32" s="17" t="e">
        <f t="shared" si="22"/>
        <v>#DIV/0!</v>
      </c>
      <c r="V32" s="17" t="e">
        <f t="shared" si="23"/>
        <v>#DIV/0!</v>
      </c>
      <c r="W32" s="17" t="e">
        <f t="shared" si="24"/>
        <v>#DIV/0!</v>
      </c>
    </row>
    <row r="33" spans="2:23" ht="17.399999999999999" x14ac:dyDescent="0.35">
      <c r="B33" s="12" t="s">
        <v>178</v>
      </c>
      <c r="C33" s="13">
        <v>4457</v>
      </c>
      <c r="D33" s="13"/>
      <c r="E33" s="13"/>
      <c r="F33" s="13"/>
      <c r="G33" s="13"/>
      <c r="H33" s="13"/>
      <c r="I33" s="13"/>
      <c r="J33" s="6"/>
      <c r="K33" s="13"/>
      <c r="L33" s="13"/>
      <c r="M33" s="13"/>
      <c r="N33" s="13"/>
      <c r="O33" s="13"/>
      <c r="P33" s="13"/>
      <c r="Q33" s="13"/>
      <c r="R33" s="13"/>
      <c r="S33" s="15">
        <f t="shared" si="21"/>
        <v>4457</v>
      </c>
      <c r="T33" s="15">
        <v>1</v>
      </c>
      <c r="U33" s="15">
        <f t="shared" si="22"/>
        <v>4457</v>
      </c>
      <c r="V33" s="15">
        <f t="shared" si="23"/>
        <v>742.83333333333337</v>
      </c>
      <c r="W33" s="15">
        <f t="shared" si="24"/>
        <v>185.70833333333334</v>
      </c>
    </row>
    <row r="34" spans="2:23" x14ac:dyDescent="0.3">
      <c r="B34" s="16" t="s">
        <v>23</v>
      </c>
      <c r="C34" s="124">
        <v>528</v>
      </c>
      <c r="D34" s="13"/>
      <c r="E34" s="13"/>
      <c r="F34" s="13"/>
      <c r="G34" s="13"/>
      <c r="H34" s="13"/>
      <c r="I34" s="13"/>
      <c r="J34" s="6"/>
      <c r="K34" s="13"/>
      <c r="L34" s="13"/>
      <c r="M34" s="13"/>
      <c r="N34" s="13"/>
      <c r="O34" s="13"/>
      <c r="P34" s="13"/>
      <c r="Q34" s="13"/>
      <c r="R34" s="13"/>
      <c r="S34" s="17">
        <f t="shared" si="21"/>
        <v>528</v>
      </c>
      <c r="T34" s="17"/>
      <c r="U34" s="17" t="e">
        <f t="shared" si="22"/>
        <v>#DIV/0!</v>
      </c>
      <c r="V34" s="17" t="e">
        <f t="shared" si="23"/>
        <v>#DIV/0!</v>
      </c>
      <c r="W34" s="17" t="e">
        <f t="shared" si="24"/>
        <v>#DIV/0!</v>
      </c>
    </row>
    <row r="35" spans="2:23" x14ac:dyDescent="0.3">
      <c r="B35" s="18"/>
      <c r="C35" s="14"/>
      <c r="D35" s="14"/>
      <c r="E35" s="14"/>
      <c r="F35" s="14"/>
      <c r="G35" s="14"/>
      <c r="H35" s="14"/>
      <c r="I35" s="14"/>
      <c r="J35" s="6"/>
      <c r="K35" s="14"/>
      <c r="L35" s="14"/>
      <c r="M35" s="14"/>
      <c r="N35" s="14"/>
      <c r="O35" s="14"/>
      <c r="P35" s="14"/>
      <c r="Q35" s="14"/>
      <c r="R35" s="14"/>
      <c r="S35" s="17">
        <f t="shared" si="21"/>
        <v>0</v>
      </c>
      <c r="T35" s="17"/>
      <c r="U35" s="17" t="e">
        <f t="shared" si="22"/>
        <v>#DIV/0!</v>
      </c>
      <c r="V35" s="17" t="e">
        <f t="shared" si="23"/>
        <v>#DIV/0!</v>
      </c>
      <c r="W35" s="17" t="e">
        <f t="shared" si="24"/>
        <v>#DIV/0!</v>
      </c>
    </row>
    <row r="36" spans="2:23" ht="17.399999999999999" x14ac:dyDescent="0.35">
      <c r="B36" s="12" t="s">
        <v>173</v>
      </c>
      <c r="C36" s="13">
        <v>4360</v>
      </c>
      <c r="D36" s="13"/>
      <c r="E36" s="13"/>
      <c r="F36" s="13"/>
      <c r="G36" s="13"/>
      <c r="H36" s="13"/>
      <c r="I36" s="13"/>
      <c r="J36" s="6"/>
      <c r="K36" s="13"/>
      <c r="L36" s="13"/>
      <c r="M36" s="13"/>
      <c r="N36" s="13"/>
      <c r="O36" s="13"/>
      <c r="P36" s="13"/>
      <c r="Q36" s="13"/>
      <c r="R36" s="13"/>
      <c r="S36" s="15">
        <f t="shared" si="21"/>
        <v>4360</v>
      </c>
      <c r="T36" s="15">
        <v>1</v>
      </c>
      <c r="U36" s="15">
        <f t="shared" si="22"/>
        <v>4360</v>
      </c>
      <c r="V36" s="15">
        <f t="shared" si="23"/>
        <v>726.66666666666663</v>
      </c>
      <c r="W36" s="15">
        <f t="shared" si="24"/>
        <v>181.66666666666666</v>
      </c>
    </row>
    <row r="37" spans="2:23" x14ac:dyDescent="0.3">
      <c r="B37" s="16" t="s">
        <v>23</v>
      </c>
      <c r="C37" s="124">
        <v>158</v>
      </c>
      <c r="D37" s="13"/>
      <c r="E37" s="13"/>
      <c r="F37" s="13"/>
      <c r="G37" s="13"/>
      <c r="H37" s="13"/>
      <c r="I37" s="13"/>
      <c r="J37" s="6"/>
      <c r="K37" s="13"/>
      <c r="L37" s="13"/>
      <c r="M37" s="13"/>
      <c r="N37" s="13"/>
      <c r="O37" s="13"/>
      <c r="P37" s="13"/>
      <c r="Q37" s="13"/>
      <c r="R37" s="13"/>
      <c r="S37" s="17">
        <f t="shared" si="21"/>
        <v>158</v>
      </c>
      <c r="T37" s="17"/>
      <c r="U37" s="17" t="e">
        <f t="shared" si="22"/>
        <v>#DIV/0!</v>
      </c>
      <c r="V37" s="17" t="e">
        <f t="shared" si="23"/>
        <v>#DIV/0!</v>
      </c>
      <c r="W37" s="17" t="e">
        <f t="shared" si="24"/>
        <v>#DIV/0!</v>
      </c>
    </row>
    <row r="38" spans="2:23" x14ac:dyDescent="0.3">
      <c r="B38" s="18"/>
      <c r="C38" s="14"/>
      <c r="D38" s="14"/>
      <c r="E38" s="14"/>
      <c r="F38" s="14"/>
      <c r="G38" s="14"/>
      <c r="H38" s="14"/>
      <c r="I38" s="14"/>
      <c r="J38" s="6"/>
      <c r="K38" s="14"/>
      <c r="L38" s="14"/>
      <c r="M38" s="14"/>
      <c r="N38" s="14"/>
      <c r="O38" s="14"/>
      <c r="P38" s="14"/>
      <c r="Q38" s="14"/>
      <c r="R38" s="14"/>
      <c r="S38" s="17">
        <f t="shared" si="21"/>
        <v>0</v>
      </c>
      <c r="T38" s="17"/>
      <c r="U38" s="17" t="e">
        <f t="shared" si="22"/>
        <v>#DIV/0!</v>
      </c>
      <c r="V38" s="17" t="e">
        <f t="shared" si="23"/>
        <v>#DIV/0!</v>
      </c>
      <c r="W38" s="17" t="e">
        <f t="shared" si="24"/>
        <v>#DIV/0!</v>
      </c>
    </row>
    <row r="39" spans="2:23" ht="17.399999999999999" x14ac:dyDescent="0.35">
      <c r="B39" s="12" t="s">
        <v>179</v>
      </c>
      <c r="C39" s="13">
        <v>4023</v>
      </c>
      <c r="D39" s="13"/>
      <c r="E39" s="13"/>
      <c r="F39" s="13"/>
      <c r="G39" s="13"/>
      <c r="H39" s="13"/>
      <c r="I39" s="13"/>
      <c r="J39" s="6"/>
      <c r="K39" s="13"/>
      <c r="L39" s="13"/>
      <c r="M39" s="13"/>
      <c r="N39" s="13"/>
      <c r="O39" s="13"/>
      <c r="P39" s="13"/>
      <c r="Q39" s="13"/>
      <c r="R39" s="13"/>
      <c r="S39" s="15">
        <f t="shared" si="21"/>
        <v>4023</v>
      </c>
      <c r="T39" s="15">
        <v>1</v>
      </c>
      <c r="U39" s="15">
        <f t="shared" si="22"/>
        <v>4023</v>
      </c>
      <c r="V39" s="15">
        <f t="shared" si="23"/>
        <v>670.5</v>
      </c>
      <c r="W39" s="15">
        <f t="shared" si="24"/>
        <v>167.625</v>
      </c>
    </row>
    <row r="40" spans="2:23" x14ac:dyDescent="0.3">
      <c r="B40" s="16" t="s">
        <v>23</v>
      </c>
      <c r="C40" s="125">
        <v>346</v>
      </c>
      <c r="D40" s="13"/>
      <c r="E40" s="13"/>
      <c r="F40" s="13"/>
      <c r="G40" s="13"/>
      <c r="H40" s="13"/>
      <c r="I40" s="13"/>
      <c r="J40" s="6"/>
      <c r="K40" s="13"/>
      <c r="L40" s="13"/>
      <c r="M40" s="13"/>
      <c r="N40" s="13"/>
      <c r="O40" s="13"/>
      <c r="P40" s="13"/>
      <c r="Q40" s="13"/>
      <c r="R40" s="13"/>
      <c r="S40" s="17">
        <f t="shared" si="21"/>
        <v>346</v>
      </c>
      <c r="T40" s="17"/>
      <c r="U40" s="17" t="e">
        <f t="shared" si="22"/>
        <v>#DIV/0!</v>
      </c>
      <c r="V40" s="17" t="e">
        <f t="shared" si="23"/>
        <v>#DIV/0!</v>
      </c>
      <c r="W40" s="17" t="e">
        <f t="shared" si="24"/>
        <v>#DIV/0!</v>
      </c>
    </row>
    <row r="41" spans="2:23" x14ac:dyDescent="0.3">
      <c r="B41" s="18"/>
      <c r="C41" s="14"/>
      <c r="D41" s="14"/>
      <c r="E41" s="14"/>
      <c r="F41" s="14"/>
      <c r="G41" s="14"/>
      <c r="H41" s="14"/>
      <c r="I41" s="14"/>
      <c r="J41" s="6"/>
      <c r="K41" s="14"/>
      <c r="L41" s="14"/>
      <c r="M41" s="14"/>
      <c r="N41" s="14"/>
      <c r="O41" s="14"/>
      <c r="P41" s="14"/>
      <c r="Q41" s="14"/>
      <c r="R41" s="14"/>
      <c r="S41" s="17">
        <f t="shared" si="21"/>
        <v>0</v>
      </c>
      <c r="T41" s="17"/>
      <c r="U41" s="17" t="e">
        <f t="shared" si="22"/>
        <v>#DIV/0!</v>
      </c>
      <c r="V41" s="17" t="e">
        <f t="shared" si="23"/>
        <v>#DIV/0!</v>
      </c>
      <c r="W41" s="17" t="e">
        <f t="shared" si="24"/>
        <v>#DIV/0!</v>
      </c>
    </row>
    <row r="42" spans="2:23" ht="17.399999999999999" x14ac:dyDescent="0.35">
      <c r="B42" s="12" t="s">
        <v>180</v>
      </c>
      <c r="C42" s="13">
        <v>3860</v>
      </c>
      <c r="D42" s="13"/>
      <c r="E42" s="13"/>
      <c r="F42" s="13"/>
      <c r="G42" s="13"/>
      <c r="H42" s="13"/>
      <c r="I42" s="13"/>
      <c r="J42" s="6"/>
      <c r="K42" s="13"/>
      <c r="L42" s="13"/>
      <c r="M42" s="13"/>
      <c r="N42" s="13"/>
      <c r="O42" s="13"/>
      <c r="P42" s="13"/>
      <c r="Q42" s="13"/>
      <c r="R42" s="13"/>
      <c r="S42" s="15">
        <f t="shared" si="21"/>
        <v>3860</v>
      </c>
      <c r="T42" s="15">
        <v>1</v>
      </c>
      <c r="U42" s="15">
        <f t="shared" si="22"/>
        <v>3860</v>
      </c>
      <c r="V42" s="15">
        <f t="shared" si="23"/>
        <v>643.33333333333337</v>
      </c>
      <c r="W42" s="15">
        <f t="shared" si="24"/>
        <v>160.83333333333334</v>
      </c>
    </row>
    <row r="43" spans="2:23" x14ac:dyDescent="0.3">
      <c r="B43" s="16" t="s">
        <v>23</v>
      </c>
      <c r="C43" s="124">
        <v>11</v>
      </c>
      <c r="D43" s="13"/>
      <c r="E43" s="13"/>
      <c r="F43" s="13"/>
      <c r="G43" s="13"/>
      <c r="H43" s="13"/>
      <c r="I43" s="13"/>
      <c r="J43" s="6"/>
      <c r="K43" s="13"/>
      <c r="L43" s="13"/>
      <c r="M43" s="13"/>
      <c r="N43" s="13"/>
      <c r="O43" s="13"/>
      <c r="P43" s="13"/>
      <c r="Q43" s="13"/>
      <c r="R43" s="13"/>
      <c r="S43" s="17">
        <f t="shared" si="21"/>
        <v>11</v>
      </c>
      <c r="T43" s="17"/>
      <c r="U43" s="17" t="e">
        <f t="shared" si="22"/>
        <v>#DIV/0!</v>
      </c>
      <c r="V43" s="17" t="e">
        <f t="shared" si="23"/>
        <v>#DIV/0!</v>
      </c>
      <c r="W43" s="17" t="e">
        <f t="shared" si="24"/>
        <v>#DIV/0!</v>
      </c>
    </row>
    <row r="44" spans="2:23" x14ac:dyDescent="0.3">
      <c r="B44" s="18"/>
      <c r="C44" s="14"/>
      <c r="D44" s="14"/>
      <c r="E44" s="14"/>
      <c r="F44" s="14"/>
      <c r="G44" s="14"/>
      <c r="H44" s="14"/>
      <c r="I44" s="14"/>
      <c r="J44" s="6"/>
      <c r="K44" s="14"/>
      <c r="L44" s="14"/>
      <c r="M44" s="14"/>
      <c r="N44" s="14"/>
      <c r="O44" s="14"/>
      <c r="P44" s="14"/>
      <c r="Q44" s="14"/>
      <c r="R44" s="14"/>
      <c r="S44" s="17">
        <f t="shared" si="21"/>
        <v>0</v>
      </c>
      <c r="T44" s="17"/>
      <c r="U44" s="17" t="e">
        <f t="shared" si="22"/>
        <v>#DIV/0!</v>
      </c>
      <c r="V44" s="17" t="e">
        <f t="shared" si="23"/>
        <v>#DIV/0!</v>
      </c>
      <c r="W44" s="17" t="e">
        <f t="shared" si="24"/>
        <v>#DIV/0!</v>
      </c>
    </row>
    <row r="45" spans="2:23" ht="17.399999999999999" x14ac:dyDescent="0.35">
      <c r="B45" s="12" t="s">
        <v>176</v>
      </c>
      <c r="C45" s="13">
        <v>3869</v>
      </c>
      <c r="D45" s="13"/>
      <c r="E45" s="13"/>
      <c r="F45" s="13"/>
      <c r="G45" s="13"/>
      <c r="H45" s="13"/>
      <c r="I45" s="13"/>
      <c r="J45" s="6"/>
      <c r="K45" s="13"/>
      <c r="L45" s="13"/>
      <c r="M45" s="13"/>
      <c r="N45" s="13"/>
      <c r="O45" s="13"/>
      <c r="P45" s="13"/>
      <c r="Q45" s="13"/>
      <c r="R45" s="13"/>
      <c r="S45" s="15">
        <f t="shared" si="21"/>
        <v>3869</v>
      </c>
      <c r="T45" s="15">
        <v>1</v>
      </c>
      <c r="U45" s="15">
        <f t="shared" si="22"/>
        <v>3869</v>
      </c>
      <c r="V45" s="15">
        <f t="shared" si="23"/>
        <v>644.83333333333337</v>
      </c>
      <c r="W45" s="15">
        <f t="shared" si="24"/>
        <v>161.20833333333334</v>
      </c>
    </row>
    <row r="46" spans="2:23" x14ac:dyDescent="0.3">
      <c r="B46" s="16" t="s">
        <v>23</v>
      </c>
      <c r="C46" s="125">
        <v>189</v>
      </c>
      <c r="D46" s="13"/>
      <c r="E46" s="13"/>
      <c r="F46" s="13"/>
      <c r="G46" s="13"/>
      <c r="H46" s="13"/>
      <c r="I46" s="13"/>
      <c r="J46" s="6"/>
      <c r="K46" s="13"/>
      <c r="L46" s="13"/>
      <c r="M46" s="13"/>
      <c r="N46" s="13"/>
      <c r="O46" s="13"/>
      <c r="P46" s="13"/>
      <c r="Q46" s="13"/>
      <c r="R46" s="13"/>
      <c r="S46" s="17">
        <f t="shared" si="21"/>
        <v>189</v>
      </c>
      <c r="T46" s="17"/>
      <c r="U46" s="17" t="e">
        <f t="shared" si="22"/>
        <v>#DIV/0!</v>
      </c>
      <c r="V46" s="17" t="e">
        <f t="shared" si="23"/>
        <v>#DIV/0!</v>
      </c>
      <c r="W46" s="17" t="e">
        <f t="shared" si="24"/>
        <v>#DIV/0!</v>
      </c>
    </row>
    <row r="47" spans="2:23" x14ac:dyDescent="0.3">
      <c r="B47" s="18"/>
      <c r="C47" s="14"/>
      <c r="D47" s="14"/>
      <c r="E47" s="14"/>
      <c r="F47" s="14"/>
      <c r="G47" s="14"/>
      <c r="H47" s="14"/>
      <c r="I47" s="14"/>
      <c r="J47" s="6"/>
      <c r="K47" s="14"/>
      <c r="L47" s="14"/>
      <c r="M47" s="14"/>
      <c r="N47" s="14"/>
      <c r="O47" s="14"/>
      <c r="P47" s="14"/>
      <c r="Q47" s="14"/>
      <c r="R47" s="14"/>
      <c r="S47" s="17">
        <f t="shared" si="21"/>
        <v>0</v>
      </c>
      <c r="T47" s="17"/>
      <c r="U47" s="17" t="e">
        <f t="shared" si="22"/>
        <v>#DIV/0!</v>
      </c>
      <c r="V47" s="17" t="e">
        <f t="shared" si="23"/>
        <v>#DIV/0!</v>
      </c>
      <c r="W47" s="17" t="e">
        <f t="shared" si="24"/>
        <v>#DIV/0!</v>
      </c>
    </row>
    <row r="48" spans="2:23" ht="17.399999999999999" x14ac:dyDescent="0.35">
      <c r="B48" s="12" t="s">
        <v>181</v>
      </c>
      <c r="C48" s="13">
        <v>3500</v>
      </c>
      <c r="D48" s="13"/>
      <c r="E48" s="13"/>
      <c r="F48" s="13"/>
      <c r="G48" s="13"/>
      <c r="H48" s="13"/>
      <c r="I48" s="13"/>
      <c r="J48" s="6"/>
      <c r="K48" s="13"/>
      <c r="L48" s="13"/>
      <c r="M48" s="13"/>
      <c r="N48" s="13"/>
      <c r="O48" s="13"/>
      <c r="P48" s="13"/>
      <c r="Q48" s="13"/>
      <c r="R48" s="13"/>
      <c r="S48" s="15">
        <f t="shared" si="21"/>
        <v>3500</v>
      </c>
      <c r="T48" s="15">
        <v>1</v>
      </c>
      <c r="U48" s="15">
        <f t="shared" si="22"/>
        <v>3500</v>
      </c>
      <c r="V48" s="15">
        <f t="shared" si="23"/>
        <v>583.33333333333337</v>
      </c>
      <c r="W48" s="15">
        <f t="shared" si="24"/>
        <v>145.83333333333334</v>
      </c>
    </row>
    <row r="49" spans="2:23" x14ac:dyDescent="0.3">
      <c r="B49" s="16" t="s">
        <v>23</v>
      </c>
      <c r="C49" s="125">
        <v>119</v>
      </c>
      <c r="D49" s="13"/>
      <c r="E49" s="13"/>
      <c r="F49" s="13"/>
      <c r="G49" s="13"/>
      <c r="H49" s="13"/>
      <c r="I49" s="13"/>
      <c r="J49" s="6"/>
      <c r="K49" s="13"/>
      <c r="L49" s="13"/>
      <c r="M49" s="13"/>
      <c r="N49" s="13"/>
      <c r="O49" s="13"/>
      <c r="P49" s="13"/>
      <c r="Q49" s="13"/>
      <c r="R49" s="13"/>
      <c r="S49" s="17">
        <f t="shared" si="21"/>
        <v>119</v>
      </c>
      <c r="T49" s="17"/>
      <c r="U49" s="17" t="e">
        <f t="shared" si="22"/>
        <v>#DIV/0!</v>
      </c>
      <c r="V49" s="17" t="e">
        <f t="shared" si="23"/>
        <v>#DIV/0!</v>
      </c>
      <c r="W49" s="17" t="e">
        <f t="shared" si="24"/>
        <v>#DIV/0!</v>
      </c>
    </row>
    <row r="50" spans="2:23" x14ac:dyDescent="0.3">
      <c r="B50" s="18"/>
      <c r="C50" s="14"/>
      <c r="D50" s="14"/>
      <c r="E50" s="14"/>
      <c r="F50" s="14"/>
      <c r="G50" s="14"/>
      <c r="H50" s="14"/>
      <c r="I50" s="14"/>
      <c r="J50" s="6"/>
      <c r="K50" s="14"/>
      <c r="L50" s="14"/>
      <c r="M50" s="14"/>
      <c r="N50" s="14"/>
      <c r="O50" s="14"/>
      <c r="P50" s="14"/>
      <c r="Q50" s="14"/>
      <c r="R50" s="14"/>
      <c r="S50" s="17">
        <f t="shared" si="21"/>
        <v>0</v>
      </c>
      <c r="T50" s="17"/>
      <c r="U50" s="17" t="e">
        <f t="shared" si="22"/>
        <v>#DIV/0!</v>
      </c>
      <c r="V50" s="17" t="e">
        <f t="shared" si="23"/>
        <v>#DIV/0!</v>
      </c>
      <c r="W50" s="17" t="e">
        <f t="shared" si="24"/>
        <v>#DIV/0!</v>
      </c>
    </row>
    <row r="51" spans="2:23" ht="17.399999999999999" x14ac:dyDescent="0.35">
      <c r="B51" s="12" t="s">
        <v>182</v>
      </c>
      <c r="C51" s="13">
        <v>3334</v>
      </c>
      <c r="D51" s="13"/>
      <c r="E51" s="13"/>
      <c r="F51" s="13"/>
      <c r="G51" s="13"/>
      <c r="H51" s="13"/>
      <c r="I51" s="13"/>
      <c r="J51" s="6"/>
      <c r="K51" s="13"/>
      <c r="L51" s="13"/>
      <c r="M51" s="13"/>
      <c r="N51" s="13"/>
      <c r="O51" s="13"/>
      <c r="P51" s="13"/>
      <c r="Q51" s="13"/>
      <c r="R51" s="13"/>
      <c r="S51" s="15">
        <f t="shared" si="21"/>
        <v>3334</v>
      </c>
      <c r="T51" s="15">
        <v>1</v>
      </c>
      <c r="U51" s="15">
        <f t="shared" si="22"/>
        <v>3334</v>
      </c>
      <c r="V51" s="15">
        <f t="shared" si="23"/>
        <v>555.66666666666663</v>
      </c>
      <c r="W51" s="15">
        <f t="shared" si="24"/>
        <v>138.91666666666666</v>
      </c>
    </row>
    <row r="52" spans="2:23" x14ac:dyDescent="0.3">
      <c r="B52" s="16" t="s">
        <v>23</v>
      </c>
      <c r="C52" s="125">
        <v>116</v>
      </c>
      <c r="D52" s="13"/>
      <c r="E52" s="13"/>
      <c r="F52" s="13"/>
      <c r="G52" s="13"/>
      <c r="H52" s="13"/>
      <c r="I52" s="13"/>
      <c r="J52" s="6"/>
      <c r="K52" s="13"/>
      <c r="L52" s="13"/>
      <c r="M52" s="13"/>
      <c r="N52" s="13"/>
      <c r="O52" s="13"/>
      <c r="P52" s="13"/>
      <c r="Q52" s="13"/>
      <c r="R52" s="13"/>
      <c r="S52" s="17">
        <f t="shared" si="21"/>
        <v>116</v>
      </c>
      <c r="T52" s="17"/>
      <c r="U52" s="17" t="e">
        <f t="shared" si="22"/>
        <v>#DIV/0!</v>
      </c>
      <c r="V52" s="17" t="e">
        <f t="shared" si="23"/>
        <v>#DIV/0!</v>
      </c>
      <c r="W52" s="17" t="e">
        <f t="shared" si="24"/>
        <v>#DIV/0!</v>
      </c>
    </row>
  </sheetData>
  <pageMargins left="0.7" right="0.7" top="0.75" bottom="0.75" header="0.3" footer="0.3"/>
  <pageSetup paperSize="9" orientation="landscape" r:id="rId1"/>
  <rowBreaks count="1" manualBreakCount="1">
    <brk id="2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2F501-52E7-4199-9614-6CA56003B5A2}">
  <dimension ref="A1:X42"/>
  <sheetViews>
    <sheetView workbookViewId="0">
      <selection activeCell="Z11" sqref="Z11"/>
    </sheetView>
  </sheetViews>
  <sheetFormatPr defaultRowHeight="14.4" x14ac:dyDescent="0.3"/>
  <cols>
    <col min="1" max="1" width="3.5546875" customWidth="1"/>
    <col min="2" max="2" width="3.5546875" bestFit="1" customWidth="1"/>
    <col min="3" max="3" width="24.109375" bestFit="1" customWidth="1"/>
    <col min="4" max="4" width="4.5546875" customWidth="1"/>
    <col min="5" max="5" width="5" customWidth="1"/>
    <col min="6" max="6" width="6" style="2" customWidth="1"/>
    <col min="7" max="7" width="4.5546875" customWidth="1"/>
    <col min="8" max="8" width="4.6640625" customWidth="1"/>
    <col min="9" max="21" width="1.44140625" customWidth="1"/>
    <col min="22" max="22" width="1.44140625" style="2" customWidth="1"/>
    <col min="23" max="23" width="1.44140625" customWidth="1"/>
    <col min="24" max="24" width="5.21875" customWidth="1"/>
  </cols>
  <sheetData>
    <row r="1" spans="1:24" ht="18" x14ac:dyDescent="0.35">
      <c r="C1" s="1" t="s">
        <v>63</v>
      </c>
    </row>
    <row r="4" spans="1:24" ht="43.2" x14ac:dyDescent="0.3">
      <c r="C4" s="19" t="s">
        <v>26</v>
      </c>
      <c r="D4" s="20" t="s">
        <v>27</v>
      </c>
      <c r="E4" s="21" t="s">
        <v>28</v>
      </c>
      <c r="F4" s="20" t="s">
        <v>17</v>
      </c>
      <c r="G4" s="20" t="s">
        <v>18</v>
      </c>
      <c r="H4" s="22" t="s">
        <v>2</v>
      </c>
      <c r="I4" s="22"/>
      <c r="J4" s="22"/>
      <c r="K4" s="22"/>
      <c r="L4" s="22"/>
      <c r="M4" s="23"/>
      <c r="N4" s="24"/>
      <c r="O4" s="24"/>
      <c r="P4" s="25"/>
      <c r="Q4" s="24"/>
      <c r="R4" s="24"/>
      <c r="S4" s="24"/>
      <c r="T4" s="24"/>
      <c r="U4" s="24"/>
      <c r="V4" s="24"/>
      <c r="W4" s="24"/>
      <c r="X4" s="26"/>
    </row>
    <row r="5" spans="1:24" ht="17.399999999999999" x14ac:dyDescent="0.35">
      <c r="A5">
        <v>1</v>
      </c>
      <c r="B5" s="54" t="s">
        <v>184</v>
      </c>
      <c r="C5" s="95" t="s">
        <v>29</v>
      </c>
      <c r="D5" s="27">
        <f>F5/G5</f>
        <v>733</v>
      </c>
      <c r="E5" s="27">
        <f>D5/4</f>
        <v>183.25</v>
      </c>
      <c r="F5" s="28">
        <f>SUM(H5:W5)</f>
        <v>733</v>
      </c>
      <c r="G5" s="28">
        <v>1</v>
      </c>
      <c r="H5" s="121">
        <v>733</v>
      </c>
      <c r="I5" s="28"/>
      <c r="J5" s="28"/>
      <c r="K5" s="28"/>
      <c r="L5" s="28"/>
      <c r="M5" s="28"/>
      <c r="N5" s="28"/>
      <c r="O5" s="28"/>
      <c r="P5" s="25"/>
      <c r="Q5" s="36"/>
      <c r="R5" s="36"/>
      <c r="S5" s="36"/>
      <c r="T5" s="36"/>
      <c r="U5" s="36"/>
      <c r="V5" s="36"/>
      <c r="W5" s="36"/>
      <c r="X5" s="30"/>
    </row>
    <row r="6" spans="1:24" ht="17.399999999999999" x14ac:dyDescent="0.35">
      <c r="A6">
        <v>2</v>
      </c>
      <c r="B6" s="54" t="s">
        <v>184</v>
      </c>
      <c r="C6" s="95" t="s">
        <v>30</v>
      </c>
      <c r="D6" s="27">
        <f t="shared" ref="D6:D32" si="0">F6/G6</f>
        <v>707</v>
      </c>
      <c r="E6" s="27">
        <f t="shared" ref="E6:E32" si="1">D6/4</f>
        <v>176.75</v>
      </c>
      <c r="F6" s="28">
        <f t="shared" ref="F6:F32" si="2">SUM(H6:W6)</f>
        <v>707</v>
      </c>
      <c r="G6" s="28">
        <v>1</v>
      </c>
      <c r="H6" s="122">
        <v>707</v>
      </c>
      <c r="I6" s="28"/>
      <c r="J6" s="28"/>
      <c r="K6" s="28"/>
      <c r="L6" s="28"/>
      <c r="M6" s="28"/>
      <c r="N6" s="28"/>
      <c r="O6" s="28"/>
      <c r="P6" s="25"/>
      <c r="Q6" s="36"/>
      <c r="R6" s="36"/>
      <c r="S6" s="36"/>
      <c r="T6" s="36"/>
      <c r="U6" s="36"/>
      <c r="V6" s="36"/>
      <c r="W6" s="36"/>
      <c r="X6" s="30"/>
    </row>
    <row r="7" spans="1:24" ht="17.399999999999999" x14ac:dyDescent="0.35">
      <c r="A7">
        <v>3</v>
      </c>
      <c r="B7" s="116" t="s">
        <v>187</v>
      </c>
      <c r="C7" s="96" t="s">
        <v>45</v>
      </c>
      <c r="D7" s="27">
        <f t="shared" si="0"/>
        <v>688</v>
      </c>
      <c r="E7" s="27">
        <f t="shared" si="1"/>
        <v>172</v>
      </c>
      <c r="F7" s="28">
        <f t="shared" si="2"/>
        <v>688</v>
      </c>
      <c r="G7" s="28">
        <v>1</v>
      </c>
      <c r="H7" s="123">
        <v>688</v>
      </c>
      <c r="I7" s="28"/>
      <c r="J7" s="28"/>
      <c r="K7" s="28"/>
      <c r="L7" s="28"/>
      <c r="M7" s="28"/>
      <c r="N7" s="28"/>
      <c r="O7" s="28"/>
      <c r="P7" s="25"/>
      <c r="Q7" s="36"/>
      <c r="R7" s="36"/>
      <c r="S7" s="36"/>
      <c r="T7" s="36"/>
      <c r="U7" s="36"/>
      <c r="V7" s="36"/>
      <c r="W7" s="36"/>
      <c r="X7" s="30"/>
    </row>
    <row r="8" spans="1:24" ht="17.399999999999999" x14ac:dyDescent="0.35">
      <c r="A8">
        <v>4</v>
      </c>
      <c r="B8" s="118" t="s">
        <v>185</v>
      </c>
      <c r="C8" s="31" t="s">
        <v>38</v>
      </c>
      <c r="D8" s="27">
        <f t="shared" si="0"/>
        <v>686</v>
      </c>
      <c r="E8" s="27">
        <f t="shared" si="1"/>
        <v>171.5</v>
      </c>
      <c r="F8" s="28">
        <f t="shared" si="2"/>
        <v>686</v>
      </c>
      <c r="G8" s="28">
        <v>1</v>
      </c>
      <c r="H8" s="13">
        <v>686</v>
      </c>
      <c r="I8" s="28"/>
      <c r="J8" s="28"/>
      <c r="K8" s="28"/>
      <c r="L8" s="28"/>
      <c r="M8" s="28"/>
      <c r="N8" s="28"/>
      <c r="O8" s="28"/>
      <c r="P8" s="25"/>
      <c r="Q8" s="36"/>
      <c r="R8" s="36"/>
      <c r="S8" s="36"/>
      <c r="T8" s="36"/>
      <c r="U8" s="36"/>
      <c r="V8" s="36"/>
      <c r="W8" s="36"/>
      <c r="X8" s="30"/>
    </row>
    <row r="9" spans="1:24" ht="18" x14ac:dyDescent="0.35">
      <c r="A9">
        <v>5</v>
      </c>
      <c r="B9" s="54" t="s">
        <v>184</v>
      </c>
      <c r="C9" s="114" t="s">
        <v>35</v>
      </c>
      <c r="D9" s="27">
        <f t="shared" si="0"/>
        <v>673</v>
      </c>
      <c r="E9" s="27">
        <f t="shared" si="1"/>
        <v>168.25</v>
      </c>
      <c r="F9" s="28">
        <f t="shared" si="2"/>
        <v>673</v>
      </c>
      <c r="G9" s="28">
        <v>1</v>
      </c>
      <c r="H9" s="13">
        <v>673</v>
      </c>
      <c r="I9" s="28"/>
      <c r="J9" s="28"/>
      <c r="K9" s="28"/>
      <c r="L9" s="28"/>
      <c r="M9" s="28"/>
      <c r="N9" s="28"/>
      <c r="O9" s="28"/>
      <c r="P9" s="25"/>
      <c r="Q9" s="36"/>
      <c r="R9" s="36"/>
      <c r="S9" s="36"/>
      <c r="T9" s="36"/>
      <c r="U9" s="36"/>
      <c r="V9" s="36"/>
      <c r="W9" s="36"/>
      <c r="X9" s="30"/>
    </row>
    <row r="10" spans="1:24" ht="17.399999999999999" x14ac:dyDescent="0.35">
      <c r="A10">
        <v>6</v>
      </c>
      <c r="B10" s="116" t="s">
        <v>187</v>
      </c>
      <c r="C10" s="96" t="s">
        <v>44</v>
      </c>
      <c r="D10" s="27">
        <f t="shared" si="0"/>
        <v>669</v>
      </c>
      <c r="E10" s="27">
        <f t="shared" si="1"/>
        <v>167.25</v>
      </c>
      <c r="F10" s="28">
        <f t="shared" si="2"/>
        <v>669</v>
      </c>
      <c r="G10" s="28">
        <v>1</v>
      </c>
      <c r="H10" s="13">
        <v>669</v>
      </c>
      <c r="I10" s="28"/>
      <c r="J10" s="28"/>
      <c r="K10" s="28"/>
      <c r="L10" s="28"/>
      <c r="M10" s="28"/>
      <c r="N10" s="28"/>
      <c r="O10" s="28"/>
      <c r="P10" s="25"/>
      <c r="Q10" s="36"/>
      <c r="R10" s="36"/>
      <c r="S10" s="36"/>
      <c r="T10" s="36"/>
      <c r="U10" s="36"/>
      <c r="V10" s="36"/>
      <c r="W10" s="36"/>
      <c r="X10" s="30"/>
    </row>
    <row r="11" spans="1:24" ht="17.399999999999999" x14ac:dyDescent="0.35">
      <c r="A11">
        <v>7</v>
      </c>
      <c r="B11" s="118" t="s">
        <v>185</v>
      </c>
      <c r="C11" s="31" t="s">
        <v>40</v>
      </c>
      <c r="D11" s="27">
        <f t="shared" si="0"/>
        <v>652</v>
      </c>
      <c r="E11" s="27">
        <f t="shared" si="1"/>
        <v>163</v>
      </c>
      <c r="F11" s="28">
        <f t="shared" si="2"/>
        <v>652</v>
      </c>
      <c r="G11" s="28">
        <v>1</v>
      </c>
      <c r="H11" s="13">
        <v>652</v>
      </c>
      <c r="I11" s="28"/>
      <c r="J11" s="28"/>
      <c r="K11" s="28"/>
      <c r="L11" s="28"/>
      <c r="M11" s="28"/>
      <c r="N11" s="28"/>
      <c r="O11" s="28"/>
      <c r="P11" s="25"/>
      <c r="Q11" s="36"/>
      <c r="R11" s="36"/>
      <c r="S11" s="36"/>
      <c r="T11" s="36"/>
      <c r="U11" s="36"/>
      <c r="V11" s="36"/>
      <c r="W11" s="36"/>
      <c r="X11" s="30"/>
    </row>
    <row r="12" spans="1:24" ht="17.399999999999999" x14ac:dyDescent="0.35">
      <c r="A12">
        <v>8</v>
      </c>
      <c r="B12" s="54" t="s">
        <v>184</v>
      </c>
      <c r="C12" s="95" t="s">
        <v>32</v>
      </c>
      <c r="D12" s="27">
        <f t="shared" si="0"/>
        <v>635</v>
      </c>
      <c r="E12" s="27">
        <f t="shared" si="1"/>
        <v>158.75</v>
      </c>
      <c r="F12" s="28">
        <f t="shared" si="2"/>
        <v>635</v>
      </c>
      <c r="G12" s="28">
        <v>1</v>
      </c>
      <c r="H12" s="13">
        <v>635</v>
      </c>
      <c r="I12" s="28"/>
      <c r="J12" s="28"/>
      <c r="K12" s="28"/>
      <c r="L12" s="28"/>
      <c r="M12" s="28"/>
      <c r="N12" s="28"/>
      <c r="O12" s="28"/>
      <c r="P12" s="25"/>
      <c r="Q12" s="36"/>
      <c r="R12" s="36"/>
      <c r="S12" s="36"/>
      <c r="T12" s="36"/>
      <c r="U12" s="36"/>
      <c r="V12" s="36"/>
      <c r="W12" s="36"/>
      <c r="X12" s="30"/>
    </row>
    <row r="13" spans="1:24" ht="17.399999999999999" x14ac:dyDescent="0.35">
      <c r="A13">
        <v>9</v>
      </c>
      <c r="B13" s="116" t="s">
        <v>187</v>
      </c>
      <c r="C13" s="96" t="s">
        <v>191</v>
      </c>
      <c r="D13" s="27">
        <f t="shared" si="0"/>
        <v>635</v>
      </c>
      <c r="E13" s="27">
        <f t="shared" si="1"/>
        <v>158.75</v>
      </c>
      <c r="F13" s="28">
        <f t="shared" si="2"/>
        <v>635</v>
      </c>
      <c r="G13" s="28">
        <v>1</v>
      </c>
      <c r="H13" s="13">
        <v>635</v>
      </c>
      <c r="I13" s="28"/>
      <c r="J13" s="28"/>
      <c r="K13" s="28"/>
      <c r="L13" s="28"/>
      <c r="M13" s="28"/>
      <c r="N13" s="28"/>
      <c r="O13" s="28"/>
      <c r="P13" s="25"/>
      <c r="Q13" s="36"/>
      <c r="R13" s="36"/>
      <c r="S13" s="36"/>
      <c r="T13" s="36"/>
      <c r="U13" s="36"/>
      <c r="V13" s="36"/>
      <c r="W13" s="36"/>
      <c r="X13" s="30"/>
    </row>
    <row r="14" spans="1:24" ht="17.399999999999999" x14ac:dyDescent="0.35">
      <c r="A14">
        <v>10</v>
      </c>
      <c r="B14" s="118" t="s">
        <v>185</v>
      </c>
      <c r="C14" s="31" t="s">
        <v>33</v>
      </c>
      <c r="D14" s="27">
        <f t="shared" si="0"/>
        <v>632</v>
      </c>
      <c r="E14" s="27">
        <f t="shared" si="1"/>
        <v>158</v>
      </c>
      <c r="F14" s="28">
        <f t="shared" si="2"/>
        <v>632</v>
      </c>
      <c r="G14" s="28">
        <v>1</v>
      </c>
      <c r="H14" s="13">
        <v>632</v>
      </c>
      <c r="I14" s="28"/>
      <c r="J14" s="28"/>
      <c r="K14" s="28"/>
      <c r="L14" s="28"/>
      <c r="M14" s="28"/>
      <c r="N14" s="28"/>
      <c r="O14" s="28"/>
      <c r="P14" s="25"/>
      <c r="Q14" s="36"/>
      <c r="R14" s="36"/>
      <c r="S14" s="36"/>
      <c r="T14" s="36"/>
      <c r="U14" s="36"/>
      <c r="V14" s="36"/>
      <c r="W14" s="36"/>
      <c r="X14" s="30"/>
    </row>
    <row r="15" spans="1:24" ht="17.399999999999999" x14ac:dyDescent="0.35">
      <c r="A15">
        <v>11</v>
      </c>
      <c r="B15" s="12" t="s">
        <v>203</v>
      </c>
      <c r="C15" s="35" t="s">
        <v>204</v>
      </c>
      <c r="D15" s="27">
        <f t="shared" si="0"/>
        <v>623</v>
      </c>
      <c r="E15" s="27">
        <f t="shared" si="1"/>
        <v>155.75</v>
      </c>
      <c r="F15" s="28">
        <f t="shared" si="2"/>
        <v>623</v>
      </c>
      <c r="G15" s="28">
        <v>1</v>
      </c>
      <c r="H15" s="13">
        <v>623</v>
      </c>
      <c r="I15" s="28"/>
      <c r="J15" s="28"/>
      <c r="K15" s="28"/>
      <c r="L15" s="28"/>
      <c r="M15" s="28"/>
      <c r="N15" s="28"/>
      <c r="O15" s="28"/>
      <c r="P15" s="25"/>
      <c r="Q15" s="36"/>
      <c r="R15" s="36"/>
      <c r="S15" s="36"/>
      <c r="T15" s="36"/>
      <c r="U15" s="36"/>
      <c r="V15" s="36"/>
      <c r="W15" s="36"/>
      <c r="X15" s="30"/>
    </row>
    <row r="16" spans="1:24" ht="17.399999999999999" x14ac:dyDescent="0.35">
      <c r="A16">
        <v>12</v>
      </c>
      <c r="B16" s="68" t="s">
        <v>186</v>
      </c>
      <c r="C16" s="115" t="s">
        <v>41</v>
      </c>
      <c r="D16" s="27">
        <f t="shared" si="0"/>
        <v>595</v>
      </c>
      <c r="E16" s="27">
        <f t="shared" si="1"/>
        <v>148.75</v>
      </c>
      <c r="F16" s="28">
        <f t="shared" si="2"/>
        <v>595</v>
      </c>
      <c r="G16" s="28">
        <v>1</v>
      </c>
      <c r="H16" s="13">
        <v>595</v>
      </c>
      <c r="I16" s="28"/>
      <c r="J16" s="28"/>
      <c r="K16" s="28"/>
      <c r="L16" s="28"/>
      <c r="M16" s="28"/>
      <c r="N16" s="28"/>
      <c r="O16" s="28"/>
      <c r="P16" s="25"/>
      <c r="Q16" s="36"/>
      <c r="R16" s="36"/>
      <c r="S16" s="36"/>
      <c r="T16" s="36"/>
      <c r="U16" s="36"/>
      <c r="V16" s="36"/>
      <c r="W16" s="36"/>
      <c r="X16" s="30"/>
    </row>
    <row r="17" spans="1:24" ht="17.399999999999999" x14ac:dyDescent="0.35">
      <c r="A17">
        <v>13</v>
      </c>
      <c r="B17" s="68" t="s">
        <v>186</v>
      </c>
      <c r="C17" s="115" t="s">
        <v>39</v>
      </c>
      <c r="D17" s="27">
        <f t="shared" si="0"/>
        <v>588</v>
      </c>
      <c r="E17" s="27">
        <f t="shared" si="1"/>
        <v>147</v>
      </c>
      <c r="F17" s="28">
        <f t="shared" si="2"/>
        <v>588</v>
      </c>
      <c r="G17" s="28">
        <v>1</v>
      </c>
      <c r="H17" s="13">
        <v>588</v>
      </c>
      <c r="I17" s="28"/>
      <c r="J17" s="28"/>
      <c r="K17" s="28"/>
      <c r="L17" s="28"/>
      <c r="M17" s="28"/>
      <c r="N17" s="28"/>
      <c r="O17" s="28"/>
      <c r="P17" s="25"/>
      <c r="Q17" s="36"/>
      <c r="R17" s="36"/>
      <c r="S17" s="36"/>
      <c r="T17" s="36"/>
      <c r="U17" s="36"/>
      <c r="V17" s="36"/>
      <c r="W17" s="36"/>
      <c r="X17" s="30"/>
    </row>
    <row r="18" spans="1:24" ht="17.399999999999999" x14ac:dyDescent="0.35">
      <c r="A18">
        <v>14</v>
      </c>
      <c r="B18" s="115" t="s">
        <v>186</v>
      </c>
      <c r="C18" s="115" t="s">
        <v>42</v>
      </c>
      <c r="D18" s="27">
        <f t="shared" si="0"/>
        <v>586</v>
      </c>
      <c r="E18" s="27">
        <f t="shared" si="1"/>
        <v>146.5</v>
      </c>
      <c r="F18" s="28">
        <f t="shared" si="2"/>
        <v>586</v>
      </c>
      <c r="G18" s="28">
        <v>1</v>
      </c>
      <c r="H18" s="13">
        <v>586</v>
      </c>
      <c r="I18" s="28"/>
      <c r="J18" s="28"/>
      <c r="K18" s="28"/>
      <c r="L18" s="28"/>
      <c r="M18" s="28"/>
      <c r="N18" s="28"/>
      <c r="O18" s="28"/>
      <c r="P18" s="25"/>
      <c r="Q18" s="36"/>
      <c r="R18" s="36"/>
      <c r="S18" s="36"/>
      <c r="T18" s="36"/>
      <c r="U18" s="36"/>
      <c r="V18" s="36"/>
      <c r="W18" s="36"/>
      <c r="X18" s="30"/>
    </row>
    <row r="19" spans="1:24" ht="17.399999999999999" x14ac:dyDescent="0.35">
      <c r="A19">
        <v>15</v>
      </c>
      <c r="B19" s="118" t="s">
        <v>185</v>
      </c>
      <c r="C19" s="31" t="s">
        <v>36</v>
      </c>
      <c r="D19" s="27">
        <f t="shared" si="0"/>
        <v>556</v>
      </c>
      <c r="E19" s="27">
        <f t="shared" si="1"/>
        <v>139</v>
      </c>
      <c r="F19" s="28">
        <f t="shared" si="2"/>
        <v>556</v>
      </c>
      <c r="G19" s="28">
        <v>1</v>
      </c>
      <c r="H19" s="13">
        <v>556</v>
      </c>
      <c r="I19" s="28"/>
      <c r="J19" s="28"/>
      <c r="K19" s="28"/>
      <c r="L19" s="28"/>
      <c r="M19" s="28"/>
      <c r="N19" s="28"/>
      <c r="O19" s="28"/>
      <c r="P19" s="25"/>
      <c r="Q19" s="36"/>
      <c r="R19" s="36"/>
      <c r="S19" s="36"/>
      <c r="T19" s="36"/>
      <c r="U19" s="36"/>
      <c r="V19" s="36"/>
      <c r="W19" s="36"/>
      <c r="X19" s="30"/>
    </row>
    <row r="20" spans="1:24" ht="17.399999999999999" x14ac:dyDescent="0.35">
      <c r="A20">
        <v>16</v>
      </c>
      <c r="B20" s="73" t="s">
        <v>189</v>
      </c>
      <c r="C20" s="97" t="s">
        <v>55</v>
      </c>
      <c r="D20" s="27">
        <f t="shared" si="0"/>
        <v>552</v>
      </c>
      <c r="E20" s="27">
        <f t="shared" si="1"/>
        <v>138</v>
      </c>
      <c r="F20" s="28">
        <f t="shared" si="2"/>
        <v>552</v>
      </c>
      <c r="G20" s="28">
        <v>1</v>
      </c>
      <c r="H20" s="13">
        <v>552</v>
      </c>
      <c r="I20" s="28"/>
      <c r="J20" s="28"/>
      <c r="K20" s="28"/>
      <c r="L20" s="28"/>
      <c r="M20" s="28"/>
      <c r="N20" s="28"/>
      <c r="O20" s="28"/>
      <c r="P20" s="25"/>
      <c r="Q20" s="36"/>
      <c r="R20" s="36"/>
      <c r="S20" s="36"/>
      <c r="T20" s="36"/>
      <c r="U20" s="36"/>
      <c r="V20" s="36"/>
      <c r="W20" s="36"/>
      <c r="X20" s="30"/>
    </row>
    <row r="21" spans="1:24" ht="17.399999999999999" x14ac:dyDescent="0.35">
      <c r="A21">
        <v>17</v>
      </c>
      <c r="B21" s="117" t="s">
        <v>188</v>
      </c>
      <c r="C21" s="32" t="s">
        <v>51</v>
      </c>
      <c r="D21" s="27">
        <f t="shared" si="0"/>
        <v>550</v>
      </c>
      <c r="E21" s="27">
        <f t="shared" si="1"/>
        <v>137.5</v>
      </c>
      <c r="F21" s="28">
        <f t="shared" si="2"/>
        <v>550</v>
      </c>
      <c r="G21" s="28">
        <v>1</v>
      </c>
      <c r="H21" s="13">
        <v>550</v>
      </c>
      <c r="I21" s="28"/>
      <c r="J21" s="28"/>
      <c r="K21" s="28"/>
      <c r="L21" s="28"/>
      <c r="M21" s="28"/>
      <c r="N21" s="28"/>
      <c r="O21" s="28"/>
      <c r="P21" s="25"/>
      <c r="Q21" s="36"/>
      <c r="R21" s="36"/>
      <c r="S21" s="36"/>
      <c r="T21" s="36"/>
      <c r="U21" s="36"/>
      <c r="V21" s="36"/>
      <c r="W21" s="36"/>
      <c r="X21" s="30"/>
    </row>
    <row r="22" spans="1:24" ht="17.399999999999999" x14ac:dyDescent="0.35">
      <c r="A22">
        <v>18</v>
      </c>
      <c r="B22" s="116" t="s">
        <v>187</v>
      </c>
      <c r="C22" s="96" t="s">
        <v>48</v>
      </c>
      <c r="D22" s="27">
        <f t="shared" si="0"/>
        <v>548</v>
      </c>
      <c r="E22" s="27">
        <f t="shared" si="1"/>
        <v>137</v>
      </c>
      <c r="F22" s="28">
        <f t="shared" si="2"/>
        <v>548</v>
      </c>
      <c r="G22" s="28">
        <v>1</v>
      </c>
      <c r="H22" s="13">
        <v>548</v>
      </c>
      <c r="I22" s="28"/>
      <c r="J22" s="28"/>
      <c r="K22" s="28"/>
      <c r="L22" s="28"/>
      <c r="M22" s="28"/>
      <c r="N22" s="28"/>
      <c r="O22" s="28"/>
      <c r="P22" s="25"/>
      <c r="Q22" s="36"/>
      <c r="R22" s="36"/>
      <c r="S22" s="36"/>
      <c r="T22" s="36"/>
      <c r="U22" s="36"/>
      <c r="V22" s="36"/>
      <c r="W22" s="36"/>
      <c r="X22" s="30"/>
    </row>
    <row r="23" spans="1:24" ht="17.399999999999999" x14ac:dyDescent="0.35">
      <c r="A23">
        <v>19</v>
      </c>
      <c r="B23" s="116" t="s">
        <v>187</v>
      </c>
      <c r="C23" s="96" t="s">
        <v>46</v>
      </c>
      <c r="D23" s="27">
        <f t="shared" si="0"/>
        <v>544</v>
      </c>
      <c r="E23" s="27">
        <f t="shared" si="1"/>
        <v>136</v>
      </c>
      <c r="F23" s="28">
        <f t="shared" si="2"/>
        <v>544</v>
      </c>
      <c r="G23" s="28">
        <v>1</v>
      </c>
      <c r="H23" s="13">
        <v>544</v>
      </c>
      <c r="I23" s="28"/>
      <c r="J23" s="28"/>
      <c r="K23" s="28"/>
      <c r="L23" s="28"/>
      <c r="M23" s="28"/>
      <c r="N23" s="28"/>
      <c r="O23" s="28"/>
      <c r="P23" s="25"/>
      <c r="Q23" s="36"/>
      <c r="R23" s="36"/>
      <c r="S23" s="36"/>
      <c r="T23" s="36"/>
      <c r="U23" s="36"/>
      <c r="V23" s="36"/>
      <c r="W23" s="36"/>
      <c r="X23" s="30"/>
    </row>
    <row r="24" spans="1:24" ht="17.399999999999999" x14ac:dyDescent="0.35">
      <c r="A24">
        <v>20</v>
      </c>
      <c r="B24" s="70" t="s">
        <v>190</v>
      </c>
      <c r="C24" s="98" t="s">
        <v>62</v>
      </c>
      <c r="D24" s="27">
        <f t="shared" si="0"/>
        <v>541</v>
      </c>
      <c r="E24" s="27">
        <f t="shared" si="1"/>
        <v>135.25</v>
      </c>
      <c r="F24" s="28">
        <f t="shared" si="2"/>
        <v>541</v>
      </c>
      <c r="G24" s="28">
        <v>1</v>
      </c>
      <c r="H24" s="13">
        <v>541</v>
      </c>
      <c r="I24" s="28"/>
      <c r="J24" s="28"/>
      <c r="K24" s="28"/>
      <c r="L24" s="28"/>
      <c r="M24" s="28"/>
      <c r="N24" s="28"/>
      <c r="O24" s="28"/>
      <c r="P24" s="25"/>
      <c r="Q24" s="36"/>
      <c r="R24" s="36"/>
      <c r="S24" s="36"/>
      <c r="T24" s="36"/>
      <c r="U24" s="36"/>
      <c r="V24" s="36"/>
      <c r="W24" s="36"/>
      <c r="X24" s="30"/>
    </row>
    <row r="25" spans="1:24" ht="17.399999999999999" x14ac:dyDescent="0.35">
      <c r="A25">
        <v>21</v>
      </c>
      <c r="B25" s="32" t="s">
        <v>188</v>
      </c>
      <c r="C25" s="32" t="s">
        <v>50</v>
      </c>
      <c r="D25" s="27">
        <f t="shared" si="0"/>
        <v>537</v>
      </c>
      <c r="E25" s="27">
        <f t="shared" si="1"/>
        <v>134.25</v>
      </c>
      <c r="F25" s="28">
        <f t="shared" si="2"/>
        <v>537</v>
      </c>
      <c r="G25" s="28">
        <v>1</v>
      </c>
      <c r="H25" s="13">
        <v>537</v>
      </c>
      <c r="I25" s="28"/>
      <c r="J25" s="28"/>
      <c r="K25" s="28"/>
      <c r="L25" s="28"/>
      <c r="M25" s="28"/>
      <c r="N25" s="28"/>
      <c r="O25" s="28"/>
      <c r="P25" s="25"/>
      <c r="Q25" s="36"/>
      <c r="R25" s="36"/>
      <c r="S25" s="36"/>
      <c r="T25" s="36"/>
      <c r="U25" s="36"/>
      <c r="V25" s="36"/>
      <c r="W25" s="36"/>
      <c r="X25" s="30"/>
    </row>
    <row r="26" spans="1:24" ht="17.399999999999999" x14ac:dyDescent="0.35">
      <c r="A26">
        <v>22</v>
      </c>
      <c r="B26" s="12" t="s">
        <v>203</v>
      </c>
      <c r="C26" s="35" t="s">
        <v>201</v>
      </c>
      <c r="D26" s="27">
        <f t="shared" si="0"/>
        <v>532</v>
      </c>
      <c r="E26" s="27">
        <f t="shared" si="1"/>
        <v>133</v>
      </c>
      <c r="F26" s="28">
        <f t="shared" si="2"/>
        <v>532</v>
      </c>
      <c r="G26" s="28">
        <v>1</v>
      </c>
      <c r="H26" s="13">
        <v>532</v>
      </c>
      <c r="I26" s="28"/>
      <c r="J26" s="28"/>
      <c r="K26" s="28"/>
      <c r="L26" s="28"/>
      <c r="M26" s="28"/>
      <c r="N26" s="28"/>
      <c r="O26" s="28"/>
      <c r="P26" s="25"/>
      <c r="Q26" s="36"/>
      <c r="R26" s="36"/>
      <c r="S26" s="36"/>
      <c r="T26" s="36"/>
      <c r="U26" s="36"/>
      <c r="V26" s="36"/>
      <c r="W26" s="36"/>
      <c r="X26" s="30"/>
    </row>
    <row r="27" spans="1:24" ht="17.399999999999999" x14ac:dyDescent="0.35">
      <c r="A27">
        <v>23</v>
      </c>
      <c r="B27" s="70" t="s">
        <v>190</v>
      </c>
      <c r="C27" s="98" t="s">
        <v>61</v>
      </c>
      <c r="D27" s="27">
        <f t="shared" si="0"/>
        <v>523</v>
      </c>
      <c r="E27" s="27">
        <f t="shared" si="1"/>
        <v>130.75</v>
      </c>
      <c r="F27" s="28">
        <f t="shared" si="2"/>
        <v>523</v>
      </c>
      <c r="G27" s="28">
        <v>1</v>
      </c>
      <c r="H27" s="13">
        <v>523</v>
      </c>
      <c r="I27" s="28"/>
      <c r="J27" s="28"/>
      <c r="K27" s="28"/>
      <c r="L27" s="28"/>
      <c r="M27" s="28"/>
      <c r="N27" s="28"/>
      <c r="O27" s="28"/>
      <c r="P27" s="25"/>
      <c r="Q27" s="36"/>
      <c r="R27" s="36"/>
      <c r="S27" s="36"/>
      <c r="T27" s="36"/>
      <c r="U27" s="36"/>
      <c r="V27" s="36"/>
      <c r="W27" s="36"/>
      <c r="X27" s="30"/>
    </row>
    <row r="28" spans="1:24" ht="17.399999999999999" x14ac:dyDescent="0.35">
      <c r="A28">
        <v>24</v>
      </c>
      <c r="B28" s="70" t="s">
        <v>190</v>
      </c>
      <c r="C28" s="98" t="s">
        <v>202</v>
      </c>
      <c r="D28" s="27">
        <f t="shared" si="0"/>
        <v>519</v>
      </c>
      <c r="E28" s="27">
        <f t="shared" si="1"/>
        <v>129.75</v>
      </c>
      <c r="F28" s="28">
        <f t="shared" si="2"/>
        <v>519</v>
      </c>
      <c r="G28" s="28">
        <v>1</v>
      </c>
      <c r="H28" s="13">
        <v>519</v>
      </c>
      <c r="I28" s="28"/>
      <c r="J28" s="28"/>
      <c r="K28" s="28"/>
      <c r="L28" s="28"/>
      <c r="M28" s="28"/>
      <c r="N28" s="28"/>
      <c r="O28" s="28"/>
      <c r="P28" s="25"/>
      <c r="Q28" s="36"/>
      <c r="R28" s="36"/>
      <c r="S28" s="36"/>
      <c r="T28" s="36"/>
      <c r="U28" s="36"/>
      <c r="V28" s="36"/>
      <c r="W28" s="36"/>
      <c r="X28" s="30"/>
    </row>
    <row r="29" spans="1:24" ht="17.399999999999999" x14ac:dyDescent="0.35">
      <c r="A29">
        <v>25</v>
      </c>
      <c r="B29" s="70" t="s">
        <v>190</v>
      </c>
      <c r="C29" s="98" t="s">
        <v>59</v>
      </c>
      <c r="D29" s="27">
        <f t="shared" si="0"/>
        <v>503</v>
      </c>
      <c r="E29" s="27">
        <f t="shared" si="1"/>
        <v>125.75</v>
      </c>
      <c r="F29" s="28">
        <f t="shared" si="2"/>
        <v>503</v>
      </c>
      <c r="G29" s="28">
        <v>1</v>
      </c>
      <c r="H29" s="13">
        <v>503</v>
      </c>
      <c r="I29" s="28"/>
      <c r="J29" s="28"/>
      <c r="K29" s="28"/>
      <c r="L29" s="28"/>
      <c r="M29" s="28"/>
      <c r="N29" s="28"/>
      <c r="O29" s="28"/>
      <c r="P29" s="25"/>
      <c r="Q29" s="36"/>
      <c r="R29" s="36"/>
      <c r="S29" s="36"/>
      <c r="T29" s="36"/>
      <c r="U29" s="36"/>
      <c r="V29" s="36"/>
      <c r="W29" s="36"/>
      <c r="X29" s="30"/>
    </row>
    <row r="30" spans="1:24" ht="17.399999999999999" x14ac:dyDescent="0.35">
      <c r="A30">
        <v>26</v>
      </c>
      <c r="B30" s="117" t="s">
        <v>188</v>
      </c>
      <c r="C30" s="117" t="s">
        <v>53</v>
      </c>
      <c r="D30" s="27">
        <f t="shared" si="0"/>
        <v>470</v>
      </c>
      <c r="E30" s="27">
        <f t="shared" si="1"/>
        <v>117.5</v>
      </c>
      <c r="F30" s="28">
        <f t="shared" si="2"/>
        <v>470</v>
      </c>
      <c r="G30" s="28">
        <v>1</v>
      </c>
      <c r="H30" s="13">
        <v>470</v>
      </c>
      <c r="I30" s="28"/>
      <c r="J30" s="28"/>
      <c r="K30" s="28"/>
      <c r="L30" s="28"/>
      <c r="M30" s="28"/>
      <c r="N30" s="28"/>
      <c r="O30" s="28"/>
      <c r="P30" s="25"/>
      <c r="Q30" s="36"/>
      <c r="R30" s="36"/>
      <c r="S30" s="36"/>
      <c r="T30" s="36"/>
      <c r="U30" s="36"/>
      <c r="V30" s="36"/>
      <c r="W30" s="36"/>
      <c r="X30" s="30"/>
    </row>
    <row r="31" spans="1:24" ht="17.399999999999999" x14ac:dyDescent="0.35">
      <c r="A31">
        <v>27</v>
      </c>
      <c r="B31" s="73" t="s">
        <v>189</v>
      </c>
      <c r="C31" s="73" t="s">
        <v>37</v>
      </c>
      <c r="D31" s="27">
        <f t="shared" si="0"/>
        <v>470</v>
      </c>
      <c r="E31" s="27">
        <f t="shared" si="1"/>
        <v>117.5</v>
      </c>
      <c r="F31" s="28">
        <f t="shared" si="2"/>
        <v>470</v>
      </c>
      <c r="G31" s="28">
        <v>1</v>
      </c>
      <c r="H31" s="13">
        <v>470</v>
      </c>
      <c r="I31" s="28"/>
      <c r="J31" s="28"/>
      <c r="K31" s="28"/>
      <c r="L31" s="28"/>
      <c r="M31" s="28"/>
      <c r="N31" s="28"/>
      <c r="O31" s="28"/>
      <c r="P31" s="25"/>
      <c r="Q31" s="36"/>
      <c r="R31" s="36"/>
      <c r="S31" s="36"/>
      <c r="T31" s="36"/>
      <c r="U31" s="36"/>
      <c r="V31" s="36"/>
      <c r="W31" s="36"/>
      <c r="X31" s="30"/>
    </row>
    <row r="32" spans="1:24" ht="17.399999999999999" x14ac:dyDescent="0.35">
      <c r="A32">
        <v>28</v>
      </c>
      <c r="B32" s="70" t="s">
        <v>190</v>
      </c>
      <c r="C32" s="70" t="s">
        <v>60</v>
      </c>
      <c r="D32" s="27">
        <f t="shared" si="0"/>
        <v>453</v>
      </c>
      <c r="E32" s="27">
        <f t="shared" si="1"/>
        <v>113.25</v>
      </c>
      <c r="F32" s="28">
        <f t="shared" si="2"/>
        <v>453</v>
      </c>
      <c r="G32" s="28">
        <v>1</v>
      </c>
      <c r="H32" s="13">
        <v>453</v>
      </c>
      <c r="I32" s="28"/>
      <c r="J32" s="28"/>
      <c r="K32" s="28"/>
      <c r="L32" s="28"/>
      <c r="M32" s="28"/>
      <c r="N32" s="28"/>
      <c r="O32" s="28"/>
      <c r="P32" s="25"/>
      <c r="Q32" s="36"/>
      <c r="R32" s="36"/>
      <c r="S32" s="36"/>
      <c r="T32" s="36"/>
      <c r="U32" s="36"/>
      <c r="V32" s="36"/>
      <c r="W32" s="36"/>
      <c r="X32" s="30"/>
    </row>
    <row r="33" spans="1:24" ht="18" x14ac:dyDescent="0.35">
      <c r="A33">
        <v>29</v>
      </c>
      <c r="B33" s="34"/>
      <c r="C33" s="37"/>
      <c r="D33" s="27"/>
      <c r="E33" s="27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5"/>
      <c r="Q33" s="36"/>
      <c r="R33" s="36"/>
      <c r="S33" s="36"/>
      <c r="T33" s="36"/>
      <c r="U33" s="36"/>
      <c r="V33" s="36"/>
      <c r="W33" s="36"/>
      <c r="X33" s="30"/>
    </row>
    <row r="34" spans="1:24" ht="18" x14ac:dyDescent="0.35">
      <c r="A34">
        <v>30</v>
      </c>
      <c r="B34" s="34"/>
      <c r="C34" s="37"/>
      <c r="D34" s="27"/>
      <c r="E34" s="27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5"/>
      <c r="Q34" s="36"/>
      <c r="R34" s="36"/>
      <c r="S34" s="36"/>
      <c r="T34" s="36"/>
      <c r="U34" s="36"/>
      <c r="V34" s="36"/>
      <c r="W34" s="36"/>
      <c r="X34" s="30" t="s">
        <v>0</v>
      </c>
    </row>
    <row r="35" spans="1:24" ht="18" x14ac:dyDescent="0.35">
      <c r="A35">
        <v>31</v>
      </c>
      <c r="B35" s="34"/>
      <c r="C35" s="38"/>
      <c r="D35" s="27"/>
      <c r="E35" s="27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5"/>
      <c r="Q35" s="36"/>
      <c r="R35" s="36"/>
      <c r="S35" s="36"/>
      <c r="T35" s="36"/>
      <c r="U35" s="36"/>
      <c r="V35" s="36"/>
      <c r="W35" s="36"/>
      <c r="X35" s="30"/>
    </row>
    <row r="36" spans="1:24" ht="18" x14ac:dyDescent="0.35">
      <c r="A36">
        <v>32</v>
      </c>
      <c r="B36" s="34"/>
      <c r="C36" s="37"/>
      <c r="D36" s="27"/>
      <c r="E36" s="27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5"/>
      <c r="Q36" s="36"/>
      <c r="R36" s="36"/>
      <c r="S36" s="36"/>
      <c r="T36" s="36"/>
      <c r="U36" s="36"/>
      <c r="V36" s="36"/>
      <c r="W36" s="36"/>
      <c r="X36" s="30"/>
    </row>
    <row r="37" spans="1:24" ht="18" x14ac:dyDescent="0.35">
      <c r="A37">
        <v>33</v>
      </c>
      <c r="B37" s="34"/>
      <c r="C37" s="37"/>
      <c r="D37" s="27"/>
      <c r="E37" s="27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5"/>
      <c r="Q37" s="36"/>
      <c r="R37" s="36"/>
      <c r="S37" s="36"/>
      <c r="T37" s="36"/>
      <c r="U37" s="36"/>
      <c r="V37" s="36"/>
      <c r="W37" s="36"/>
      <c r="X37" s="30"/>
    </row>
    <row r="38" spans="1:24" ht="18" x14ac:dyDescent="0.35">
      <c r="A38">
        <v>34</v>
      </c>
      <c r="B38" s="34"/>
      <c r="C38" s="37"/>
      <c r="D38" s="27"/>
      <c r="E38" s="27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5"/>
      <c r="Q38" s="36"/>
      <c r="R38" s="36"/>
      <c r="S38" s="36"/>
      <c r="T38" s="36"/>
      <c r="U38" s="36"/>
      <c r="V38" s="36"/>
      <c r="W38" s="36"/>
      <c r="X38" s="30"/>
    </row>
    <row r="39" spans="1:24" ht="18" x14ac:dyDescent="0.35">
      <c r="A39">
        <v>35</v>
      </c>
      <c r="B39" s="34"/>
      <c r="C39" s="37"/>
      <c r="D39" s="27"/>
      <c r="E39" s="27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5"/>
      <c r="Q39" s="36"/>
      <c r="R39" s="36"/>
      <c r="S39" s="36"/>
      <c r="T39" s="36"/>
      <c r="U39" s="36"/>
      <c r="V39" s="36"/>
      <c r="W39" s="36"/>
      <c r="X39" s="30"/>
    </row>
    <row r="40" spans="1:24" ht="18" x14ac:dyDescent="0.35">
      <c r="A40">
        <v>36</v>
      </c>
      <c r="B40" s="34"/>
      <c r="C40" s="37"/>
      <c r="D40" s="27"/>
      <c r="E40" s="27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5"/>
      <c r="Q40" s="36"/>
      <c r="R40" s="36"/>
      <c r="S40" s="36"/>
      <c r="T40" s="36"/>
      <c r="U40" s="36"/>
      <c r="V40" s="36"/>
      <c r="W40" s="36"/>
      <c r="X40" s="30"/>
    </row>
    <row r="41" spans="1:24" ht="18" x14ac:dyDescent="0.35">
      <c r="A41">
        <v>37</v>
      </c>
      <c r="B41" s="34"/>
      <c r="C41" s="37"/>
      <c r="D41" s="27"/>
      <c r="E41" s="27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5"/>
      <c r="Q41" s="36"/>
      <c r="R41" s="36"/>
      <c r="S41" s="36"/>
      <c r="T41" s="36"/>
      <c r="U41" s="36"/>
      <c r="V41" s="36"/>
      <c r="W41" s="36"/>
      <c r="X41" s="30"/>
    </row>
    <row r="42" spans="1:24" ht="18" x14ac:dyDescent="0.35">
      <c r="A42">
        <v>38</v>
      </c>
      <c r="B42" s="34"/>
      <c r="C42" s="37"/>
      <c r="D42" s="27"/>
      <c r="E42" s="27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5"/>
      <c r="Q42" s="36"/>
      <c r="R42" s="36"/>
      <c r="S42" s="36"/>
      <c r="T42" s="36"/>
      <c r="U42" s="36"/>
      <c r="V42" s="36"/>
      <c r="W42" s="36"/>
      <c r="X42" s="30"/>
    </row>
  </sheetData>
  <phoneticPr fontId="10" type="noConversion"/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898F8-C78D-44D4-8CB5-71AF8A3C8806}">
  <dimension ref="A2:W73"/>
  <sheetViews>
    <sheetView workbookViewId="0">
      <selection activeCell="Y17" sqref="Y17"/>
    </sheetView>
  </sheetViews>
  <sheetFormatPr defaultRowHeight="14.4" x14ac:dyDescent="0.3"/>
  <cols>
    <col min="1" max="1" width="6" customWidth="1"/>
    <col min="2" max="2" width="3.5546875" bestFit="1" customWidth="1"/>
    <col min="3" max="3" width="23.33203125" bestFit="1" customWidth="1"/>
    <col min="4" max="4" width="4.88671875" style="2" customWidth="1"/>
    <col min="5" max="5" width="5.33203125" style="2" customWidth="1"/>
    <col min="6" max="6" width="6" style="2" customWidth="1"/>
    <col min="7" max="7" width="3.6640625" style="2" customWidth="1"/>
    <col min="8" max="8" width="4.21875" style="2" customWidth="1"/>
    <col min="9" max="23" width="1.21875" style="2" customWidth="1"/>
  </cols>
  <sheetData>
    <row r="2" spans="1:23" ht="15.6" x14ac:dyDescent="0.3">
      <c r="C2" s="19" t="s">
        <v>63</v>
      </c>
    </row>
    <row r="3" spans="1:23" ht="37.200000000000003" x14ac:dyDescent="0.3">
      <c r="D3" s="20" t="s">
        <v>27</v>
      </c>
      <c r="E3" s="21" t="s">
        <v>28</v>
      </c>
      <c r="F3" s="20" t="s">
        <v>17</v>
      </c>
      <c r="G3" s="20" t="s">
        <v>18</v>
      </c>
      <c r="H3" s="22" t="s">
        <v>2</v>
      </c>
      <c r="I3" s="22" t="s">
        <v>15</v>
      </c>
      <c r="J3" s="22" t="s">
        <v>14</v>
      </c>
      <c r="K3" s="22" t="s">
        <v>13</v>
      </c>
      <c r="L3" s="39" t="s">
        <v>12</v>
      </c>
      <c r="M3" s="23" t="s">
        <v>11</v>
      </c>
      <c r="N3" s="24" t="s">
        <v>10</v>
      </c>
      <c r="O3" s="24" t="s">
        <v>9</v>
      </c>
      <c r="P3" s="25"/>
      <c r="Q3" s="40" t="s">
        <v>8</v>
      </c>
      <c r="R3" s="40" t="s">
        <v>7</v>
      </c>
      <c r="S3" s="40" t="s">
        <v>6</v>
      </c>
      <c r="T3" s="40" t="s">
        <v>5</v>
      </c>
      <c r="U3" s="40" t="s">
        <v>4</v>
      </c>
      <c r="V3" s="40" t="s">
        <v>3</v>
      </c>
      <c r="W3" s="40" t="s">
        <v>2</v>
      </c>
    </row>
    <row r="4" spans="1:23" ht="17.399999999999999" x14ac:dyDescent="0.35">
      <c r="A4">
        <v>1</v>
      </c>
      <c r="B4" s="99" t="s">
        <v>192</v>
      </c>
      <c r="C4" s="99" t="s">
        <v>66</v>
      </c>
      <c r="D4" s="27">
        <f>F4/G4</f>
        <v>862</v>
      </c>
      <c r="E4" s="27">
        <f>D4/4</f>
        <v>215.5</v>
      </c>
      <c r="F4" s="27">
        <f>SUM(H4:W4)</f>
        <v>862</v>
      </c>
      <c r="G4" s="28">
        <v>1</v>
      </c>
      <c r="H4" s="121">
        <v>862</v>
      </c>
      <c r="I4" s="28"/>
      <c r="J4" s="28"/>
      <c r="K4" s="28"/>
      <c r="L4" s="28"/>
      <c r="M4" s="28"/>
      <c r="N4" s="28"/>
      <c r="O4" s="28"/>
      <c r="P4" s="25"/>
      <c r="Q4" s="36"/>
      <c r="R4" s="36"/>
      <c r="S4" s="36"/>
      <c r="T4" s="36"/>
      <c r="U4" s="36"/>
      <c r="V4" s="36"/>
      <c r="W4" s="36"/>
    </row>
    <row r="5" spans="1:23" ht="17.399999999999999" x14ac:dyDescent="0.35">
      <c r="A5">
        <v>2</v>
      </c>
      <c r="B5" s="99" t="s">
        <v>192</v>
      </c>
      <c r="C5" s="99" t="s">
        <v>68</v>
      </c>
      <c r="D5" s="27">
        <f t="shared" ref="D5:D51" si="0">F5/G5</f>
        <v>825</v>
      </c>
      <c r="E5" s="27">
        <f t="shared" ref="E5:E51" si="1">D5/4</f>
        <v>206.25</v>
      </c>
      <c r="F5" s="27">
        <f t="shared" ref="F5:F51" si="2">SUM(H5:W5)</f>
        <v>825</v>
      </c>
      <c r="G5" s="28">
        <v>1</v>
      </c>
      <c r="H5" s="122">
        <v>825</v>
      </c>
      <c r="I5" s="28"/>
      <c r="J5" s="28"/>
      <c r="K5" s="28"/>
      <c r="L5" s="28"/>
      <c r="M5" s="28"/>
      <c r="N5" s="28"/>
      <c r="O5" s="28"/>
      <c r="P5" s="25"/>
      <c r="Q5" s="36"/>
      <c r="R5" s="36"/>
      <c r="S5" s="36"/>
      <c r="T5" s="36"/>
      <c r="U5" s="36"/>
      <c r="V5" s="36"/>
      <c r="W5" s="36"/>
    </row>
    <row r="6" spans="1:23" ht="17.399999999999999" x14ac:dyDescent="0.35">
      <c r="A6">
        <v>3</v>
      </c>
      <c r="B6" s="99" t="s">
        <v>192</v>
      </c>
      <c r="C6" s="99" t="s">
        <v>65</v>
      </c>
      <c r="D6" s="27">
        <f t="shared" si="0"/>
        <v>814</v>
      </c>
      <c r="E6" s="27">
        <f t="shared" si="1"/>
        <v>203.5</v>
      </c>
      <c r="F6" s="27">
        <f t="shared" si="2"/>
        <v>814</v>
      </c>
      <c r="G6" s="28">
        <v>1</v>
      </c>
      <c r="H6" s="123">
        <v>814</v>
      </c>
      <c r="I6" s="28"/>
      <c r="J6" s="28"/>
      <c r="K6" s="28"/>
      <c r="L6" s="28"/>
      <c r="M6" s="28"/>
      <c r="N6" s="28"/>
      <c r="O6" s="28"/>
      <c r="P6" s="25"/>
      <c r="Q6" s="36"/>
      <c r="R6" s="36"/>
      <c r="S6" s="36"/>
      <c r="T6" s="36"/>
      <c r="U6" s="36"/>
      <c r="V6" s="36"/>
      <c r="W6" s="36"/>
    </row>
    <row r="7" spans="1:23" ht="17.399999999999999" x14ac:dyDescent="0.35">
      <c r="A7">
        <v>4</v>
      </c>
      <c r="B7" s="101" t="s">
        <v>193</v>
      </c>
      <c r="C7" s="101" t="s">
        <v>71</v>
      </c>
      <c r="D7" s="27">
        <f t="shared" si="0"/>
        <v>797</v>
      </c>
      <c r="E7" s="27">
        <f t="shared" si="1"/>
        <v>199.25</v>
      </c>
      <c r="F7" s="27">
        <f t="shared" si="2"/>
        <v>797</v>
      </c>
      <c r="G7" s="28">
        <v>1</v>
      </c>
      <c r="H7" s="13">
        <v>797</v>
      </c>
      <c r="I7" s="28"/>
      <c r="J7" s="28"/>
      <c r="K7" s="28"/>
      <c r="L7" s="28"/>
      <c r="M7" s="28"/>
      <c r="N7" s="28"/>
      <c r="O7" s="28"/>
      <c r="P7" s="25"/>
      <c r="Q7" s="36"/>
      <c r="R7" s="36"/>
      <c r="S7" s="36"/>
      <c r="T7" s="36"/>
      <c r="U7" s="36"/>
      <c r="V7" s="36"/>
      <c r="W7" s="36"/>
    </row>
    <row r="8" spans="1:23" ht="17.399999999999999" x14ac:dyDescent="0.35">
      <c r="A8">
        <v>5</v>
      </c>
      <c r="B8" s="100" t="s">
        <v>194</v>
      </c>
      <c r="C8" s="110" t="s">
        <v>82</v>
      </c>
      <c r="D8" s="27">
        <f t="shared" si="0"/>
        <v>791</v>
      </c>
      <c r="E8" s="27">
        <f t="shared" si="1"/>
        <v>197.75</v>
      </c>
      <c r="F8" s="27">
        <f t="shared" si="2"/>
        <v>791</v>
      </c>
      <c r="G8" s="28">
        <v>1</v>
      </c>
      <c r="H8" s="13">
        <v>791</v>
      </c>
      <c r="I8" s="28"/>
      <c r="J8" s="28"/>
      <c r="K8" s="28"/>
      <c r="L8" s="28"/>
      <c r="M8" s="28"/>
      <c r="N8" s="28"/>
      <c r="O8" s="28"/>
      <c r="P8" s="25"/>
      <c r="Q8" s="36"/>
      <c r="R8" s="36"/>
      <c r="S8" s="36"/>
      <c r="T8" s="36"/>
      <c r="U8" s="36"/>
      <c r="V8" s="36"/>
      <c r="W8" s="36"/>
    </row>
    <row r="9" spans="1:23" ht="17.399999999999999" x14ac:dyDescent="0.35">
      <c r="A9">
        <v>6</v>
      </c>
      <c r="B9" s="111" t="s">
        <v>197</v>
      </c>
      <c r="C9" s="111" t="s">
        <v>103</v>
      </c>
      <c r="D9" s="27">
        <f t="shared" si="0"/>
        <v>767</v>
      </c>
      <c r="E9" s="27">
        <f t="shared" si="1"/>
        <v>191.75</v>
      </c>
      <c r="F9" s="27">
        <f t="shared" si="2"/>
        <v>767</v>
      </c>
      <c r="G9" s="28">
        <v>1</v>
      </c>
      <c r="H9" s="13">
        <v>767</v>
      </c>
      <c r="I9" s="28"/>
      <c r="J9" s="28"/>
      <c r="K9" s="28"/>
      <c r="L9" s="28"/>
      <c r="M9" s="28"/>
      <c r="N9" s="28"/>
      <c r="O9" s="28"/>
      <c r="P9" s="25"/>
      <c r="Q9" s="36"/>
      <c r="R9" s="36"/>
      <c r="S9" s="36"/>
      <c r="T9" s="36"/>
      <c r="U9" s="36"/>
      <c r="V9" s="36"/>
      <c r="W9" s="36"/>
    </row>
    <row r="10" spans="1:23" ht="17.399999999999999" x14ac:dyDescent="0.35">
      <c r="A10">
        <v>7</v>
      </c>
      <c r="B10" s="100" t="s">
        <v>194</v>
      </c>
      <c r="C10" s="110" t="s">
        <v>81</v>
      </c>
      <c r="D10" s="27">
        <f t="shared" si="0"/>
        <v>763</v>
      </c>
      <c r="E10" s="27">
        <f t="shared" si="1"/>
        <v>190.75</v>
      </c>
      <c r="F10" s="27">
        <f t="shared" si="2"/>
        <v>763</v>
      </c>
      <c r="G10" s="28">
        <v>1</v>
      </c>
      <c r="H10" s="13">
        <v>763</v>
      </c>
      <c r="I10" s="28"/>
      <c r="J10" s="28"/>
      <c r="K10" s="28"/>
      <c r="L10" s="28"/>
      <c r="M10" s="28"/>
      <c r="N10" s="28"/>
      <c r="O10" s="28"/>
      <c r="P10" s="25"/>
      <c r="Q10" s="36"/>
      <c r="R10" s="36"/>
      <c r="S10" s="36"/>
      <c r="T10" s="36"/>
      <c r="U10" s="36"/>
      <c r="V10" s="36"/>
      <c r="W10" s="36"/>
    </row>
    <row r="11" spans="1:23" ht="17.399999999999999" x14ac:dyDescent="0.35">
      <c r="A11">
        <v>8</v>
      </c>
      <c r="B11" s="109" t="s">
        <v>193</v>
      </c>
      <c r="C11" s="109" t="s">
        <v>72</v>
      </c>
      <c r="D11" s="27">
        <f t="shared" si="0"/>
        <v>762</v>
      </c>
      <c r="E11" s="27">
        <f t="shared" si="1"/>
        <v>190.5</v>
      </c>
      <c r="F11" s="27">
        <f t="shared" si="2"/>
        <v>762</v>
      </c>
      <c r="G11" s="28">
        <v>1</v>
      </c>
      <c r="H11" s="13">
        <v>762</v>
      </c>
      <c r="I11" s="28"/>
      <c r="J11" s="28"/>
      <c r="K11" s="28"/>
      <c r="L11" s="28"/>
      <c r="M11" s="28"/>
      <c r="N11" s="28"/>
      <c r="O11" s="28"/>
      <c r="P11" s="25"/>
      <c r="Q11" s="36"/>
      <c r="R11" s="36"/>
      <c r="S11" s="36"/>
      <c r="T11" s="36"/>
      <c r="U11" s="36"/>
      <c r="V11" s="36"/>
      <c r="W11" s="36"/>
    </row>
    <row r="12" spans="1:23" ht="17.399999999999999" x14ac:dyDescent="0.35">
      <c r="A12">
        <v>9</v>
      </c>
      <c r="B12" s="108" t="s">
        <v>192</v>
      </c>
      <c r="C12" s="108" t="s">
        <v>69</v>
      </c>
      <c r="D12" s="27">
        <f t="shared" si="0"/>
        <v>744</v>
      </c>
      <c r="E12" s="27">
        <f t="shared" si="1"/>
        <v>186</v>
      </c>
      <c r="F12" s="27">
        <f t="shared" si="2"/>
        <v>744</v>
      </c>
      <c r="G12" s="28">
        <v>1</v>
      </c>
      <c r="H12" s="13">
        <v>744</v>
      </c>
      <c r="I12" s="28"/>
      <c r="J12" s="28"/>
      <c r="K12" s="28"/>
      <c r="L12" s="28"/>
      <c r="M12" s="28"/>
      <c r="N12" s="28"/>
      <c r="O12" s="28"/>
      <c r="P12" s="25"/>
      <c r="Q12" s="36"/>
      <c r="R12" s="36"/>
      <c r="S12" s="36"/>
      <c r="T12" s="36"/>
      <c r="U12" s="36"/>
      <c r="V12" s="36"/>
      <c r="W12" s="36"/>
    </row>
    <row r="13" spans="1:23" ht="17.399999999999999" x14ac:dyDescent="0.35">
      <c r="A13">
        <v>10</v>
      </c>
      <c r="B13" s="110" t="s">
        <v>194</v>
      </c>
      <c r="C13" s="110" t="s">
        <v>86</v>
      </c>
      <c r="D13" s="27">
        <f t="shared" si="0"/>
        <v>744</v>
      </c>
      <c r="E13" s="27">
        <f t="shared" si="1"/>
        <v>186</v>
      </c>
      <c r="F13" s="27">
        <f t="shared" si="2"/>
        <v>744</v>
      </c>
      <c r="G13" s="28">
        <v>1</v>
      </c>
      <c r="H13" s="13">
        <v>744</v>
      </c>
      <c r="I13" s="28"/>
      <c r="J13" s="28"/>
      <c r="K13" s="28"/>
      <c r="L13" s="28"/>
      <c r="M13" s="28"/>
      <c r="N13" s="28"/>
      <c r="O13" s="28"/>
      <c r="P13" s="25"/>
      <c r="Q13" s="36"/>
      <c r="R13" s="36"/>
      <c r="S13" s="36"/>
      <c r="T13" s="36"/>
      <c r="U13" s="36"/>
      <c r="V13" s="36"/>
      <c r="W13" s="36"/>
    </row>
    <row r="14" spans="1:23" ht="17.399999999999999" x14ac:dyDescent="0.35">
      <c r="A14">
        <v>11</v>
      </c>
      <c r="B14" s="101" t="s">
        <v>193</v>
      </c>
      <c r="C14" s="109" t="s">
        <v>75</v>
      </c>
      <c r="D14" s="27">
        <f t="shared" si="0"/>
        <v>741</v>
      </c>
      <c r="E14" s="27">
        <f t="shared" si="1"/>
        <v>185.25</v>
      </c>
      <c r="F14" s="27">
        <f t="shared" si="2"/>
        <v>741</v>
      </c>
      <c r="G14" s="28">
        <v>1</v>
      </c>
      <c r="H14" s="13">
        <v>741</v>
      </c>
      <c r="I14" s="28"/>
      <c r="J14" s="28"/>
      <c r="K14" s="28"/>
      <c r="L14" s="28"/>
      <c r="M14" s="28"/>
      <c r="N14" s="28"/>
      <c r="O14" s="28"/>
      <c r="P14" s="25"/>
      <c r="Q14" s="36"/>
      <c r="R14" s="36"/>
      <c r="S14" s="36"/>
      <c r="T14" s="36"/>
      <c r="U14" s="36"/>
      <c r="V14" s="36"/>
      <c r="W14" s="36"/>
    </row>
    <row r="15" spans="1:23" ht="17.399999999999999" x14ac:dyDescent="0.35">
      <c r="A15">
        <v>12</v>
      </c>
      <c r="B15" s="101" t="s">
        <v>193</v>
      </c>
      <c r="C15" s="109" t="s">
        <v>76</v>
      </c>
      <c r="D15" s="27">
        <f t="shared" si="0"/>
        <v>738</v>
      </c>
      <c r="E15" s="27">
        <f t="shared" si="1"/>
        <v>184.5</v>
      </c>
      <c r="F15" s="27">
        <f t="shared" si="2"/>
        <v>738</v>
      </c>
      <c r="G15" s="28">
        <v>1</v>
      </c>
      <c r="H15" s="13">
        <v>738</v>
      </c>
      <c r="I15" s="28"/>
      <c r="J15" s="28"/>
      <c r="K15" s="28"/>
      <c r="L15" s="28"/>
      <c r="M15" s="28"/>
      <c r="N15" s="28"/>
      <c r="O15" s="28"/>
      <c r="P15" s="25"/>
      <c r="Q15" s="36"/>
      <c r="R15" s="36"/>
      <c r="S15" s="36"/>
      <c r="T15" s="36"/>
      <c r="U15" s="36"/>
      <c r="V15" s="36"/>
      <c r="W15" s="36"/>
    </row>
    <row r="16" spans="1:23" ht="17.399999999999999" x14ac:dyDescent="0.35">
      <c r="A16">
        <v>13</v>
      </c>
      <c r="B16" s="110" t="s">
        <v>194</v>
      </c>
      <c r="C16" s="110" t="s">
        <v>80</v>
      </c>
      <c r="D16" s="27">
        <f t="shared" si="0"/>
        <v>737</v>
      </c>
      <c r="E16" s="27">
        <f t="shared" si="1"/>
        <v>184.25</v>
      </c>
      <c r="F16" s="27">
        <f t="shared" si="2"/>
        <v>737</v>
      </c>
      <c r="G16" s="28">
        <v>1</v>
      </c>
      <c r="H16" s="13">
        <v>737</v>
      </c>
      <c r="I16" s="28"/>
      <c r="J16" s="28"/>
      <c r="K16" s="28"/>
      <c r="L16" s="28"/>
      <c r="M16" s="28"/>
      <c r="N16" s="28"/>
      <c r="O16" s="28"/>
      <c r="P16" s="25"/>
      <c r="Q16" s="36"/>
      <c r="R16" s="36"/>
      <c r="S16" s="36"/>
      <c r="T16" s="36"/>
      <c r="U16" s="36"/>
      <c r="V16" s="36"/>
      <c r="W16" s="36"/>
    </row>
    <row r="17" spans="1:23" ht="17.399999999999999" x14ac:dyDescent="0.35">
      <c r="A17">
        <v>14</v>
      </c>
      <c r="B17" s="102" t="s">
        <v>195</v>
      </c>
      <c r="C17" s="112" t="s">
        <v>93</v>
      </c>
      <c r="D17" s="27">
        <f t="shared" si="0"/>
        <v>728</v>
      </c>
      <c r="E17" s="27">
        <f t="shared" si="1"/>
        <v>182</v>
      </c>
      <c r="F17" s="27">
        <f t="shared" si="2"/>
        <v>728</v>
      </c>
      <c r="G17" s="28">
        <v>1</v>
      </c>
      <c r="H17" s="13">
        <v>728</v>
      </c>
      <c r="I17" s="28"/>
      <c r="J17" s="28"/>
      <c r="K17" s="28"/>
      <c r="L17" s="28"/>
      <c r="M17" s="28"/>
      <c r="N17" s="28"/>
      <c r="O17" s="28"/>
      <c r="P17" s="25"/>
      <c r="Q17" s="36"/>
      <c r="R17" s="36"/>
      <c r="S17" s="36"/>
      <c r="T17" s="36"/>
      <c r="U17" s="36"/>
      <c r="V17" s="36"/>
      <c r="W17" s="36"/>
    </row>
    <row r="18" spans="1:23" ht="17.399999999999999" x14ac:dyDescent="0.35">
      <c r="A18">
        <v>15</v>
      </c>
      <c r="B18" s="99" t="s">
        <v>192</v>
      </c>
      <c r="C18" s="108" t="s">
        <v>67</v>
      </c>
      <c r="D18" s="27">
        <f t="shared" si="0"/>
        <v>727</v>
      </c>
      <c r="E18" s="27">
        <f t="shared" si="1"/>
        <v>181.75</v>
      </c>
      <c r="F18" s="27">
        <f t="shared" si="2"/>
        <v>727</v>
      </c>
      <c r="G18" s="28">
        <v>1</v>
      </c>
      <c r="H18" s="13">
        <v>727</v>
      </c>
      <c r="I18" s="28"/>
      <c r="J18" s="28"/>
      <c r="K18" s="28"/>
      <c r="L18" s="28"/>
      <c r="M18" s="28"/>
      <c r="N18" s="28"/>
      <c r="O18" s="28"/>
      <c r="P18" s="25"/>
      <c r="Q18" s="36"/>
      <c r="R18" s="36"/>
      <c r="S18" s="36"/>
      <c r="T18" s="36"/>
      <c r="U18" s="36"/>
      <c r="V18" s="36"/>
      <c r="W18" s="36"/>
    </row>
    <row r="19" spans="1:23" ht="17.399999999999999" x14ac:dyDescent="0.35">
      <c r="A19">
        <v>16</v>
      </c>
      <c r="B19" s="100" t="s">
        <v>194</v>
      </c>
      <c r="C19" s="110" t="s">
        <v>83</v>
      </c>
      <c r="D19" s="27">
        <f t="shared" si="0"/>
        <v>724</v>
      </c>
      <c r="E19" s="27">
        <f t="shared" si="1"/>
        <v>181</v>
      </c>
      <c r="F19" s="27">
        <f t="shared" si="2"/>
        <v>724</v>
      </c>
      <c r="G19" s="28">
        <v>1</v>
      </c>
      <c r="H19" s="13">
        <v>724</v>
      </c>
      <c r="I19" s="28"/>
      <c r="J19" s="28"/>
      <c r="K19" s="28"/>
      <c r="L19" s="28"/>
      <c r="M19" s="28"/>
      <c r="N19" s="28"/>
      <c r="O19" s="28"/>
      <c r="P19" s="25"/>
      <c r="Q19" s="36"/>
      <c r="R19" s="36"/>
      <c r="S19" s="36"/>
      <c r="T19" s="36"/>
      <c r="U19" s="36"/>
      <c r="V19" s="36"/>
      <c r="W19" s="36"/>
    </row>
    <row r="20" spans="1:23" ht="17.399999999999999" x14ac:dyDescent="0.35">
      <c r="A20">
        <v>17</v>
      </c>
      <c r="B20" s="101" t="s">
        <v>193</v>
      </c>
      <c r="C20" s="109" t="s">
        <v>77</v>
      </c>
      <c r="D20" s="27">
        <f t="shared" si="0"/>
        <v>722</v>
      </c>
      <c r="E20" s="27">
        <f t="shared" si="1"/>
        <v>180.5</v>
      </c>
      <c r="F20" s="27">
        <f t="shared" si="2"/>
        <v>722</v>
      </c>
      <c r="G20" s="28">
        <v>1</v>
      </c>
      <c r="H20" s="13">
        <v>722</v>
      </c>
      <c r="I20" s="28"/>
      <c r="J20" s="28"/>
      <c r="K20" s="28"/>
      <c r="L20" s="28"/>
      <c r="M20" s="28"/>
      <c r="N20" s="28"/>
      <c r="O20" s="28"/>
      <c r="P20" s="25"/>
      <c r="Q20" s="36"/>
      <c r="R20" s="36"/>
      <c r="S20" s="36"/>
      <c r="T20" s="36"/>
      <c r="U20" s="36"/>
      <c r="V20" s="36"/>
      <c r="W20" s="36"/>
    </row>
    <row r="21" spans="1:23" ht="17.399999999999999" x14ac:dyDescent="0.35">
      <c r="A21">
        <v>18</v>
      </c>
      <c r="B21" s="102" t="s">
        <v>195</v>
      </c>
      <c r="C21" s="112" t="s">
        <v>90</v>
      </c>
      <c r="D21" s="27">
        <f t="shared" si="0"/>
        <v>715</v>
      </c>
      <c r="E21" s="27">
        <f t="shared" si="1"/>
        <v>178.75</v>
      </c>
      <c r="F21" s="27">
        <f t="shared" si="2"/>
        <v>715</v>
      </c>
      <c r="G21" s="28">
        <v>1</v>
      </c>
      <c r="H21" s="13">
        <v>715</v>
      </c>
      <c r="I21" s="28"/>
      <c r="J21" s="28"/>
      <c r="K21" s="28"/>
      <c r="L21" s="28"/>
      <c r="M21" s="28"/>
      <c r="N21" s="28"/>
      <c r="O21" s="28"/>
      <c r="P21" s="25"/>
      <c r="Q21" s="36"/>
      <c r="R21" s="36"/>
      <c r="S21" s="36"/>
      <c r="T21" s="36"/>
      <c r="U21" s="36"/>
      <c r="V21" s="36"/>
      <c r="W21" s="36"/>
    </row>
    <row r="22" spans="1:23" ht="17.399999999999999" x14ac:dyDescent="0.35">
      <c r="A22">
        <v>19</v>
      </c>
      <c r="B22" s="102" t="s">
        <v>195</v>
      </c>
      <c r="C22" s="112" t="s">
        <v>92</v>
      </c>
      <c r="D22" s="27">
        <f t="shared" si="0"/>
        <v>708</v>
      </c>
      <c r="E22" s="27">
        <f t="shared" si="1"/>
        <v>177</v>
      </c>
      <c r="F22" s="27">
        <f t="shared" si="2"/>
        <v>708</v>
      </c>
      <c r="G22" s="28">
        <v>1</v>
      </c>
      <c r="H22" s="13">
        <v>708</v>
      </c>
      <c r="I22" s="28"/>
      <c r="J22" s="28"/>
      <c r="K22" s="28"/>
      <c r="L22" s="28"/>
      <c r="M22" s="28"/>
      <c r="N22" s="28"/>
      <c r="O22" s="28"/>
      <c r="P22" s="25"/>
      <c r="Q22" s="36"/>
      <c r="R22" s="36"/>
      <c r="S22" s="36"/>
      <c r="T22" s="36"/>
      <c r="U22" s="36"/>
      <c r="V22" s="36"/>
      <c r="W22" s="36"/>
    </row>
    <row r="23" spans="1:23" ht="17.399999999999999" x14ac:dyDescent="0.35">
      <c r="A23">
        <v>20</v>
      </c>
      <c r="B23" s="99" t="s">
        <v>192</v>
      </c>
      <c r="C23" s="108" t="s">
        <v>64</v>
      </c>
      <c r="D23" s="27">
        <f t="shared" si="0"/>
        <v>703</v>
      </c>
      <c r="E23" s="27">
        <f t="shared" si="1"/>
        <v>175.75</v>
      </c>
      <c r="F23" s="27">
        <f t="shared" si="2"/>
        <v>703</v>
      </c>
      <c r="G23" s="28">
        <v>1</v>
      </c>
      <c r="H23" s="13">
        <v>703</v>
      </c>
      <c r="I23" s="28"/>
      <c r="J23" s="28"/>
      <c r="K23" s="28"/>
      <c r="L23" s="28"/>
      <c r="M23" s="28"/>
      <c r="N23" s="28"/>
      <c r="O23" s="28"/>
      <c r="P23" s="25"/>
      <c r="Q23" s="36"/>
      <c r="R23" s="36"/>
      <c r="S23" s="36"/>
      <c r="T23" s="36"/>
      <c r="U23" s="36"/>
      <c r="V23" s="36"/>
      <c r="W23" s="36"/>
    </row>
    <row r="24" spans="1:23" ht="17.399999999999999" x14ac:dyDescent="0.35">
      <c r="A24">
        <v>21</v>
      </c>
      <c r="B24" s="103" t="s">
        <v>196</v>
      </c>
      <c r="C24" s="113" t="s">
        <v>99</v>
      </c>
      <c r="D24" s="27">
        <f t="shared" si="0"/>
        <v>703</v>
      </c>
      <c r="E24" s="27">
        <f t="shared" si="1"/>
        <v>175.75</v>
      </c>
      <c r="F24" s="27">
        <f t="shared" si="2"/>
        <v>703</v>
      </c>
      <c r="G24" s="28">
        <v>1</v>
      </c>
      <c r="H24" s="13">
        <v>703</v>
      </c>
      <c r="I24" s="28"/>
      <c r="J24" s="28"/>
      <c r="K24" s="28"/>
      <c r="L24" s="28"/>
      <c r="M24" s="28"/>
      <c r="N24" s="28"/>
      <c r="O24" s="28"/>
      <c r="P24" s="25"/>
      <c r="Q24" s="36"/>
      <c r="R24" s="36"/>
      <c r="S24" s="36"/>
      <c r="T24" s="36"/>
      <c r="U24" s="36"/>
      <c r="V24" s="36"/>
      <c r="W24" s="36"/>
    </row>
    <row r="25" spans="1:23" ht="17.399999999999999" x14ac:dyDescent="0.35">
      <c r="A25">
        <v>22</v>
      </c>
      <c r="B25" s="104" t="s">
        <v>197</v>
      </c>
      <c r="C25" s="111" t="s">
        <v>110</v>
      </c>
      <c r="D25" s="27">
        <f t="shared" si="0"/>
        <v>698</v>
      </c>
      <c r="E25" s="27">
        <f t="shared" si="1"/>
        <v>174.5</v>
      </c>
      <c r="F25" s="27">
        <f t="shared" si="2"/>
        <v>698</v>
      </c>
      <c r="G25" s="28">
        <v>1</v>
      </c>
      <c r="H25" s="13">
        <v>698</v>
      </c>
      <c r="I25" s="28"/>
      <c r="J25" s="28"/>
      <c r="K25" s="28"/>
      <c r="L25" s="28"/>
      <c r="M25" s="28"/>
      <c r="N25" s="28"/>
      <c r="O25" s="28"/>
      <c r="P25" s="25"/>
      <c r="Q25" s="36"/>
      <c r="R25" s="36"/>
      <c r="S25" s="36"/>
      <c r="T25" s="36"/>
      <c r="U25" s="36"/>
      <c r="V25" s="36"/>
      <c r="W25" s="36"/>
    </row>
    <row r="26" spans="1:23" ht="17.399999999999999" x14ac:dyDescent="0.35">
      <c r="A26">
        <v>23</v>
      </c>
      <c r="B26" s="101" t="s">
        <v>193</v>
      </c>
      <c r="C26" s="109" t="s">
        <v>73</v>
      </c>
      <c r="D26" s="27">
        <f t="shared" si="0"/>
        <v>697</v>
      </c>
      <c r="E26" s="27">
        <f t="shared" si="1"/>
        <v>174.25</v>
      </c>
      <c r="F26" s="27">
        <f t="shared" si="2"/>
        <v>697</v>
      </c>
      <c r="G26" s="28">
        <v>1</v>
      </c>
      <c r="H26" s="13">
        <v>697</v>
      </c>
      <c r="I26" s="28"/>
      <c r="J26" s="28"/>
      <c r="K26" s="28"/>
      <c r="L26" s="28"/>
      <c r="M26" s="28"/>
      <c r="N26" s="28"/>
      <c r="O26" s="28"/>
      <c r="P26" s="25"/>
      <c r="Q26" s="36"/>
      <c r="R26" s="36"/>
      <c r="S26" s="36"/>
      <c r="T26" s="36"/>
      <c r="U26" s="36"/>
      <c r="V26" s="36"/>
      <c r="W26" s="36"/>
    </row>
    <row r="27" spans="1:23" ht="17.399999999999999" x14ac:dyDescent="0.35">
      <c r="A27">
        <v>24</v>
      </c>
      <c r="B27" s="104" t="s">
        <v>197</v>
      </c>
      <c r="C27" s="111" t="s">
        <v>107</v>
      </c>
      <c r="D27" s="27">
        <f t="shared" si="0"/>
        <v>688</v>
      </c>
      <c r="E27" s="27">
        <f t="shared" si="1"/>
        <v>172</v>
      </c>
      <c r="F27" s="27">
        <f t="shared" si="2"/>
        <v>688</v>
      </c>
      <c r="G27" s="28">
        <v>1</v>
      </c>
      <c r="H27" s="13">
        <v>688</v>
      </c>
      <c r="I27" s="28"/>
      <c r="J27" s="28"/>
      <c r="K27" s="28"/>
      <c r="L27" s="28"/>
      <c r="M27" s="28"/>
      <c r="N27" s="28"/>
      <c r="O27" s="28"/>
      <c r="P27" s="25"/>
      <c r="Q27" s="36"/>
      <c r="R27" s="36"/>
      <c r="S27" s="36"/>
      <c r="T27" s="36"/>
      <c r="U27" s="36"/>
      <c r="V27" s="36"/>
      <c r="W27" s="36"/>
    </row>
    <row r="28" spans="1:23" ht="17.399999999999999" x14ac:dyDescent="0.35">
      <c r="A28">
        <v>25</v>
      </c>
      <c r="B28" s="103" t="s">
        <v>196</v>
      </c>
      <c r="C28" s="113" t="s">
        <v>89</v>
      </c>
      <c r="D28" s="27">
        <f t="shared" si="0"/>
        <v>670</v>
      </c>
      <c r="E28" s="27">
        <f t="shared" si="1"/>
        <v>167.5</v>
      </c>
      <c r="F28" s="27">
        <f t="shared" si="2"/>
        <v>670</v>
      </c>
      <c r="G28" s="28">
        <v>1</v>
      </c>
      <c r="H28" s="13">
        <v>670</v>
      </c>
      <c r="I28" s="28"/>
      <c r="J28" s="28"/>
      <c r="K28" s="28"/>
      <c r="L28" s="28"/>
      <c r="M28" s="28"/>
      <c r="N28" s="28"/>
      <c r="O28" s="28"/>
      <c r="P28" s="25"/>
      <c r="Q28" s="36"/>
      <c r="R28" s="36"/>
      <c r="S28" s="36"/>
      <c r="T28" s="36"/>
      <c r="U28" s="36"/>
      <c r="V28" s="36"/>
      <c r="W28" s="36"/>
    </row>
    <row r="29" spans="1:23" ht="17.399999999999999" x14ac:dyDescent="0.35">
      <c r="A29">
        <v>26</v>
      </c>
      <c r="B29" s="102" t="s">
        <v>195</v>
      </c>
      <c r="C29" s="112" t="s">
        <v>91</v>
      </c>
      <c r="D29" s="27">
        <f t="shared" si="0"/>
        <v>669</v>
      </c>
      <c r="E29" s="27">
        <f t="shared" si="1"/>
        <v>167.25</v>
      </c>
      <c r="F29" s="27">
        <f t="shared" si="2"/>
        <v>669</v>
      </c>
      <c r="G29" s="28">
        <v>1</v>
      </c>
      <c r="H29" s="13">
        <v>669</v>
      </c>
      <c r="I29" s="28"/>
      <c r="J29" s="28"/>
      <c r="K29" s="28"/>
      <c r="L29" s="28"/>
      <c r="M29" s="28"/>
      <c r="N29" s="28"/>
      <c r="O29" s="28"/>
      <c r="P29" s="25"/>
      <c r="Q29" s="36"/>
      <c r="R29" s="36"/>
      <c r="S29" s="36"/>
      <c r="T29" s="36"/>
      <c r="U29" s="36"/>
      <c r="V29" s="36"/>
      <c r="W29" s="36"/>
    </row>
    <row r="30" spans="1:23" ht="17.399999999999999" x14ac:dyDescent="0.35">
      <c r="A30">
        <v>27</v>
      </c>
      <c r="B30" s="103" t="s">
        <v>196</v>
      </c>
      <c r="C30" s="113" t="s">
        <v>95</v>
      </c>
      <c r="D30" s="27">
        <f t="shared" si="0"/>
        <v>642</v>
      </c>
      <c r="E30" s="27">
        <f t="shared" si="1"/>
        <v>160.5</v>
      </c>
      <c r="F30" s="27">
        <f t="shared" si="2"/>
        <v>642</v>
      </c>
      <c r="G30" s="28">
        <v>1</v>
      </c>
      <c r="H30" s="13">
        <v>642</v>
      </c>
      <c r="I30" s="28"/>
      <c r="J30" s="28"/>
      <c r="K30" s="28"/>
      <c r="L30" s="28"/>
      <c r="M30" s="28"/>
      <c r="N30" s="28"/>
      <c r="O30" s="28"/>
      <c r="P30" s="25"/>
      <c r="Q30" s="36"/>
      <c r="R30" s="36"/>
      <c r="S30" s="36"/>
      <c r="T30" s="36"/>
      <c r="U30" s="36"/>
      <c r="V30" s="36"/>
      <c r="W30" s="36"/>
    </row>
    <row r="31" spans="1:23" ht="17.399999999999999" x14ac:dyDescent="0.35">
      <c r="A31">
        <v>28</v>
      </c>
      <c r="B31" s="103" t="s">
        <v>196</v>
      </c>
      <c r="C31" s="113" t="s">
        <v>96</v>
      </c>
      <c r="D31" s="27">
        <f t="shared" si="0"/>
        <v>629</v>
      </c>
      <c r="E31" s="27">
        <f t="shared" si="1"/>
        <v>157.25</v>
      </c>
      <c r="F31" s="27">
        <f t="shared" si="2"/>
        <v>629</v>
      </c>
      <c r="G31" s="28">
        <v>1</v>
      </c>
      <c r="H31" s="13">
        <v>629</v>
      </c>
      <c r="I31" s="28"/>
      <c r="J31" s="28"/>
      <c r="K31" s="28"/>
      <c r="L31" s="28"/>
      <c r="M31" s="28"/>
      <c r="N31" s="28"/>
      <c r="O31" s="28"/>
      <c r="P31" s="25"/>
      <c r="Q31" s="36"/>
      <c r="R31" s="36"/>
      <c r="S31" s="36"/>
      <c r="T31" s="36"/>
      <c r="U31" s="36"/>
      <c r="V31" s="36"/>
      <c r="W31" s="36"/>
    </row>
    <row r="32" spans="1:23" ht="17.399999999999999" x14ac:dyDescent="0.35">
      <c r="A32">
        <v>29</v>
      </c>
      <c r="B32" s="102" t="s">
        <v>195</v>
      </c>
      <c r="C32" s="112" t="s">
        <v>87</v>
      </c>
      <c r="D32" s="27">
        <f t="shared" si="0"/>
        <v>623</v>
      </c>
      <c r="E32" s="27">
        <f t="shared" si="1"/>
        <v>155.75</v>
      </c>
      <c r="F32" s="27">
        <f t="shared" si="2"/>
        <v>623</v>
      </c>
      <c r="G32" s="28">
        <v>1</v>
      </c>
      <c r="H32" s="13">
        <v>623</v>
      </c>
      <c r="I32" s="28"/>
      <c r="J32" s="28"/>
      <c r="K32" s="28"/>
      <c r="L32" s="28"/>
      <c r="M32" s="28"/>
      <c r="N32" s="28"/>
      <c r="O32" s="28"/>
      <c r="P32" s="25"/>
      <c r="Q32" s="36"/>
      <c r="R32" s="36"/>
      <c r="S32" s="36"/>
      <c r="T32" s="36"/>
      <c r="U32" s="36"/>
      <c r="V32" s="36"/>
      <c r="W32" s="36"/>
    </row>
    <row r="33" spans="1:23" ht="17.399999999999999" x14ac:dyDescent="0.35">
      <c r="A33">
        <v>30</v>
      </c>
      <c r="B33" s="103" t="s">
        <v>196</v>
      </c>
      <c r="C33" s="113" t="s">
        <v>98</v>
      </c>
      <c r="D33" s="27">
        <f t="shared" si="0"/>
        <v>615</v>
      </c>
      <c r="E33" s="27">
        <f t="shared" si="1"/>
        <v>153.75</v>
      </c>
      <c r="F33" s="27">
        <f t="shared" si="2"/>
        <v>615</v>
      </c>
      <c r="G33" s="28">
        <v>1</v>
      </c>
      <c r="H33" s="13">
        <v>615</v>
      </c>
      <c r="I33" s="28"/>
      <c r="J33" s="28"/>
      <c r="K33" s="28"/>
      <c r="L33" s="28"/>
      <c r="M33" s="28"/>
      <c r="N33" s="28"/>
      <c r="O33" s="28"/>
      <c r="P33" s="25"/>
      <c r="Q33" s="36"/>
      <c r="R33" s="36"/>
      <c r="S33" s="36"/>
      <c r="T33" s="36"/>
      <c r="U33" s="36"/>
      <c r="V33" s="36"/>
      <c r="W33" s="36"/>
    </row>
    <row r="34" spans="1:23" ht="17.399999999999999" x14ac:dyDescent="0.35">
      <c r="A34">
        <v>31</v>
      </c>
      <c r="B34" s="104" t="s">
        <v>197</v>
      </c>
      <c r="C34" s="111" t="s">
        <v>106</v>
      </c>
      <c r="D34" s="27">
        <f t="shared" si="0"/>
        <v>607</v>
      </c>
      <c r="E34" s="27">
        <f t="shared" si="1"/>
        <v>151.75</v>
      </c>
      <c r="F34" s="27">
        <f t="shared" si="2"/>
        <v>607</v>
      </c>
      <c r="G34" s="28">
        <v>1</v>
      </c>
      <c r="H34" s="13">
        <v>607</v>
      </c>
      <c r="I34" s="28"/>
      <c r="J34" s="28"/>
      <c r="K34" s="28"/>
      <c r="L34" s="28"/>
      <c r="M34" s="28"/>
      <c r="N34" s="28"/>
      <c r="O34" s="28"/>
      <c r="P34" s="25"/>
      <c r="Q34" s="36"/>
      <c r="R34" s="36"/>
      <c r="S34" s="36"/>
      <c r="T34" s="36"/>
      <c r="U34" s="36"/>
      <c r="V34" s="36"/>
      <c r="W34" s="36"/>
    </row>
    <row r="35" spans="1:23" ht="17.399999999999999" x14ac:dyDescent="0.35">
      <c r="A35">
        <v>32</v>
      </c>
      <c r="B35" s="106" t="s">
        <v>198</v>
      </c>
      <c r="C35" s="106" t="s">
        <v>116</v>
      </c>
      <c r="D35" s="27">
        <f t="shared" si="0"/>
        <v>602</v>
      </c>
      <c r="E35" s="27">
        <f t="shared" si="1"/>
        <v>150.5</v>
      </c>
      <c r="F35" s="27">
        <f t="shared" si="2"/>
        <v>602</v>
      </c>
      <c r="G35" s="28">
        <v>1</v>
      </c>
      <c r="H35" s="13">
        <v>602</v>
      </c>
      <c r="I35" s="28"/>
      <c r="J35" s="28"/>
      <c r="K35" s="28"/>
      <c r="L35" s="28"/>
      <c r="M35" s="28"/>
      <c r="N35" s="28"/>
      <c r="O35" s="28"/>
      <c r="P35" s="25"/>
      <c r="Q35" s="36"/>
      <c r="R35" s="36"/>
      <c r="S35" s="36"/>
      <c r="T35" s="36"/>
      <c r="U35" s="36"/>
      <c r="V35" s="36"/>
      <c r="W35" s="36"/>
    </row>
    <row r="36" spans="1:23" ht="17.399999999999999" x14ac:dyDescent="0.35">
      <c r="A36">
        <v>33</v>
      </c>
      <c r="B36" s="110" t="s">
        <v>194</v>
      </c>
      <c r="C36" s="110" t="s">
        <v>84</v>
      </c>
      <c r="D36" s="27">
        <f t="shared" si="0"/>
        <v>601</v>
      </c>
      <c r="E36" s="27">
        <f t="shared" si="1"/>
        <v>150.25</v>
      </c>
      <c r="F36" s="27">
        <f t="shared" si="2"/>
        <v>601</v>
      </c>
      <c r="G36" s="28">
        <v>1</v>
      </c>
      <c r="H36" s="13">
        <v>601</v>
      </c>
      <c r="I36" s="28"/>
      <c r="J36" s="28"/>
      <c r="K36" s="28"/>
      <c r="L36" s="28"/>
      <c r="M36" s="28"/>
      <c r="N36" s="28"/>
      <c r="O36" s="28"/>
      <c r="P36" s="25"/>
      <c r="Q36" s="36"/>
      <c r="R36" s="36"/>
      <c r="S36" s="36"/>
      <c r="T36" s="36"/>
      <c r="U36" s="36"/>
      <c r="V36" s="36"/>
      <c r="W36" s="36"/>
    </row>
    <row r="37" spans="1:23" ht="17.399999999999999" x14ac:dyDescent="0.35">
      <c r="A37">
        <v>34</v>
      </c>
      <c r="B37" s="113" t="s">
        <v>196</v>
      </c>
      <c r="C37" s="113" t="s">
        <v>97</v>
      </c>
      <c r="D37" s="27">
        <f t="shared" si="0"/>
        <v>601</v>
      </c>
      <c r="E37" s="27">
        <f t="shared" si="1"/>
        <v>150.25</v>
      </c>
      <c r="F37" s="27">
        <f t="shared" si="2"/>
        <v>601</v>
      </c>
      <c r="G37" s="28">
        <v>1</v>
      </c>
      <c r="H37" s="13">
        <v>601</v>
      </c>
      <c r="I37" s="28"/>
      <c r="J37" s="28"/>
      <c r="K37" s="28"/>
      <c r="L37" s="28"/>
      <c r="M37" s="28"/>
      <c r="N37" s="28"/>
      <c r="O37" s="28"/>
      <c r="P37" s="25"/>
      <c r="Q37" s="36"/>
      <c r="R37" s="36"/>
      <c r="S37" s="36"/>
      <c r="T37" s="36"/>
      <c r="U37" s="36"/>
      <c r="V37" s="36"/>
      <c r="W37" s="36"/>
    </row>
    <row r="38" spans="1:23" ht="17.399999999999999" x14ac:dyDescent="0.35">
      <c r="A38">
        <v>35</v>
      </c>
      <c r="B38" s="107" t="s">
        <v>199</v>
      </c>
      <c r="C38" s="107" t="s">
        <v>121</v>
      </c>
      <c r="D38" s="27">
        <f t="shared" si="0"/>
        <v>593</v>
      </c>
      <c r="E38" s="27">
        <f t="shared" si="1"/>
        <v>148.25</v>
      </c>
      <c r="F38" s="27">
        <f t="shared" si="2"/>
        <v>593</v>
      </c>
      <c r="G38" s="28">
        <v>1</v>
      </c>
      <c r="H38" s="13">
        <v>593</v>
      </c>
      <c r="I38" s="28"/>
      <c r="J38" s="28"/>
      <c r="K38" s="28"/>
      <c r="L38" s="28"/>
      <c r="M38" s="28"/>
      <c r="N38" s="28"/>
      <c r="O38" s="28"/>
      <c r="P38" s="25"/>
      <c r="Q38" s="36"/>
      <c r="R38" s="36"/>
      <c r="S38" s="36"/>
      <c r="T38" s="36"/>
      <c r="U38" s="36"/>
      <c r="V38" s="36"/>
      <c r="W38" s="36"/>
    </row>
    <row r="39" spans="1:23" ht="17.399999999999999" x14ac:dyDescent="0.35">
      <c r="A39">
        <v>36</v>
      </c>
      <c r="B39" s="105" t="s">
        <v>198</v>
      </c>
      <c r="C39" s="106" t="s">
        <v>113</v>
      </c>
      <c r="D39" s="27">
        <f t="shared" si="0"/>
        <v>589</v>
      </c>
      <c r="E39" s="27">
        <f t="shared" si="1"/>
        <v>147.25</v>
      </c>
      <c r="F39" s="27">
        <f t="shared" si="2"/>
        <v>589</v>
      </c>
      <c r="G39" s="28">
        <v>1</v>
      </c>
      <c r="H39" s="13">
        <v>589</v>
      </c>
      <c r="I39" s="28"/>
      <c r="J39" s="28"/>
      <c r="K39" s="28"/>
      <c r="L39" s="28"/>
      <c r="M39" s="28"/>
      <c r="N39" s="28"/>
      <c r="O39" s="28"/>
      <c r="P39" s="25"/>
      <c r="Q39" s="36"/>
      <c r="R39" s="36"/>
      <c r="S39" s="36"/>
      <c r="T39" s="36"/>
      <c r="U39" s="36"/>
      <c r="V39" s="36"/>
      <c r="W39" s="36"/>
    </row>
    <row r="40" spans="1:23" ht="17.399999999999999" x14ac:dyDescent="0.35">
      <c r="A40">
        <v>37</v>
      </c>
      <c r="B40" s="106" t="s">
        <v>198</v>
      </c>
      <c r="C40" s="106" t="s">
        <v>111</v>
      </c>
      <c r="D40" s="27">
        <f t="shared" si="0"/>
        <v>586</v>
      </c>
      <c r="E40" s="27">
        <f t="shared" si="1"/>
        <v>146.5</v>
      </c>
      <c r="F40" s="27">
        <f t="shared" si="2"/>
        <v>586</v>
      </c>
      <c r="G40" s="28">
        <v>1</v>
      </c>
      <c r="H40" s="13">
        <v>586</v>
      </c>
      <c r="I40" s="28"/>
      <c r="J40" s="28"/>
      <c r="K40" s="28"/>
      <c r="L40" s="28"/>
      <c r="M40" s="28"/>
      <c r="N40" s="28"/>
      <c r="O40" s="28"/>
      <c r="P40" s="25"/>
      <c r="Q40" s="36"/>
      <c r="R40" s="36"/>
      <c r="S40" s="36"/>
      <c r="T40" s="36"/>
      <c r="U40" s="36"/>
      <c r="V40" s="36"/>
      <c r="W40" s="36"/>
    </row>
    <row r="41" spans="1:23" ht="17.399999999999999" x14ac:dyDescent="0.35">
      <c r="A41">
        <v>38</v>
      </c>
      <c r="B41" s="102" t="s">
        <v>195</v>
      </c>
      <c r="C41" s="112" t="s">
        <v>100</v>
      </c>
      <c r="D41" s="27">
        <f t="shared" si="0"/>
        <v>580</v>
      </c>
      <c r="E41" s="27">
        <f t="shared" si="1"/>
        <v>145</v>
      </c>
      <c r="F41" s="27">
        <f t="shared" si="2"/>
        <v>580</v>
      </c>
      <c r="G41" s="28">
        <v>1</v>
      </c>
      <c r="H41" s="13">
        <v>580</v>
      </c>
      <c r="I41" s="28"/>
      <c r="J41" s="28"/>
      <c r="K41" s="28"/>
      <c r="L41" s="28"/>
      <c r="M41" s="28"/>
      <c r="N41" s="28"/>
      <c r="O41" s="28"/>
      <c r="P41" s="25"/>
      <c r="Q41" s="36"/>
      <c r="R41" s="36"/>
      <c r="S41" s="36"/>
      <c r="T41" s="36"/>
      <c r="U41" s="36"/>
      <c r="V41" s="36"/>
      <c r="W41" s="36"/>
    </row>
    <row r="42" spans="1:23" ht="17.399999999999999" x14ac:dyDescent="0.35">
      <c r="A42">
        <v>39</v>
      </c>
      <c r="B42" s="106" t="s">
        <v>198</v>
      </c>
      <c r="C42" s="106" t="s">
        <v>115</v>
      </c>
      <c r="D42" s="27">
        <f t="shared" si="0"/>
        <v>579</v>
      </c>
      <c r="E42" s="27">
        <f t="shared" si="1"/>
        <v>144.75</v>
      </c>
      <c r="F42" s="27">
        <f t="shared" si="2"/>
        <v>579</v>
      </c>
      <c r="G42" s="28">
        <v>1</v>
      </c>
      <c r="H42" s="13">
        <v>579</v>
      </c>
      <c r="I42" s="28"/>
      <c r="J42" s="28"/>
      <c r="K42" s="28"/>
      <c r="L42" s="28"/>
      <c r="M42" s="28"/>
      <c r="N42" s="28"/>
      <c r="O42" s="28"/>
      <c r="P42" s="25"/>
      <c r="Q42" s="36"/>
      <c r="R42" s="36"/>
      <c r="S42" s="36"/>
      <c r="T42" s="36"/>
      <c r="U42" s="36"/>
      <c r="V42" s="36"/>
      <c r="W42" s="36"/>
    </row>
    <row r="43" spans="1:23" ht="17.399999999999999" x14ac:dyDescent="0.35">
      <c r="A43">
        <v>40</v>
      </c>
      <c r="B43" s="105" t="s">
        <v>198</v>
      </c>
      <c r="C43" s="106" t="s">
        <v>114</v>
      </c>
      <c r="D43" s="27">
        <f t="shared" si="0"/>
        <v>579</v>
      </c>
      <c r="E43" s="27">
        <f t="shared" si="1"/>
        <v>144.75</v>
      </c>
      <c r="F43" s="27">
        <f t="shared" si="2"/>
        <v>579</v>
      </c>
      <c r="G43" s="28">
        <v>1</v>
      </c>
      <c r="H43" s="13">
        <v>579</v>
      </c>
      <c r="I43" s="28"/>
      <c r="J43" s="28"/>
      <c r="K43" s="28"/>
      <c r="L43" s="28"/>
      <c r="M43" s="28"/>
      <c r="N43" s="28"/>
      <c r="O43" s="28"/>
      <c r="P43" s="25"/>
      <c r="Q43" s="36"/>
      <c r="R43" s="36"/>
      <c r="S43" s="36"/>
      <c r="T43" s="36"/>
      <c r="U43" s="36"/>
      <c r="V43" s="36"/>
      <c r="W43" s="36"/>
    </row>
    <row r="44" spans="1:23" ht="17.399999999999999" x14ac:dyDescent="0.35">
      <c r="A44">
        <v>41</v>
      </c>
      <c r="B44" s="107" t="s">
        <v>199</v>
      </c>
      <c r="C44" s="107" t="s">
        <v>123</v>
      </c>
      <c r="D44" s="27">
        <f t="shared" si="0"/>
        <v>571</v>
      </c>
      <c r="E44" s="27">
        <f t="shared" si="1"/>
        <v>142.75</v>
      </c>
      <c r="F44" s="27">
        <f t="shared" si="2"/>
        <v>571</v>
      </c>
      <c r="G44" s="28">
        <v>1</v>
      </c>
      <c r="H44" s="13">
        <v>571</v>
      </c>
      <c r="I44" s="28"/>
      <c r="J44" s="28"/>
      <c r="K44" s="28"/>
      <c r="L44" s="28"/>
      <c r="M44" s="28"/>
      <c r="N44" s="28"/>
      <c r="O44" s="28"/>
      <c r="P44" s="25"/>
      <c r="Q44" s="36"/>
      <c r="R44" s="36"/>
      <c r="S44" s="36"/>
      <c r="T44" s="36"/>
      <c r="U44" s="36"/>
      <c r="V44" s="36"/>
      <c r="W44" s="36"/>
    </row>
    <row r="45" spans="1:23" ht="17.399999999999999" x14ac:dyDescent="0.35">
      <c r="A45">
        <v>42</v>
      </c>
      <c r="B45" s="35" t="s">
        <v>205</v>
      </c>
      <c r="C45" s="35" t="s">
        <v>200</v>
      </c>
      <c r="D45" s="27">
        <f t="shared" si="0"/>
        <v>565</v>
      </c>
      <c r="E45" s="27">
        <f t="shared" si="1"/>
        <v>141.25</v>
      </c>
      <c r="F45" s="27">
        <f t="shared" si="2"/>
        <v>565</v>
      </c>
      <c r="G45" s="28">
        <v>1</v>
      </c>
      <c r="H45" s="13">
        <v>565</v>
      </c>
      <c r="I45" s="28"/>
      <c r="J45" s="28"/>
      <c r="K45" s="28"/>
      <c r="L45" s="28"/>
      <c r="M45" s="28"/>
      <c r="N45" s="28"/>
      <c r="O45" s="28"/>
      <c r="P45" s="25"/>
      <c r="Q45" s="36"/>
      <c r="R45" s="36"/>
      <c r="S45" s="36"/>
      <c r="T45" s="36"/>
      <c r="U45" s="36"/>
      <c r="V45" s="36"/>
      <c r="W45" s="36"/>
    </row>
    <row r="46" spans="1:23" ht="17.399999999999999" x14ac:dyDescent="0.35">
      <c r="A46">
        <v>43</v>
      </c>
      <c r="B46" s="106" t="s">
        <v>198</v>
      </c>
      <c r="C46" s="106" t="s">
        <v>112</v>
      </c>
      <c r="D46" s="27">
        <f t="shared" si="0"/>
        <v>565</v>
      </c>
      <c r="E46" s="27">
        <f t="shared" si="1"/>
        <v>141.25</v>
      </c>
      <c r="F46" s="27">
        <f t="shared" si="2"/>
        <v>565</v>
      </c>
      <c r="G46" s="28">
        <v>1</v>
      </c>
      <c r="H46" s="13">
        <v>565</v>
      </c>
      <c r="I46" s="28"/>
      <c r="J46" s="28"/>
      <c r="K46" s="28"/>
      <c r="L46" s="28"/>
      <c r="M46" s="28"/>
      <c r="N46" s="28"/>
      <c r="O46" s="28"/>
      <c r="P46" s="25"/>
      <c r="Q46" s="36"/>
      <c r="R46" s="36"/>
      <c r="S46" s="36"/>
      <c r="T46" s="36"/>
      <c r="U46" s="36"/>
      <c r="V46" s="36"/>
      <c r="W46" s="36"/>
    </row>
    <row r="47" spans="1:23" ht="17.399999999999999" x14ac:dyDescent="0.35">
      <c r="A47">
        <v>44</v>
      </c>
      <c r="B47" s="104" t="s">
        <v>197</v>
      </c>
      <c r="C47" s="111" t="s">
        <v>102</v>
      </c>
      <c r="D47" s="27">
        <f t="shared" si="0"/>
        <v>564</v>
      </c>
      <c r="E47" s="27">
        <f t="shared" si="1"/>
        <v>141</v>
      </c>
      <c r="F47" s="27">
        <f t="shared" si="2"/>
        <v>564</v>
      </c>
      <c r="G47" s="28">
        <v>1</v>
      </c>
      <c r="H47" s="13">
        <v>564</v>
      </c>
      <c r="I47" s="28"/>
      <c r="J47" s="28"/>
      <c r="K47" s="28"/>
      <c r="L47" s="28"/>
      <c r="M47" s="28"/>
      <c r="N47" s="28"/>
      <c r="O47" s="28"/>
      <c r="P47" s="25"/>
      <c r="Q47" s="36"/>
      <c r="R47" s="36"/>
      <c r="S47" s="36"/>
      <c r="T47" s="36"/>
      <c r="U47" s="36"/>
      <c r="V47" s="36"/>
      <c r="W47" s="36"/>
    </row>
    <row r="48" spans="1:23" ht="17.399999999999999" x14ac:dyDescent="0.35">
      <c r="A48">
        <v>45</v>
      </c>
      <c r="B48" s="111" t="s">
        <v>197</v>
      </c>
      <c r="C48" s="111" t="s">
        <v>104</v>
      </c>
      <c r="D48" s="27">
        <f t="shared" si="0"/>
        <v>545</v>
      </c>
      <c r="E48" s="27">
        <f t="shared" si="1"/>
        <v>136.25</v>
      </c>
      <c r="F48" s="27">
        <f t="shared" si="2"/>
        <v>545</v>
      </c>
      <c r="G48" s="28">
        <v>1</v>
      </c>
      <c r="H48" s="13">
        <v>545</v>
      </c>
      <c r="I48" s="28"/>
      <c r="J48" s="28"/>
      <c r="K48" s="28"/>
      <c r="L48" s="28"/>
      <c r="M48" s="28"/>
      <c r="N48" s="28"/>
      <c r="O48" s="28"/>
      <c r="P48" s="25"/>
      <c r="Q48" s="36"/>
      <c r="R48" s="36"/>
      <c r="S48" s="36"/>
      <c r="T48" s="36"/>
      <c r="U48" s="36"/>
      <c r="V48" s="36"/>
      <c r="W48" s="36"/>
    </row>
    <row r="49" spans="1:23" ht="17.399999999999999" x14ac:dyDescent="0.35">
      <c r="A49">
        <v>46</v>
      </c>
      <c r="B49" s="107" t="s">
        <v>199</v>
      </c>
      <c r="C49" s="107" t="s">
        <v>120</v>
      </c>
      <c r="D49" s="27">
        <f t="shared" si="0"/>
        <v>543</v>
      </c>
      <c r="E49" s="27">
        <f t="shared" si="1"/>
        <v>135.75</v>
      </c>
      <c r="F49" s="27">
        <f t="shared" si="2"/>
        <v>543</v>
      </c>
      <c r="G49" s="28">
        <v>1</v>
      </c>
      <c r="H49" s="13">
        <v>543</v>
      </c>
      <c r="I49" s="28"/>
      <c r="J49" s="28"/>
      <c r="K49" s="28"/>
      <c r="L49" s="28"/>
      <c r="M49" s="28"/>
      <c r="N49" s="28"/>
      <c r="O49" s="28"/>
      <c r="P49" s="25"/>
      <c r="Q49" s="36"/>
      <c r="R49" s="36"/>
      <c r="S49" s="36"/>
      <c r="T49" s="36"/>
      <c r="U49" s="36"/>
      <c r="V49" s="36"/>
      <c r="W49" s="36"/>
    </row>
    <row r="50" spans="1:23" ht="17.399999999999999" x14ac:dyDescent="0.35">
      <c r="A50">
        <v>47</v>
      </c>
      <c r="B50" s="107" t="s">
        <v>199</v>
      </c>
      <c r="C50" s="107" t="s">
        <v>119</v>
      </c>
      <c r="D50" s="27">
        <f t="shared" si="0"/>
        <v>540</v>
      </c>
      <c r="E50" s="27">
        <f t="shared" si="1"/>
        <v>135</v>
      </c>
      <c r="F50" s="27">
        <f t="shared" si="2"/>
        <v>540</v>
      </c>
      <c r="G50" s="28">
        <v>1</v>
      </c>
      <c r="H50" s="13">
        <v>540</v>
      </c>
      <c r="I50" s="28"/>
      <c r="J50" s="28"/>
      <c r="K50" s="28"/>
      <c r="L50" s="28"/>
      <c r="M50" s="28"/>
      <c r="N50" s="28"/>
      <c r="O50" s="28"/>
      <c r="P50" s="25"/>
      <c r="Q50" s="36"/>
      <c r="R50" s="36"/>
      <c r="S50" s="36"/>
      <c r="T50" s="36"/>
      <c r="U50" s="36"/>
      <c r="V50" s="36"/>
      <c r="W50" s="36"/>
    </row>
    <row r="51" spans="1:23" ht="17.399999999999999" x14ac:dyDescent="0.35">
      <c r="A51">
        <v>48</v>
      </c>
      <c r="B51" s="107" t="s">
        <v>199</v>
      </c>
      <c r="C51" s="107" t="s">
        <v>126</v>
      </c>
      <c r="D51" s="27">
        <f t="shared" si="0"/>
        <v>522</v>
      </c>
      <c r="E51" s="27">
        <f t="shared" si="1"/>
        <v>130.5</v>
      </c>
      <c r="F51" s="27">
        <f t="shared" si="2"/>
        <v>522</v>
      </c>
      <c r="G51" s="28">
        <v>1</v>
      </c>
      <c r="H51" s="13">
        <v>522</v>
      </c>
      <c r="I51" s="28"/>
      <c r="J51" s="28"/>
      <c r="K51" s="28"/>
      <c r="L51" s="28"/>
      <c r="M51" s="28"/>
      <c r="N51" s="28"/>
      <c r="O51" s="28"/>
      <c r="P51" s="25"/>
      <c r="Q51" s="36"/>
      <c r="R51" s="36"/>
      <c r="S51" s="36"/>
      <c r="T51" s="36"/>
      <c r="U51" s="36"/>
      <c r="V51" s="36"/>
      <c r="W51" s="36"/>
    </row>
    <row r="52" spans="1:23" ht="17.399999999999999" x14ac:dyDescent="0.35">
      <c r="A52">
        <v>49</v>
      </c>
      <c r="B52" s="34"/>
      <c r="C52" s="12"/>
      <c r="D52" s="27"/>
      <c r="E52" s="27"/>
      <c r="F52" s="27"/>
      <c r="G52" s="28"/>
      <c r="H52" s="28"/>
      <c r="I52" s="28"/>
      <c r="J52" s="28"/>
      <c r="K52" s="28"/>
      <c r="L52" s="28"/>
      <c r="M52" s="28"/>
      <c r="N52" s="28"/>
      <c r="O52" s="28"/>
      <c r="P52" s="25"/>
      <c r="Q52" s="36"/>
      <c r="R52" s="36"/>
      <c r="S52" s="36"/>
      <c r="T52" s="36"/>
      <c r="U52" s="36"/>
      <c r="V52" s="36"/>
      <c r="W52" s="36"/>
    </row>
    <row r="53" spans="1:23" ht="17.399999999999999" x14ac:dyDescent="0.35">
      <c r="A53">
        <v>50</v>
      </c>
      <c r="B53" s="34"/>
      <c r="C53" s="12"/>
      <c r="D53" s="27"/>
      <c r="E53" s="27"/>
      <c r="F53" s="27"/>
      <c r="G53" s="28"/>
      <c r="H53" s="28"/>
      <c r="I53" s="28"/>
      <c r="J53" s="28"/>
      <c r="K53" s="28"/>
      <c r="L53" s="28"/>
      <c r="M53" s="28"/>
      <c r="N53" s="28"/>
      <c r="O53" s="28"/>
      <c r="P53" s="25"/>
      <c r="Q53" s="36"/>
      <c r="R53" s="36"/>
      <c r="S53" s="36"/>
      <c r="T53" s="36"/>
      <c r="U53" s="36"/>
      <c r="V53" s="36"/>
      <c r="W53" s="36"/>
    </row>
    <row r="54" spans="1:23" ht="17.399999999999999" x14ac:dyDescent="0.35">
      <c r="A54">
        <v>51</v>
      </c>
      <c r="B54" s="34"/>
      <c r="C54" s="12"/>
      <c r="D54" s="27"/>
      <c r="E54" s="27"/>
      <c r="F54" s="27"/>
      <c r="G54" s="28"/>
      <c r="H54" s="28"/>
      <c r="I54" s="28"/>
      <c r="J54" s="28"/>
      <c r="K54" s="28"/>
      <c r="L54" s="28"/>
      <c r="M54" s="28"/>
      <c r="N54" s="28"/>
      <c r="O54" s="28"/>
      <c r="P54" s="25"/>
      <c r="Q54" s="36"/>
      <c r="R54" s="36"/>
      <c r="S54" s="36"/>
      <c r="T54" s="36"/>
      <c r="U54" s="36"/>
      <c r="V54" s="36"/>
      <c r="W54" s="36"/>
    </row>
    <row r="55" spans="1:23" ht="17.399999999999999" x14ac:dyDescent="0.35">
      <c r="A55">
        <v>52</v>
      </c>
      <c r="B55" s="34"/>
      <c r="C55" s="12"/>
      <c r="D55" s="27"/>
      <c r="E55" s="27"/>
      <c r="F55" s="27"/>
      <c r="G55" s="28"/>
      <c r="H55" s="28"/>
      <c r="I55" s="28"/>
      <c r="J55" s="28"/>
      <c r="K55" s="28"/>
      <c r="L55" s="28"/>
      <c r="M55" s="28"/>
      <c r="N55" s="28"/>
      <c r="O55" s="28"/>
      <c r="P55" s="25"/>
      <c r="Q55" s="36"/>
      <c r="R55" s="36"/>
      <c r="S55" s="36"/>
      <c r="T55" s="36"/>
      <c r="U55" s="36"/>
      <c r="V55" s="36"/>
      <c r="W55" s="36"/>
    </row>
    <row r="56" spans="1:23" ht="17.399999999999999" x14ac:dyDescent="0.35">
      <c r="A56">
        <v>53</v>
      </c>
      <c r="B56" s="43"/>
      <c r="C56" s="12"/>
      <c r="D56" s="27"/>
      <c r="E56" s="27"/>
      <c r="F56" s="27"/>
      <c r="G56" s="28"/>
      <c r="H56" s="28"/>
      <c r="I56" s="28"/>
      <c r="J56" s="28"/>
      <c r="K56" s="28"/>
      <c r="L56" s="28"/>
      <c r="M56" s="28"/>
      <c r="N56" s="28"/>
      <c r="O56" s="28"/>
      <c r="P56" s="25"/>
      <c r="Q56" s="36"/>
      <c r="R56" s="36"/>
      <c r="S56" s="36"/>
      <c r="T56" s="36"/>
      <c r="U56" s="36"/>
      <c r="V56" s="36"/>
      <c r="W56" s="36"/>
    </row>
    <row r="57" spans="1:23" ht="17.399999999999999" x14ac:dyDescent="0.35">
      <c r="A57">
        <v>54</v>
      </c>
      <c r="B57" s="34"/>
      <c r="C57" s="12"/>
      <c r="D57" s="27"/>
      <c r="E57" s="27"/>
      <c r="F57" s="27"/>
      <c r="G57" s="28"/>
      <c r="H57" s="28"/>
      <c r="I57" s="28"/>
      <c r="J57" s="28"/>
      <c r="K57" s="28"/>
      <c r="L57" s="28"/>
      <c r="M57" s="28"/>
      <c r="N57" s="28"/>
      <c r="O57" s="28"/>
      <c r="P57" s="25"/>
      <c r="Q57" s="36"/>
      <c r="R57" s="36"/>
      <c r="S57" s="36"/>
      <c r="T57" s="36"/>
      <c r="U57" s="36"/>
      <c r="V57" s="36"/>
      <c r="W57" s="36"/>
    </row>
    <row r="58" spans="1:23" ht="17.399999999999999" x14ac:dyDescent="0.35">
      <c r="A58">
        <v>55</v>
      </c>
      <c r="B58" s="34"/>
      <c r="C58" s="35"/>
      <c r="D58" s="27"/>
      <c r="E58" s="27"/>
      <c r="F58" s="27"/>
      <c r="G58" s="28"/>
      <c r="H58" s="28"/>
      <c r="I58" s="28"/>
      <c r="J58" s="28"/>
      <c r="K58" s="28"/>
      <c r="L58" s="28"/>
      <c r="M58" s="28"/>
      <c r="N58" s="28"/>
      <c r="O58" s="28"/>
      <c r="P58" s="25"/>
      <c r="Q58" s="36"/>
      <c r="R58" s="36"/>
      <c r="S58" s="36"/>
      <c r="T58" s="36"/>
      <c r="U58" s="36"/>
      <c r="V58" s="36"/>
      <c r="W58" s="36"/>
    </row>
    <row r="59" spans="1:23" ht="17.399999999999999" x14ac:dyDescent="0.35">
      <c r="A59">
        <v>56</v>
      </c>
      <c r="B59" s="34"/>
      <c r="C59" s="12"/>
      <c r="D59" s="27"/>
      <c r="E59" s="27"/>
      <c r="F59" s="27"/>
      <c r="G59" s="28"/>
      <c r="H59" s="28"/>
      <c r="I59" s="28"/>
      <c r="J59" s="28"/>
      <c r="K59" s="28"/>
      <c r="L59" s="28"/>
      <c r="M59" s="28"/>
      <c r="N59" s="28"/>
      <c r="O59" s="28"/>
      <c r="P59" s="25"/>
      <c r="Q59" s="36"/>
      <c r="R59" s="36"/>
      <c r="S59" s="36"/>
      <c r="T59" s="36"/>
      <c r="U59" s="36"/>
      <c r="V59" s="36"/>
      <c r="W59" s="36"/>
    </row>
    <row r="60" spans="1:23" ht="17.399999999999999" x14ac:dyDescent="0.35">
      <c r="A60">
        <v>57</v>
      </c>
      <c r="B60" s="43"/>
      <c r="C60" s="35"/>
      <c r="D60" s="27"/>
      <c r="E60" s="27"/>
      <c r="F60" s="27"/>
      <c r="G60" s="28"/>
      <c r="H60" s="28"/>
      <c r="I60" s="28"/>
      <c r="J60" s="28"/>
      <c r="K60" s="28"/>
      <c r="L60" s="28"/>
      <c r="M60" s="28"/>
      <c r="N60" s="28"/>
      <c r="O60" s="28"/>
      <c r="P60" s="25"/>
      <c r="Q60" s="36"/>
      <c r="R60" s="36"/>
      <c r="S60" s="36"/>
      <c r="T60" s="36"/>
      <c r="U60" s="36"/>
      <c r="V60" s="36"/>
      <c r="W60" s="36"/>
    </row>
    <row r="61" spans="1:23" ht="17.399999999999999" x14ac:dyDescent="0.35">
      <c r="A61">
        <v>58</v>
      </c>
      <c r="B61" s="34"/>
      <c r="C61" s="12"/>
      <c r="D61" s="27"/>
      <c r="E61" s="27"/>
      <c r="F61" s="27"/>
      <c r="G61" s="28"/>
      <c r="H61" s="28"/>
      <c r="I61" s="28"/>
      <c r="J61" s="28"/>
      <c r="K61" s="28"/>
      <c r="L61" s="28"/>
      <c r="M61" s="28"/>
      <c r="N61" s="28"/>
      <c r="O61" s="28"/>
      <c r="P61" s="25"/>
      <c r="Q61" s="36"/>
      <c r="R61" s="36"/>
      <c r="S61" s="36"/>
      <c r="T61" s="36"/>
      <c r="U61" s="36"/>
      <c r="V61" s="36"/>
      <c r="W61" s="36"/>
    </row>
    <row r="62" spans="1:23" ht="17.399999999999999" x14ac:dyDescent="0.35">
      <c r="A62">
        <v>59</v>
      </c>
      <c r="B62" s="34"/>
      <c r="C62" s="12"/>
      <c r="D62" s="27"/>
      <c r="E62" s="27"/>
      <c r="F62" s="27"/>
      <c r="G62" s="28"/>
      <c r="H62" s="28"/>
      <c r="I62" s="28"/>
      <c r="J62" s="28"/>
      <c r="K62" s="28"/>
      <c r="L62" s="28"/>
      <c r="M62" s="28"/>
      <c r="N62" s="28"/>
      <c r="O62" s="28"/>
      <c r="P62" s="25"/>
      <c r="Q62" s="36"/>
      <c r="R62" s="36"/>
      <c r="S62" s="36"/>
      <c r="T62" s="36"/>
      <c r="U62" s="36"/>
      <c r="V62" s="36"/>
      <c r="W62" s="36"/>
    </row>
    <row r="63" spans="1:23" ht="17.399999999999999" x14ac:dyDescent="0.35">
      <c r="A63">
        <v>60</v>
      </c>
      <c r="B63" s="34"/>
      <c r="C63" s="12"/>
      <c r="D63" s="28"/>
      <c r="E63" s="27"/>
      <c r="F63" s="27"/>
      <c r="G63" s="28"/>
      <c r="H63" s="28"/>
      <c r="I63" s="28"/>
      <c r="J63" s="28"/>
      <c r="K63" s="28"/>
      <c r="L63" s="28"/>
      <c r="M63" s="28"/>
      <c r="N63" s="28"/>
      <c r="O63" s="28"/>
      <c r="P63" s="25"/>
      <c r="Q63" s="36"/>
      <c r="R63" s="36"/>
      <c r="S63" s="36"/>
      <c r="T63" s="36"/>
      <c r="U63" s="36"/>
      <c r="V63" s="36"/>
      <c r="W63" s="36"/>
    </row>
    <row r="64" spans="1:23" ht="18" x14ac:dyDescent="0.35">
      <c r="A64">
        <v>61</v>
      </c>
      <c r="B64" s="44"/>
      <c r="C64" s="35"/>
      <c r="D64" s="27"/>
      <c r="E64" s="27"/>
      <c r="F64" s="27"/>
      <c r="G64" s="28"/>
      <c r="H64" s="28"/>
      <c r="I64" s="28"/>
      <c r="J64" s="28"/>
      <c r="K64" s="28"/>
      <c r="L64" s="28"/>
      <c r="M64" s="28"/>
      <c r="N64" s="28"/>
      <c r="O64" s="28"/>
      <c r="P64" s="25"/>
      <c r="Q64" s="36"/>
      <c r="R64" s="36"/>
      <c r="S64" s="36"/>
      <c r="T64" s="36"/>
      <c r="U64" s="36"/>
      <c r="V64" s="36"/>
      <c r="W64" s="36"/>
    </row>
    <row r="65" spans="1:23" ht="17.399999999999999" x14ac:dyDescent="0.35">
      <c r="A65">
        <v>62</v>
      </c>
      <c r="B65" s="34"/>
      <c r="C65" s="12"/>
      <c r="D65" s="27"/>
      <c r="E65" s="27"/>
      <c r="F65" s="27"/>
      <c r="G65" s="28"/>
      <c r="H65" s="28"/>
      <c r="I65" s="28"/>
      <c r="J65" s="28"/>
      <c r="K65" s="28"/>
      <c r="L65" s="28"/>
      <c r="M65" s="28"/>
      <c r="N65" s="28"/>
      <c r="O65" s="28"/>
      <c r="P65" s="25"/>
      <c r="Q65" s="36"/>
      <c r="R65" s="36"/>
      <c r="S65" s="36"/>
      <c r="T65" s="36"/>
      <c r="U65" s="36"/>
      <c r="V65" s="36"/>
      <c r="W65" s="36"/>
    </row>
    <row r="66" spans="1:23" ht="18" x14ac:dyDescent="0.35">
      <c r="A66">
        <v>63</v>
      </c>
      <c r="B66" s="44"/>
      <c r="C66" s="12"/>
      <c r="D66" s="27"/>
      <c r="E66" s="27"/>
      <c r="F66" s="27"/>
      <c r="G66" s="28"/>
      <c r="H66" s="28"/>
      <c r="I66" s="28"/>
      <c r="J66" s="28"/>
      <c r="K66" s="28"/>
      <c r="L66" s="28"/>
      <c r="M66" s="28"/>
      <c r="N66" s="28"/>
      <c r="O66" s="28"/>
      <c r="P66" s="25"/>
      <c r="Q66" s="36"/>
      <c r="R66" s="36"/>
      <c r="S66" s="36"/>
      <c r="T66" s="36"/>
      <c r="U66" s="36"/>
      <c r="V66" s="36"/>
      <c r="W66" s="36"/>
    </row>
    <row r="67" spans="1:23" ht="17.399999999999999" x14ac:dyDescent="0.35">
      <c r="A67">
        <v>64</v>
      </c>
      <c r="B67" s="34"/>
      <c r="C67" s="12"/>
      <c r="D67" s="27"/>
      <c r="E67" s="28"/>
      <c r="F67" s="27"/>
      <c r="G67" s="28"/>
      <c r="H67" s="28"/>
      <c r="I67" s="28"/>
      <c r="J67" s="28"/>
      <c r="K67" s="28"/>
      <c r="L67" s="28"/>
      <c r="M67" s="28"/>
      <c r="N67" s="28"/>
      <c r="O67" s="28"/>
      <c r="P67" s="25"/>
      <c r="Q67" s="36"/>
      <c r="R67" s="36"/>
      <c r="S67" s="36"/>
      <c r="T67" s="36"/>
      <c r="U67" s="36"/>
      <c r="V67" s="36"/>
      <c r="W67" s="36"/>
    </row>
    <row r="68" spans="1:23" ht="17.399999999999999" x14ac:dyDescent="0.35">
      <c r="A68">
        <v>65</v>
      </c>
      <c r="B68" s="34"/>
      <c r="C68" s="12"/>
      <c r="D68" s="27"/>
      <c r="E68" s="27"/>
      <c r="F68" s="27"/>
      <c r="G68" s="28"/>
      <c r="H68" s="28"/>
      <c r="I68" s="28"/>
      <c r="J68" s="28"/>
      <c r="K68" s="28"/>
      <c r="L68" s="28"/>
      <c r="M68" s="28"/>
      <c r="N68" s="28"/>
      <c r="O68" s="28"/>
      <c r="P68" s="25"/>
      <c r="Q68" s="36"/>
      <c r="R68" s="36"/>
      <c r="S68" s="36"/>
      <c r="T68" s="36"/>
      <c r="U68" s="36"/>
      <c r="V68" s="36"/>
      <c r="W68" s="36"/>
    </row>
    <row r="69" spans="1:23" ht="17.399999999999999" x14ac:dyDescent="0.35">
      <c r="A69">
        <v>66</v>
      </c>
      <c r="B69" s="34"/>
      <c r="C69" s="35"/>
      <c r="D69" s="27"/>
      <c r="E69" s="27"/>
      <c r="F69" s="27"/>
      <c r="G69" s="28"/>
      <c r="H69" s="28"/>
      <c r="I69" s="28"/>
      <c r="J69" s="28"/>
      <c r="K69" s="28"/>
      <c r="L69" s="28"/>
      <c r="M69" s="28"/>
      <c r="N69" s="28"/>
      <c r="O69" s="28"/>
      <c r="P69" s="25"/>
      <c r="Q69" s="36"/>
      <c r="R69" s="36"/>
      <c r="S69" s="36"/>
      <c r="T69" s="36"/>
      <c r="U69" s="36"/>
      <c r="V69" s="36"/>
      <c r="W69" s="36"/>
    </row>
    <row r="70" spans="1:23" ht="18" x14ac:dyDescent="0.35">
      <c r="A70">
        <v>67</v>
      </c>
      <c r="B70" s="44"/>
      <c r="C70" s="12"/>
      <c r="D70" s="45"/>
      <c r="E70" s="45"/>
      <c r="F70" s="27"/>
      <c r="G70" s="28"/>
      <c r="H70" s="28"/>
      <c r="I70" s="28"/>
      <c r="J70" s="28"/>
      <c r="K70" s="28"/>
      <c r="L70" s="28"/>
      <c r="M70" s="28"/>
      <c r="N70" s="28"/>
      <c r="O70" s="28"/>
      <c r="P70" s="25"/>
      <c r="Q70" s="36"/>
      <c r="R70" s="36"/>
      <c r="S70" s="36"/>
      <c r="T70" s="36"/>
      <c r="U70" s="36"/>
      <c r="V70" s="36"/>
      <c r="W70" s="36"/>
    </row>
    <row r="71" spans="1:23" ht="17.399999999999999" x14ac:dyDescent="0.35">
      <c r="A71">
        <v>68</v>
      </c>
      <c r="B71" s="34"/>
      <c r="C71" s="12"/>
      <c r="D71" s="27"/>
      <c r="E71" s="27"/>
      <c r="F71" s="27"/>
      <c r="G71" s="28"/>
      <c r="H71" s="28"/>
      <c r="I71" s="28"/>
      <c r="J71" s="28"/>
      <c r="K71" s="28"/>
      <c r="L71" s="28"/>
      <c r="M71" s="28"/>
      <c r="N71" s="28"/>
      <c r="O71" s="28"/>
      <c r="P71" s="25"/>
      <c r="Q71" s="36"/>
      <c r="R71" s="36"/>
      <c r="S71" s="36"/>
      <c r="T71" s="36"/>
      <c r="U71" s="36"/>
      <c r="V71" s="36"/>
      <c r="W71" s="36"/>
    </row>
    <row r="72" spans="1:23" ht="17.399999999999999" x14ac:dyDescent="0.35">
      <c r="A72">
        <v>69</v>
      </c>
      <c r="B72" s="34"/>
      <c r="C72" s="12"/>
      <c r="D72" s="27"/>
      <c r="E72" s="27"/>
      <c r="F72" s="27"/>
      <c r="G72" s="28"/>
      <c r="H72" s="28"/>
      <c r="I72" s="28"/>
      <c r="J72" s="28"/>
      <c r="K72" s="28"/>
      <c r="L72" s="28"/>
      <c r="M72" s="28"/>
      <c r="N72" s="28"/>
      <c r="O72" s="28"/>
      <c r="P72" s="25"/>
      <c r="Q72" s="36"/>
      <c r="R72" s="36"/>
      <c r="S72" s="36"/>
      <c r="T72" s="36"/>
      <c r="U72" s="36"/>
      <c r="V72" s="36"/>
      <c r="W72" s="36"/>
    </row>
    <row r="73" spans="1:23" ht="17.399999999999999" x14ac:dyDescent="0.35">
      <c r="A73">
        <v>70</v>
      </c>
      <c r="B73" s="34"/>
      <c r="C73" s="35"/>
      <c r="D73" s="27"/>
      <c r="E73" s="27"/>
      <c r="F73" s="27"/>
      <c r="G73" s="28"/>
      <c r="H73" s="28"/>
      <c r="I73" s="28"/>
      <c r="J73" s="28"/>
      <c r="K73" s="28"/>
      <c r="L73" s="28"/>
      <c r="M73" s="28"/>
      <c r="N73" s="28"/>
      <c r="O73" s="28"/>
      <c r="P73" s="25"/>
      <c r="Q73" s="36"/>
      <c r="R73" s="36"/>
      <c r="S73" s="36"/>
      <c r="T73" s="36"/>
      <c r="U73" s="36"/>
      <c r="V73" s="36"/>
      <c r="W73" s="36"/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14F2A-C229-4B4C-A7DD-38625F28F15B}">
  <dimension ref="A2:L82"/>
  <sheetViews>
    <sheetView topLeftCell="A38" workbookViewId="0">
      <selection activeCell="N12" sqref="N12"/>
    </sheetView>
  </sheetViews>
  <sheetFormatPr defaultRowHeight="14.4" x14ac:dyDescent="0.3"/>
  <cols>
    <col min="2" max="2" width="3.77734375" bestFit="1" customWidth="1"/>
    <col min="3" max="3" width="21.88671875" bestFit="1" customWidth="1"/>
    <col min="4" max="7" width="5.88671875" style="2" customWidth="1"/>
    <col min="8" max="8" width="5.5546875" style="2" customWidth="1"/>
    <col min="9" max="9" width="6.44140625" style="2" bestFit="1" customWidth="1"/>
    <col min="10" max="12" width="5.6640625" style="2" customWidth="1"/>
  </cols>
  <sheetData>
    <row r="2" spans="1:12" ht="17.399999999999999" x14ac:dyDescent="0.35">
      <c r="C2" s="46" t="s">
        <v>1</v>
      </c>
      <c r="D2" s="88"/>
      <c r="E2" s="88"/>
      <c r="F2" s="88" t="s">
        <v>206</v>
      </c>
      <c r="I2" s="2" t="s">
        <v>207</v>
      </c>
      <c r="J2" s="2" t="s">
        <v>208</v>
      </c>
      <c r="K2" s="2" t="s">
        <v>209</v>
      </c>
      <c r="L2" s="2" t="s">
        <v>210</v>
      </c>
    </row>
    <row r="3" spans="1:12" ht="17.399999999999999" x14ac:dyDescent="0.35">
      <c r="A3">
        <v>1</v>
      </c>
      <c r="B3" s="54" t="s">
        <v>184</v>
      </c>
      <c r="C3" s="95" t="s">
        <v>29</v>
      </c>
      <c r="D3" s="28">
        <v>182</v>
      </c>
      <c r="E3" s="28">
        <v>188</v>
      </c>
      <c r="F3" s="28">
        <v>182</v>
      </c>
      <c r="G3" s="28">
        <v>181</v>
      </c>
      <c r="H3" s="13">
        <v>733</v>
      </c>
      <c r="I3" s="28">
        <v>14</v>
      </c>
      <c r="J3" s="28">
        <v>20</v>
      </c>
      <c r="K3" s="28">
        <v>2</v>
      </c>
      <c r="L3" s="28">
        <v>5</v>
      </c>
    </row>
    <row r="4" spans="1:12" ht="17.399999999999999" x14ac:dyDescent="0.35">
      <c r="A4">
        <v>2</v>
      </c>
      <c r="B4" s="54" t="s">
        <v>184</v>
      </c>
      <c r="C4" s="95" t="s">
        <v>30</v>
      </c>
      <c r="D4" s="28">
        <v>182</v>
      </c>
      <c r="E4" s="28">
        <v>156</v>
      </c>
      <c r="F4" s="28">
        <v>177</v>
      </c>
      <c r="G4" s="28">
        <v>192</v>
      </c>
      <c r="H4" s="13">
        <v>707</v>
      </c>
      <c r="I4" s="28">
        <v>16</v>
      </c>
      <c r="J4" s="28">
        <v>17</v>
      </c>
      <c r="K4" s="28">
        <v>6</v>
      </c>
      <c r="L4" s="28">
        <v>3</v>
      </c>
    </row>
    <row r="5" spans="1:12" ht="17.399999999999999" x14ac:dyDescent="0.35">
      <c r="A5">
        <v>3</v>
      </c>
      <c r="B5" s="116" t="s">
        <v>187</v>
      </c>
      <c r="C5" s="96" t="s">
        <v>45</v>
      </c>
      <c r="D5" s="28">
        <v>162</v>
      </c>
      <c r="E5" s="28">
        <v>147</v>
      </c>
      <c r="F5" s="28">
        <v>187</v>
      </c>
      <c r="G5" s="28">
        <v>192</v>
      </c>
      <c r="H5" s="13">
        <v>688</v>
      </c>
      <c r="I5" s="28">
        <v>10</v>
      </c>
      <c r="J5" s="28">
        <v>22</v>
      </c>
      <c r="K5" s="28">
        <v>8</v>
      </c>
      <c r="L5" s="28">
        <v>1</v>
      </c>
    </row>
    <row r="6" spans="1:12" ht="17.399999999999999" x14ac:dyDescent="0.35">
      <c r="A6">
        <v>4</v>
      </c>
      <c r="B6" s="118" t="s">
        <v>185</v>
      </c>
      <c r="C6" s="31" t="s">
        <v>38</v>
      </c>
      <c r="D6" s="28">
        <v>150</v>
      </c>
      <c r="E6" s="28">
        <v>195</v>
      </c>
      <c r="F6" s="28">
        <v>171</v>
      </c>
      <c r="G6" s="28">
        <v>170</v>
      </c>
      <c r="H6" s="13">
        <v>686</v>
      </c>
      <c r="I6" s="28">
        <v>12</v>
      </c>
      <c r="J6" s="28">
        <v>20</v>
      </c>
      <c r="K6" s="28">
        <v>6</v>
      </c>
      <c r="L6" s="28">
        <v>4</v>
      </c>
    </row>
    <row r="7" spans="1:12" ht="18" x14ac:dyDescent="0.35">
      <c r="A7">
        <v>5</v>
      </c>
      <c r="B7" s="54" t="s">
        <v>184</v>
      </c>
      <c r="C7" s="114" t="s">
        <v>35</v>
      </c>
      <c r="D7" s="28">
        <v>172</v>
      </c>
      <c r="E7" s="28">
        <v>183</v>
      </c>
      <c r="F7" s="28">
        <v>178</v>
      </c>
      <c r="G7" s="28">
        <v>140</v>
      </c>
      <c r="H7" s="13">
        <v>673</v>
      </c>
      <c r="I7" s="28">
        <v>11</v>
      </c>
      <c r="J7" s="28">
        <v>20</v>
      </c>
      <c r="K7" s="28">
        <v>5</v>
      </c>
      <c r="L7" s="28">
        <v>5</v>
      </c>
    </row>
    <row r="8" spans="1:12" ht="17.399999999999999" x14ac:dyDescent="0.35">
      <c r="A8">
        <v>6</v>
      </c>
      <c r="B8" s="116" t="s">
        <v>187</v>
      </c>
      <c r="C8" s="96" t="s">
        <v>44</v>
      </c>
      <c r="D8" s="28">
        <v>167</v>
      </c>
      <c r="E8" s="28">
        <v>177</v>
      </c>
      <c r="F8" s="28">
        <v>173</v>
      </c>
      <c r="G8" s="28">
        <v>152</v>
      </c>
      <c r="H8" s="13">
        <v>669</v>
      </c>
      <c r="I8" s="28">
        <v>13</v>
      </c>
      <c r="J8" s="28">
        <v>15</v>
      </c>
      <c r="K8" s="28">
        <v>10</v>
      </c>
      <c r="L8" s="28">
        <v>3</v>
      </c>
    </row>
    <row r="9" spans="1:12" ht="17.399999999999999" x14ac:dyDescent="0.35">
      <c r="A9">
        <v>7</v>
      </c>
      <c r="B9" s="118" t="s">
        <v>185</v>
      </c>
      <c r="C9" s="31" t="s">
        <v>40</v>
      </c>
      <c r="D9" s="28">
        <v>162</v>
      </c>
      <c r="E9" s="28">
        <v>153</v>
      </c>
      <c r="F9" s="28">
        <v>165</v>
      </c>
      <c r="G9" s="28">
        <v>172</v>
      </c>
      <c r="H9" s="13">
        <v>652</v>
      </c>
      <c r="I9" s="28">
        <v>9</v>
      </c>
      <c r="J9" s="28">
        <v>21</v>
      </c>
      <c r="K9" s="28">
        <v>9</v>
      </c>
      <c r="L9" s="28">
        <v>3</v>
      </c>
    </row>
    <row r="10" spans="1:12" ht="17.399999999999999" x14ac:dyDescent="0.35">
      <c r="A10">
        <v>8</v>
      </c>
      <c r="B10" s="54" t="s">
        <v>184</v>
      </c>
      <c r="C10" s="95" t="s">
        <v>32</v>
      </c>
      <c r="D10" s="28">
        <v>164</v>
      </c>
      <c r="E10" s="28">
        <v>138</v>
      </c>
      <c r="F10" s="28">
        <v>150</v>
      </c>
      <c r="G10" s="28">
        <v>183</v>
      </c>
      <c r="H10" s="13">
        <v>635</v>
      </c>
      <c r="I10" s="28">
        <v>8</v>
      </c>
      <c r="J10" s="28">
        <v>22</v>
      </c>
      <c r="K10" s="28">
        <v>8</v>
      </c>
      <c r="L10" s="28">
        <v>5</v>
      </c>
    </row>
    <row r="11" spans="1:12" ht="17.399999999999999" x14ac:dyDescent="0.35">
      <c r="A11">
        <v>9</v>
      </c>
      <c r="B11" s="116" t="s">
        <v>187</v>
      </c>
      <c r="C11" s="96" t="s">
        <v>191</v>
      </c>
      <c r="D11" s="28">
        <v>151</v>
      </c>
      <c r="E11" s="28">
        <v>185</v>
      </c>
      <c r="F11" s="28">
        <v>181</v>
      </c>
      <c r="G11" s="28">
        <v>118</v>
      </c>
      <c r="H11" s="13">
        <v>635</v>
      </c>
      <c r="I11" s="28">
        <v>14</v>
      </c>
      <c r="J11" s="28">
        <v>14</v>
      </c>
      <c r="K11" s="28">
        <v>11</v>
      </c>
      <c r="L11" s="28">
        <v>4</v>
      </c>
    </row>
    <row r="12" spans="1:12" ht="17.399999999999999" x14ac:dyDescent="0.35">
      <c r="A12">
        <v>10</v>
      </c>
      <c r="B12" s="118" t="s">
        <v>185</v>
      </c>
      <c r="C12" s="31" t="s">
        <v>33</v>
      </c>
      <c r="D12" s="28">
        <v>144</v>
      </c>
      <c r="E12" s="28">
        <v>146</v>
      </c>
      <c r="F12" s="28">
        <v>181</v>
      </c>
      <c r="G12" s="28">
        <v>161</v>
      </c>
      <c r="H12" s="13">
        <v>632</v>
      </c>
      <c r="I12" s="28">
        <v>10</v>
      </c>
      <c r="J12" s="28">
        <v>17</v>
      </c>
      <c r="K12" s="28">
        <v>9</v>
      </c>
      <c r="L12" s="28">
        <v>5</v>
      </c>
    </row>
    <row r="13" spans="1:12" ht="17.399999999999999" x14ac:dyDescent="0.35">
      <c r="A13">
        <v>11</v>
      </c>
      <c r="B13" s="12" t="s">
        <v>203</v>
      </c>
      <c r="C13" s="35" t="s">
        <v>204</v>
      </c>
      <c r="D13" s="28">
        <v>163</v>
      </c>
      <c r="E13" s="28">
        <v>142</v>
      </c>
      <c r="F13" s="28">
        <v>153</v>
      </c>
      <c r="G13" s="28">
        <v>165</v>
      </c>
      <c r="H13" s="13">
        <v>623</v>
      </c>
      <c r="I13" s="28">
        <v>4</v>
      </c>
      <c r="J13" s="28">
        <v>24</v>
      </c>
      <c r="K13" s="28">
        <v>12</v>
      </c>
      <c r="L13" s="28">
        <v>0</v>
      </c>
    </row>
    <row r="14" spans="1:12" ht="17.399999999999999" x14ac:dyDescent="0.35">
      <c r="A14">
        <v>12</v>
      </c>
      <c r="B14" s="68" t="s">
        <v>186</v>
      </c>
      <c r="C14" s="115" t="s">
        <v>41</v>
      </c>
      <c r="D14" s="28">
        <v>159</v>
      </c>
      <c r="E14" s="28">
        <v>147</v>
      </c>
      <c r="F14" s="28">
        <v>158</v>
      </c>
      <c r="G14" s="28">
        <v>131</v>
      </c>
      <c r="H14" s="13">
        <v>595</v>
      </c>
      <c r="I14" s="28">
        <v>5</v>
      </c>
      <c r="J14" s="28">
        <v>22</v>
      </c>
      <c r="K14" s="28">
        <v>10</v>
      </c>
      <c r="L14" s="28">
        <v>3</v>
      </c>
    </row>
    <row r="15" spans="1:12" ht="17.399999999999999" x14ac:dyDescent="0.35">
      <c r="A15">
        <v>13</v>
      </c>
      <c r="B15" s="68" t="s">
        <v>186</v>
      </c>
      <c r="C15" s="115" t="s">
        <v>39</v>
      </c>
      <c r="D15" s="28">
        <v>134</v>
      </c>
      <c r="E15" s="28">
        <v>163</v>
      </c>
      <c r="F15" s="28">
        <v>142</v>
      </c>
      <c r="G15" s="28">
        <v>149</v>
      </c>
      <c r="H15" s="13">
        <v>588</v>
      </c>
      <c r="I15" s="28">
        <v>6</v>
      </c>
      <c r="J15" s="28">
        <v>18</v>
      </c>
      <c r="K15" s="28">
        <v>9</v>
      </c>
      <c r="L15" s="28">
        <v>7</v>
      </c>
    </row>
    <row r="16" spans="1:12" ht="17.399999999999999" x14ac:dyDescent="0.35">
      <c r="A16">
        <v>14</v>
      </c>
      <c r="B16" s="115" t="s">
        <v>186</v>
      </c>
      <c r="C16" s="115" t="s">
        <v>42</v>
      </c>
      <c r="D16" s="28">
        <v>149</v>
      </c>
      <c r="E16" s="28">
        <v>122</v>
      </c>
      <c r="F16" s="28">
        <v>128</v>
      </c>
      <c r="G16" s="28">
        <v>187</v>
      </c>
      <c r="H16" s="13">
        <v>586</v>
      </c>
      <c r="I16" s="28">
        <v>5</v>
      </c>
      <c r="J16" s="28">
        <v>21</v>
      </c>
      <c r="K16" s="28">
        <v>10</v>
      </c>
      <c r="L16" s="28">
        <v>5</v>
      </c>
    </row>
    <row r="17" spans="1:12" ht="17.399999999999999" x14ac:dyDescent="0.35">
      <c r="A17">
        <v>15</v>
      </c>
      <c r="B17" s="118" t="s">
        <v>185</v>
      </c>
      <c r="C17" s="31" t="s">
        <v>36</v>
      </c>
      <c r="D17" s="28">
        <v>137</v>
      </c>
      <c r="E17" s="28">
        <v>163</v>
      </c>
      <c r="F17" s="28">
        <v>126</v>
      </c>
      <c r="G17" s="28">
        <v>130</v>
      </c>
      <c r="H17" s="13">
        <v>556</v>
      </c>
      <c r="I17" s="28">
        <v>4</v>
      </c>
      <c r="J17" s="28">
        <v>17</v>
      </c>
      <c r="K17" s="28">
        <v>12</v>
      </c>
      <c r="L17" s="28">
        <v>7</v>
      </c>
    </row>
    <row r="18" spans="1:12" ht="17.399999999999999" x14ac:dyDescent="0.35">
      <c r="A18">
        <v>16</v>
      </c>
      <c r="B18" s="73" t="s">
        <v>189</v>
      </c>
      <c r="C18" s="97" t="s">
        <v>55</v>
      </c>
      <c r="D18" s="28">
        <v>112</v>
      </c>
      <c r="E18" s="28">
        <v>148</v>
      </c>
      <c r="F18" s="28">
        <v>145</v>
      </c>
      <c r="G18" s="28">
        <v>147</v>
      </c>
      <c r="H18" s="13">
        <v>552</v>
      </c>
      <c r="I18" s="28">
        <v>7</v>
      </c>
      <c r="J18" s="28">
        <v>14</v>
      </c>
      <c r="K18" s="28">
        <v>17</v>
      </c>
      <c r="L18" s="28">
        <v>3</v>
      </c>
    </row>
    <row r="19" spans="1:12" ht="17.399999999999999" x14ac:dyDescent="0.35">
      <c r="A19">
        <v>17</v>
      </c>
      <c r="B19" s="117" t="s">
        <v>188</v>
      </c>
      <c r="C19" s="32" t="s">
        <v>51</v>
      </c>
      <c r="D19" s="28">
        <v>158</v>
      </c>
      <c r="E19" s="28">
        <v>131</v>
      </c>
      <c r="F19" s="28">
        <v>157</v>
      </c>
      <c r="G19" s="28">
        <v>104</v>
      </c>
      <c r="H19" s="13">
        <v>550</v>
      </c>
      <c r="I19" s="28">
        <v>5</v>
      </c>
      <c r="J19" s="28">
        <v>17</v>
      </c>
      <c r="K19" s="28">
        <v>14</v>
      </c>
      <c r="L19" s="28">
        <v>4</v>
      </c>
    </row>
    <row r="20" spans="1:12" ht="17.399999999999999" x14ac:dyDescent="0.35">
      <c r="A20">
        <v>18</v>
      </c>
      <c r="B20" s="116" t="s">
        <v>187</v>
      </c>
      <c r="C20" s="96" t="s">
        <v>48</v>
      </c>
      <c r="D20" s="28">
        <v>103</v>
      </c>
      <c r="E20" s="28">
        <v>148</v>
      </c>
      <c r="F20" s="28">
        <v>157</v>
      </c>
      <c r="G20" s="28">
        <v>140</v>
      </c>
      <c r="H20" s="13">
        <v>548</v>
      </c>
      <c r="I20" s="28">
        <v>5</v>
      </c>
      <c r="J20" s="28">
        <v>15</v>
      </c>
      <c r="K20" s="28">
        <v>16</v>
      </c>
      <c r="L20" s="28">
        <v>5</v>
      </c>
    </row>
    <row r="21" spans="1:12" ht="17.399999999999999" x14ac:dyDescent="0.35">
      <c r="A21">
        <v>19</v>
      </c>
      <c r="B21" s="116" t="s">
        <v>187</v>
      </c>
      <c r="C21" s="96" t="s">
        <v>46</v>
      </c>
      <c r="D21" s="28">
        <v>171</v>
      </c>
      <c r="E21" s="28">
        <v>125</v>
      </c>
      <c r="F21" s="28">
        <v>126</v>
      </c>
      <c r="G21" s="28">
        <v>122</v>
      </c>
      <c r="H21" s="13">
        <v>544</v>
      </c>
      <c r="I21" s="28">
        <v>7</v>
      </c>
      <c r="J21" s="28">
        <v>15</v>
      </c>
      <c r="K21" s="28">
        <v>16</v>
      </c>
      <c r="L21" s="28">
        <v>3</v>
      </c>
    </row>
    <row r="22" spans="1:12" ht="17.399999999999999" x14ac:dyDescent="0.35">
      <c r="A22">
        <v>20</v>
      </c>
      <c r="B22" s="70" t="s">
        <v>190</v>
      </c>
      <c r="C22" s="98" t="s">
        <v>62</v>
      </c>
      <c r="D22" s="28">
        <v>140</v>
      </c>
      <c r="E22" s="28">
        <v>154</v>
      </c>
      <c r="F22" s="28">
        <v>132</v>
      </c>
      <c r="G22" s="28">
        <v>115</v>
      </c>
      <c r="H22" s="13">
        <v>541</v>
      </c>
      <c r="I22" s="28">
        <v>7</v>
      </c>
      <c r="J22" s="28">
        <v>13</v>
      </c>
      <c r="K22" s="28">
        <v>16</v>
      </c>
      <c r="L22" s="28">
        <v>4</v>
      </c>
    </row>
    <row r="23" spans="1:12" ht="17.399999999999999" x14ac:dyDescent="0.35">
      <c r="A23">
        <v>21</v>
      </c>
      <c r="B23" s="32" t="s">
        <v>188</v>
      </c>
      <c r="C23" s="32" t="s">
        <v>50</v>
      </c>
      <c r="D23" s="28">
        <v>125</v>
      </c>
      <c r="E23" s="28">
        <v>146</v>
      </c>
      <c r="F23" s="28">
        <v>118</v>
      </c>
      <c r="G23" s="28">
        <v>148</v>
      </c>
      <c r="H23" s="13">
        <v>537</v>
      </c>
      <c r="I23" s="28">
        <v>6</v>
      </c>
      <c r="J23" s="28">
        <v>13</v>
      </c>
      <c r="K23" s="28">
        <v>17</v>
      </c>
      <c r="L23" s="28">
        <v>4</v>
      </c>
    </row>
    <row r="24" spans="1:12" ht="17.399999999999999" x14ac:dyDescent="0.35">
      <c r="A24">
        <v>22</v>
      </c>
      <c r="B24" s="12" t="s">
        <v>203</v>
      </c>
      <c r="C24" s="35" t="s">
        <v>201</v>
      </c>
      <c r="D24" s="28">
        <v>115</v>
      </c>
      <c r="E24" s="28">
        <v>154</v>
      </c>
      <c r="F24" s="28">
        <v>132</v>
      </c>
      <c r="G24" s="28">
        <v>131</v>
      </c>
      <c r="H24" s="13">
        <v>532</v>
      </c>
      <c r="I24" s="28">
        <v>2</v>
      </c>
      <c r="J24" s="28">
        <v>18</v>
      </c>
      <c r="K24" s="28">
        <v>15</v>
      </c>
      <c r="L24" s="28">
        <v>5</v>
      </c>
    </row>
    <row r="25" spans="1:12" ht="17.399999999999999" x14ac:dyDescent="0.35">
      <c r="A25">
        <v>23</v>
      </c>
      <c r="B25" s="70" t="s">
        <v>190</v>
      </c>
      <c r="C25" s="98" t="s">
        <v>61</v>
      </c>
      <c r="D25" s="28">
        <v>143</v>
      </c>
      <c r="E25" s="28">
        <v>118</v>
      </c>
      <c r="F25" s="28">
        <v>139</v>
      </c>
      <c r="G25" s="28">
        <v>123</v>
      </c>
      <c r="H25" s="13">
        <v>523</v>
      </c>
      <c r="I25" s="28">
        <v>5</v>
      </c>
      <c r="J25" s="28">
        <v>14</v>
      </c>
      <c r="K25" s="28">
        <v>15</v>
      </c>
      <c r="L25" s="28">
        <v>7</v>
      </c>
    </row>
    <row r="26" spans="1:12" ht="17.399999999999999" x14ac:dyDescent="0.35">
      <c r="A26">
        <v>24</v>
      </c>
      <c r="B26" s="70" t="s">
        <v>190</v>
      </c>
      <c r="C26" s="98" t="s">
        <v>202</v>
      </c>
      <c r="D26" s="28">
        <v>126</v>
      </c>
      <c r="E26" s="28">
        <v>117</v>
      </c>
      <c r="F26" s="28">
        <v>138</v>
      </c>
      <c r="G26" s="28">
        <v>138</v>
      </c>
      <c r="H26" s="13">
        <v>519</v>
      </c>
      <c r="I26" s="28">
        <v>7</v>
      </c>
      <c r="J26" s="28">
        <v>14</v>
      </c>
      <c r="K26" s="28">
        <v>12</v>
      </c>
      <c r="L26" s="28">
        <v>8</v>
      </c>
    </row>
    <row r="27" spans="1:12" ht="17.399999999999999" x14ac:dyDescent="0.35">
      <c r="A27">
        <v>25</v>
      </c>
      <c r="B27" s="70" t="s">
        <v>190</v>
      </c>
      <c r="C27" s="98" t="s">
        <v>59</v>
      </c>
      <c r="D27" s="28">
        <v>143</v>
      </c>
      <c r="E27" s="28">
        <v>120</v>
      </c>
      <c r="F27" s="28">
        <v>115</v>
      </c>
      <c r="G27" s="28">
        <v>125</v>
      </c>
      <c r="H27" s="13">
        <v>503</v>
      </c>
      <c r="I27" s="28">
        <v>7</v>
      </c>
      <c r="J27" s="28">
        <v>12</v>
      </c>
      <c r="K27" s="28">
        <v>21</v>
      </c>
      <c r="L27" s="28">
        <v>0</v>
      </c>
    </row>
    <row r="28" spans="1:12" ht="17.399999999999999" x14ac:dyDescent="0.35">
      <c r="A28">
        <v>26</v>
      </c>
      <c r="B28" s="117" t="s">
        <v>188</v>
      </c>
      <c r="C28" s="117" t="s">
        <v>53</v>
      </c>
      <c r="D28" s="28">
        <v>105</v>
      </c>
      <c r="E28" s="28">
        <v>117</v>
      </c>
      <c r="F28" s="28">
        <v>140</v>
      </c>
      <c r="G28" s="28">
        <v>108</v>
      </c>
      <c r="H28" s="13">
        <v>470</v>
      </c>
      <c r="I28" s="28">
        <v>6</v>
      </c>
      <c r="J28" s="28">
        <v>7</v>
      </c>
      <c r="K28" s="28">
        <v>20</v>
      </c>
      <c r="L28" s="28">
        <v>7</v>
      </c>
    </row>
    <row r="29" spans="1:12" ht="17.399999999999999" x14ac:dyDescent="0.35">
      <c r="A29">
        <v>27</v>
      </c>
      <c r="B29" s="73" t="s">
        <v>189</v>
      </c>
      <c r="C29" s="73" t="s">
        <v>37</v>
      </c>
      <c r="D29" s="28">
        <v>103</v>
      </c>
      <c r="E29" s="28">
        <v>115</v>
      </c>
      <c r="F29" s="28">
        <v>116</v>
      </c>
      <c r="G29" s="28">
        <v>136</v>
      </c>
      <c r="H29" s="13">
        <v>470</v>
      </c>
      <c r="I29" s="28">
        <v>6</v>
      </c>
      <c r="J29" s="28">
        <v>7</v>
      </c>
      <c r="K29" s="28">
        <v>18</v>
      </c>
      <c r="L29" s="28">
        <v>9</v>
      </c>
    </row>
    <row r="30" spans="1:12" ht="17.399999999999999" x14ac:dyDescent="0.35">
      <c r="A30">
        <v>28</v>
      </c>
      <c r="B30" s="70" t="s">
        <v>190</v>
      </c>
      <c r="C30" s="70" t="s">
        <v>60</v>
      </c>
      <c r="D30" s="28">
        <v>118</v>
      </c>
      <c r="E30" s="28">
        <v>77</v>
      </c>
      <c r="F30" s="28">
        <v>127</v>
      </c>
      <c r="G30" s="28">
        <v>131</v>
      </c>
      <c r="H30" s="13">
        <v>453</v>
      </c>
      <c r="I30" s="28">
        <v>6</v>
      </c>
      <c r="J30" s="28">
        <v>9</v>
      </c>
      <c r="K30" s="28">
        <v>21</v>
      </c>
      <c r="L30" s="28">
        <v>6</v>
      </c>
    </row>
    <row r="31" spans="1:12" ht="17.399999999999999" x14ac:dyDescent="0.35">
      <c r="B31" s="46"/>
      <c r="C31" s="46"/>
    </row>
    <row r="32" spans="1:12" ht="17.399999999999999" x14ac:dyDescent="0.35">
      <c r="B32" s="46"/>
      <c r="C32" s="46"/>
    </row>
    <row r="33" spans="1:12" ht="17.399999999999999" x14ac:dyDescent="0.35">
      <c r="B33" s="46"/>
      <c r="C33" s="46" t="s">
        <v>138</v>
      </c>
      <c r="D33" s="88"/>
      <c r="E33" s="88"/>
      <c r="F33" s="88" t="s">
        <v>206</v>
      </c>
      <c r="I33" s="2" t="s">
        <v>207</v>
      </c>
      <c r="J33" s="2" t="s">
        <v>208</v>
      </c>
      <c r="K33" s="2" t="s">
        <v>209</v>
      </c>
      <c r="L33" s="2" t="s">
        <v>210</v>
      </c>
    </row>
    <row r="34" spans="1:12" ht="17.399999999999999" x14ac:dyDescent="0.35">
      <c r="A34">
        <v>1</v>
      </c>
      <c r="B34" s="99" t="s">
        <v>192</v>
      </c>
      <c r="C34" s="99" t="s">
        <v>66</v>
      </c>
      <c r="D34" s="28">
        <v>204</v>
      </c>
      <c r="E34" s="28">
        <v>212</v>
      </c>
      <c r="F34" s="28">
        <v>208</v>
      </c>
      <c r="G34" s="28">
        <v>238</v>
      </c>
      <c r="H34" s="13">
        <v>862</v>
      </c>
      <c r="I34" s="28">
        <v>18</v>
      </c>
      <c r="J34" s="28">
        <v>23</v>
      </c>
      <c r="K34" s="28">
        <v>0</v>
      </c>
      <c r="L34" s="28">
        <v>0</v>
      </c>
    </row>
    <row r="35" spans="1:12" ht="17.399999999999999" x14ac:dyDescent="0.35">
      <c r="A35">
        <v>2</v>
      </c>
      <c r="B35" s="99" t="s">
        <v>192</v>
      </c>
      <c r="C35" s="99" t="s">
        <v>68</v>
      </c>
      <c r="D35" s="28">
        <v>203</v>
      </c>
      <c r="E35" s="28">
        <v>217</v>
      </c>
      <c r="F35" s="28">
        <v>228</v>
      </c>
      <c r="G35" s="28">
        <v>177</v>
      </c>
      <c r="H35" s="13">
        <v>825</v>
      </c>
      <c r="I35" s="28">
        <v>21</v>
      </c>
      <c r="J35" s="28">
        <v>18</v>
      </c>
      <c r="K35" s="28">
        <v>1</v>
      </c>
      <c r="L35" s="28">
        <v>1</v>
      </c>
    </row>
    <row r="36" spans="1:12" ht="17.399999999999999" x14ac:dyDescent="0.35">
      <c r="A36">
        <v>3</v>
      </c>
      <c r="B36" s="99" t="s">
        <v>192</v>
      </c>
      <c r="C36" s="99" t="s">
        <v>65</v>
      </c>
      <c r="D36" s="28">
        <v>213</v>
      </c>
      <c r="E36" s="28">
        <v>198</v>
      </c>
      <c r="F36" s="28">
        <v>206</v>
      </c>
      <c r="G36" s="28">
        <v>197</v>
      </c>
      <c r="H36" s="13">
        <v>814</v>
      </c>
      <c r="I36" s="28">
        <v>19</v>
      </c>
      <c r="J36" s="28">
        <v>21</v>
      </c>
      <c r="K36" s="28">
        <v>2</v>
      </c>
      <c r="L36" s="28">
        <v>1</v>
      </c>
    </row>
    <row r="37" spans="1:12" ht="17.399999999999999" x14ac:dyDescent="0.35">
      <c r="A37">
        <v>4</v>
      </c>
      <c r="B37" s="101" t="s">
        <v>193</v>
      </c>
      <c r="C37" s="101" t="s">
        <v>71</v>
      </c>
      <c r="D37" s="28">
        <v>201</v>
      </c>
      <c r="E37" s="28">
        <v>212</v>
      </c>
      <c r="F37" s="28">
        <v>194</v>
      </c>
      <c r="G37" s="28">
        <v>190</v>
      </c>
      <c r="H37" s="13">
        <v>797</v>
      </c>
      <c r="I37" s="28">
        <v>19</v>
      </c>
      <c r="J37" s="28">
        <v>18</v>
      </c>
      <c r="K37" s="28">
        <v>2</v>
      </c>
      <c r="L37" s="28">
        <v>2</v>
      </c>
    </row>
    <row r="38" spans="1:12" ht="17.399999999999999" x14ac:dyDescent="0.35">
      <c r="A38">
        <v>5</v>
      </c>
      <c r="B38" s="100" t="s">
        <v>194</v>
      </c>
      <c r="C38" s="110" t="s">
        <v>82</v>
      </c>
      <c r="D38" s="28">
        <v>208</v>
      </c>
      <c r="E38" s="28">
        <v>241</v>
      </c>
      <c r="F38" s="28">
        <v>164</v>
      </c>
      <c r="G38" s="28">
        <v>178</v>
      </c>
      <c r="H38" s="13">
        <v>791</v>
      </c>
      <c r="I38" s="28">
        <v>21</v>
      </c>
      <c r="J38" s="28">
        <v>12</v>
      </c>
      <c r="K38" s="28">
        <v>6</v>
      </c>
      <c r="L38" s="28">
        <v>2</v>
      </c>
    </row>
    <row r="39" spans="1:12" ht="17.399999999999999" x14ac:dyDescent="0.35">
      <c r="A39">
        <v>6</v>
      </c>
      <c r="B39" s="111" t="s">
        <v>197</v>
      </c>
      <c r="C39" s="111" t="s">
        <v>103</v>
      </c>
      <c r="D39" s="28">
        <v>192</v>
      </c>
      <c r="E39" s="28">
        <v>206</v>
      </c>
      <c r="F39" s="28">
        <v>188</v>
      </c>
      <c r="G39" s="28">
        <v>181</v>
      </c>
      <c r="H39" s="13">
        <v>767</v>
      </c>
      <c r="I39" s="28">
        <v>18</v>
      </c>
      <c r="J39" s="28">
        <v>16</v>
      </c>
      <c r="K39" s="28">
        <v>5</v>
      </c>
      <c r="L39" s="28">
        <v>3</v>
      </c>
    </row>
    <row r="40" spans="1:12" ht="17.399999999999999" x14ac:dyDescent="0.35">
      <c r="A40">
        <v>7</v>
      </c>
      <c r="B40" s="100" t="s">
        <v>194</v>
      </c>
      <c r="C40" s="110" t="s">
        <v>81</v>
      </c>
      <c r="D40" s="28">
        <v>183</v>
      </c>
      <c r="E40" s="28">
        <v>225</v>
      </c>
      <c r="F40" s="28">
        <v>212</v>
      </c>
      <c r="G40" s="28">
        <v>143</v>
      </c>
      <c r="H40" s="13">
        <v>763</v>
      </c>
      <c r="I40" s="28">
        <v>18</v>
      </c>
      <c r="J40" s="28">
        <v>14</v>
      </c>
      <c r="K40" s="28">
        <v>7</v>
      </c>
      <c r="L40" s="28">
        <v>1</v>
      </c>
    </row>
    <row r="41" spans="1:12" ht="17.399999999999999" x14ac:dyDescent="0.35">
      <c r="A41">
        <v>8</v>
      </c>
      <c r="B41" s="109" t="s">
        <v>193</v>
      </c>
      <c r="C41" s="109" t="s">
        <v>72</v>
      </c>
      <c r="D41" s="28">
        <v>157</v>
      </c>
      <c r="E41" s="28">
        <v>189</v>
      </c>
      <c r="F41" s="28">
        <v>236</v>
      </c>
      <c r="G41" s="28">
        <v>180</v>
      </c>
      <c r="H41" s="13">
        <v>762</v>
      </c>
      <c r="I41" s="28">
        <v>13</v>
      </c>
      <c r="J41" s="28">
        <v>24</v>
      </c>
      <c r="K41" s="28">
        <v>5</v>
      </c>
      <c r="L41" s="28">
        <v>0</v>
      </c>
    </row>
    <row r="42" spans="1:12" ht="17.399999999999999" x14ac:dyDescent="0.35">
      <c r="A42">
        <v>9</v>
      </c>
      <c r="B42" s="108" t="s">
        <v>192</v>
      </c>
      <c r="C42" s="108" t="s">
        <v>69</v>
      </c>
      <c r="D42" s="28">
        <v>170</v>
      </c>
      <c r="E42" s="28">
        <v>185</v>
      </c>
      <c r="F42" s="28">
        <v>188</v>
      </c>
      <c r="G42" s="28">
        <v>201</v>
      </c>
      <c r="H42" s="13">
        <v>744</v>
      </c>
      <c r="I42" s="28">
        <v>13</v>
      </c>
      <c r="J42" s="28">
        <v>26</v>
      </c>
      <c r="K42" s="28">
        <v>2</v>
      </c>
      <c r="L42" s="28">
        <v>2</v>
      </c>
    </row>
    <row r="43" spans="1:12" ht="17.399999999999999" x14ac:dyDescent="0.35">
      <c r="A43">
        <v>10</v>
      </c>
      <c r="B43" s="110" t="s">
        <v>194</v>
      </c>
      <c r="C43" s="110" t="s">
        <v>86</v>
      </c>
      <c r="D43" s="28">
        <v>233</v>
      </c>
      <c r="E43" s="28">
        <v>189</v>
      </c>
      <c r="F43" s="28">
        <v>171</v>
      </c>
      <c r="G43" s="28">
        <v>151</v>
      </c>
      <c r="H43" s="13">
        <v>744</v>
      </c>
      <c r="I43" s="28">
        <v>17</v>
      </c>
      <c r="J43" s="28">
        <v>19</v>
      </c>
      <c r="K43" s="28">
        <v>5</v>
      </c>
      <c r="L43" s="28">
        <v>0</v>
      </c>
    </row>
    <row r="44" spans="1:12" ht="17.399999999999999" x14ac:dyDescent="0.35">
      <c r="A44">
        <v>11</v>
      </c>
      <c r="B44" s="101" t="s">
        <v>193</v>
      </c>
      <c r="C44" s="109" t="s">
        <v>75</v>
      </c>
      <c r="D44" s="28">
        <v>191</v>
      </c>
      <c r="E44" s="28">
        <v>184</v>
      </c>
      <c r="F44" s="28">
        <v>192</v>
      </c>
      <c r="G44" s="28">
        <v>174</v>
      </c>
      <c r="H44" s="13">
        <v>741</v>
      </c>
      <c r="I44" s="28">
        <v>15</v>
      </c>
      <c r="J44" s="28">
        <v>18</v>
      </c>
      <c r="K44" s="28">
        <v>5</v>
      </c>
      <c r="L44" s="28">
        <v>2</v>
      </c>
    </row>
    <row r="45" spans="1:12" ht="17.399999999999999" x14ac:dyDescent="0.35">
      <c r="A45">
        <v>12</v>
      </c>
      <c r="B45" s="101" t="s">
        <v>193</v>
      </c>
      <c r="C45" s="109" t="s">
        <v>76</v>
      </c>
      <c r="D45" s="28">
        <v>193</v>
      </c>
      <c r="E45" s="28">
        <v>185</v>
      </c>
      <c r="F45" s="28">
        <v>200</v>
      </c>
      <c r="G45" s="28">
        <v>160</v>
      </c>
      <c r="H45" s="13">
        <v>738</v>
      </c>
      <c r="I45" s="28">
        <v>16</v>
      </c>
      <c r="J45" s="28">
        <v>18</v>
      </c>
      <c r="K45" s="28">
        <v>5</v>
      </c>
      <c r="L45" s="28">
        <v>2</v>
      </c>
    </row>
    <row r="46" spans="1:12" ht="17.399999999999999" x14ac:dyDescent="0.35">
      <c r="A46">
        <v>13</v>
      </c>
      <c r="B46" s="110" t="s">
        <v>194</v>
      </c>
      <c r="C46" s="110" t="s">
        <v>80</v>
      </c>
      <c r="D46" s="28">
        <v>202</v>
      </c>
      <c r="E46" s="28">
        <v>168</v>
      </c>
      <c r="F46" s="28">
        <v>172</v>
      </c>
      <c r="G46" s="28">
        <v>195</v>
      </c>
      <c r="H46" s="13">
        <v>737</v>
      </c>
      <c r="I46" s="28">
        <v>15</v>
      </c>
      <c r="J46" s="28">
        <v>21</v>
      </c>
      <c r="K46" s="28">
        <v>4</v>
      </c>
      <c r="L46" s="28">
        <v>2</v>
      </c>
    </row>
    <row r="47" spans="1:12" ht="17.399999999999999" x14ac:dyDescent="0.35">
      <c r="A47">
        <v>14</v>
      </c>
      <c r="B47" s="102" t="s">
        <v>195</v>
      </c>
      <c r="C47" s="112" t="s">
        <v>93</v>
      </c>
      <c r="D47" s="28">
        <v>189</v>
      </c>
      <c r="E47" s="28">
        <v>157</v>
      </c>
      <c r="F47" s="28">
        <v>203</v>
      </c>
      <c r="G47" s="28">
        <v>179</v>
      </c>
      <c r="H47" s="13">
        <v>728</v>
      </c>
      <c r="I47" s="28">
        <v>12</v>
      </c>
      <c r="J47" s="28">
        <v>22</v>
      </c>
      <c r="K47" s="28">
        <v>4</v>
      </c>
      <c r="L47" s="28">
        <v>2</v>
      </c>
    </row>
    <row r="48" spans="1:12" ht="17.399999999999999" x14ac:dyDescent="0.35">
      <c r="A48">
        <v>15</v>
      </c>
      <c r="B48" s="99" t="s">
        <v>192</v>
      </c>
      <c r="C48" s="108" t="s">
        <v>67</v>
      </c>
      <c r="D48" s="28">
        <v>170</v>
      </c>
      <c r="E48" s="28">
        <v>206</v>
      </c>
      <c r="F48" s="28">
        <v>158</v>
      </c>
      <c r="G48" s="28">
        <v>193</v>
      </c>
      <c r="H48" s="13">
        <v>727</v>
      </c>
      <c r="I48" s="28">
        <v>22</v>
      </c>
      <c r="J48" s="28">
        <v>12</v>
      </c>
      <c r="K48" s="28">
        <v>3</v>
      </c>
      <c r="L48" s="28">
        <v>7</v>
      </c>
    </row>
    <row r="49" spans="1:12" ht="17.399999999999999" x14ac:dyDescent="0.35">
      <c r="A49">
        <v>16</v>
      </c>
      <c r="B49" s="100" t="s">
        <v>194</v>
      </c>
      <c r="C49" s="110" t="s">
        <v>83</v>
      </c>
      <c r="D49" s="28">
        <v>179</v>
      </c>
      <c r="E49" s="28">
        <v>180</v>
      </c>
      <c r="F49" s="28">
        <v>195</v>
      </c>
      <c r="G49" s="28">
        <v>170</v>
      </c>
      <c r="H49" s="13">
        <v>724</v>
      </c>
      <c r="I49" s="28">
        <v>16</v>
      </c>
      <c r="J49" s="28">
        <v>17</v>
      </c>
      <c r="K49" s="28">
        <v>4</v>
      </c>
      <c r="L49" s="28">
        <v>4</v>
      </c>
    </row>
    <row r="50" spans="1:12" ht="17.399999999999999" x14ac:dyDescent="0.35">
      <c r="A50">
        <v>17</v>
      </c>
      <c r="B50" s="101" t="s">
        <v>193</v>
      </c>
      <c r="C50" s="109" t="s">
        <v>77</v>
      </c>
      <c r="D50" s="28">
        <v>177</v>
      </c>
      <c r="E50" s="28">
        <v>163</v>
      </c>
      <c r="F50" s="28">
        <v>191</v>
      </c>
      <c r="G50" s="28">
        <v>191</v>
      </c>
      <c r="H50" s="13">
        <v>722</v>
      </c>
      <c r="I50" s="28">
        <v>16</v>
      </c>
      <c r="J50" s="28">
        <v>19</v>
      </c>
      <c r="K50" s="28">
        <v>4</v>
      </c>
      <c r="L50" s="28">
        <v>3</v>
      </c>
    </row>
    <row r="51" spans="1:12" ht="17.399999999999999" x14ac:dyDescent="0.35">
      <c r="A51">
        <v>18</v>
      </c>
      <c r="B51" s="102" t="s">
        <v>195</v>
      </c>
      <c r="C51" s="112" t="s">
        <v>90</v>
      </c>
      <c r="D51" s="28">
        <v>171</v>
      </c>
      <c r="E51" s="28">
        <v>179</v>
      </c>
      <c r="F51" s="28">
        <v>181</v>
      </c>
      <c r="G51" s="28">
        <v>184</v>
      </c>
      <c r="H51" s="13">
        <v>715</v>
      </c>
      <c r="I51" s="28">
        <v>14</v>
      </c>
      <c r="J51" s="28">
        <v>20</v>
      </c>
      <c r="K51" s="28">
        <v>4</v>
      </c>
      <c r="L51" s="28">
        <v>3</v>
      </c>
    </row>
    <row r="52" spans="1:12" ht="17.399999999999999" x14ac:dyDescent="0.35">
      <c r="A52">
        <v>19</v>
      </c>
      <c r="B52" s="102" t="s">
        <v>195</v>
      </c>
      <c r="C52" s="112" t="s">
        <v>92</v>
      </c>
      <c r="D52" s="28">
        <v>179</v>
      </c>
      <c r="E52" s="28">
        <v>175</v>
      </c>
      <c r="F52" s="28">
        <v>177</v>
      </c>
      <c r="G52" s="28">
        <v>177</v>
      </c>
      <c r="H52" s="13">
        <v>708</v>
      </c>
      <c r="I52" s="28">
        <v>12</v>
      </c>
      <c r="J52" s="28">
        <v>21</v>
      </c>
      <c r="K52" s="28">
        <v>4</v>
      </c>
      <c r="L52" s="28">
        <v>4</v>
      </c>
    </row>
    <row r="53" spans="1:12" ht="17.399999999999999" x14ac:dyDescent="0.35">
      <c r="A53">
        <v>20</v>
      </c>
      <c r="B53" s="99" t="s">
        <v>192</v>
      </c>
      <c r="C53" s="108" t="s">
        <v>64</v>
      </c>
      <c r="D53" s="28">
        <v>212</v>
      </c>
      <c r="E53" s="28">
        <v>202</v>
      </c>
      <c r="F53" s="28">
        <v>152</v>
      </c>
      <c r="G53" s="28">
        <v>137</v>
      </c>
      <c r="H53" s="13">
        <v>703</v>
      </c>
      <c r="I53" s="28">
        <v>15</v>
      </c>
      <c r="J53" s="28">
        <v>16</v>
      </c>
      <c r="K53" s="28">
        <v>5</v>
      </c>
      <c r="L53" s="28">
        <v>6</v>
      </c>
    </row>
    <row r="54" spans="1:12" ht="17.399999999999999" x14ac:dyDescent="0.35">
      <c r="A54">
        <v>21</v>
      </c>
      <c r="B54" s="103" t="s">
        <v>196</v>
      </c>
      <c r="C54" s="113" t="s">
        <v>99</v>
      </c>
      <c r="D54" s="28">
        <v>192</v>
      </c>
      <c r="E54" s="28">
        <v>179</v>
      </c>
      <c r="F54" s="28">
        <v>161</v>
      </c>
      <c r="G54" s="28">
        <v>171</v>
      </c>
      <c r="H54" s="13">
        <v>703</v>
      </c>
      <c r="I54" s="28">
        <v>14</v>
      </c>
      <c r="J54" s="28">
        <v>18</v>
      </c>
      <c r="K54" s="28">
        <v>5</v>
      </c>
      <c r="L54" s="28">
        <v>4</v>
      </c>
    </row>
    <row r="55" spans="1:12" ht="17.399999999999999" x14ac:dyDescent="0.35">
      <c r="A55">
        <v>22</v>
      </c>
      <c r="B55" s="104" t="s">
        <v>197</v>
      </c>
      <c r="C55" s="111" t="s">
        <v>110</v>
      </c>
      <c r="D55" s="28">
        <v>152</v>
      </c>
      <c r="E55" s="28">
        <v>158</v>
      </c>
      <c r="F55" s="28">
        <v>185</v>
      </c>
      <c r="G55" s="28">
        <v>203</v>
      </c>
      <c r="H55" s="13">
        <v>698</v>
      </c>
      <c r="I55" s="28">
        <v>17</v>
      </c>
      <c r="J55" s="28">
        <v>14</v>
      </c>
      <c r="K55" s="28">
        <v>7</v>
      </c>
      <c r="L55" s="28">
        <v>4</v>
      </c>
    </row>
    <row r="56" spans="1:12" ht="17.399999999999999" x14ac:dyDescent="0.35">
      <c r="A56">
        <v>23</v>
      </c>
      <c r="B56" s="101" t="s">
        <v>193</v>
      </c>
      <c r="C56" s="109" t="s">
        <v>73</v>
      </c>
      <c r="D56" s="28">
        <v>177</v>
      </c>
      <c r="E56" s="28">
        <v>159</v>
      </c>
      <c r="F56" s="28">
        <v>182</v>
      </c>
      <c r="G56" s="28">
        <v>179</v>
      </c>
      <c r="H56" s="13">
        <v>697</v>
      </c>
      <c r="I56" s="28">
        <v>11</v>
      </c>
      <c r="J56" s="28">
        <v>20</v>
      </c>
      <c r="K56" s="28">
        <v>5</v>
      </c>
      <c r="L56" s="28">
        <v>5</v>
      </c>
    </row>
    <row r="57" spans="1:12" ht="17.399999999999999" x14ac:dyDescent="0.35">
      <c r="A57">
        <v>24</v>
      </c>
      <c r="B57" s="104" t="s">
        <v>197</v>
      </c>
      <c r="C57" s="111" t="s">
        <v>107</v>
      </c>
      <c r="D57" s="28">
        <v>167</v>
      </c>
      <c r="E57" s="28">
        <v>171</v>
      </c>
      <c r="F57" s="28">
        <v>181</v>
      </c>
      <c r="G57" s="28">
        <v>169</v>
      </c>
      <c r="H57" s="13">
        <v>688</v>
      </c>
      <c r="I57" s="28">
        <v>12</v>
      </c>
      <c r="J57" s="28">
        <v>20</v>
      </c>
      <c r="K57" s="28">
        <v>7</v>
      </c>
      <c r="L57" s="28">
        <v>2</v>
      </c>
    </row>
    <row r="58" spans="1:12" ht="17.399999999999999" x14ac:dyDescent="0.35">
      <c r="A58">
        <v>25</v>
      </c>
      <c r="B58" s="103" t="s">
        <v>196</v>
      </c>
      <c r="C58" s="113" t="s">
        <v>89</v>
      </c>
      <c r="D58" s="28">
        <v>153</v>
      </c>
      <c r="E58" s="28">
        <v>169</v>
      </c>
      <c r="F58" s="28">
        <v>166</v>
      </c>
      <c r="G58" s="28">
        <v>182</v>
      </c>
      <c r="H58" s="13">
        <v>670</v>
      </c>
      <c r="I58" s="28">
        <v>8</v>
      </c>
      <c r="J58" s="28">
        <v>26</v>
      </c>
      <c r="K58" s="28">
        <v>5</v>
      </c>
      <c r="L58" s="28">
        <v>3</v>
      </c>
    </row>
    <row r="59" spans="1:12" ht="17.399999999999999" x14ac:dyDescent="0.35">
      <c r="A59">
        <v>26</v>
      </c>
      <c r="B59" s="102" t="s">
        <v>195</v>
      </c>
      <c r="C59" s="112" t="s">
        <v>91</v>
      </c>
      <c r="D59" s="28">
        <v>170</v>
      </c>
      <c r="E59" s="28">
        <v>157</v>
      </c>
      <c r="F59" s="28">
        <v>174</v>
      </c>
      <c r="G59" s="28">
        <v>168</v>
      </c>
      <c r="H59" s="13">
        <v>669</v>
      </c>
      <c r="I59" s="28">
        <v>5</v>
      </c>
      <c r="J59" s="28">
        <v>27</v>
      </c>
      <c r="K59" s="28">
        <v>1</v>
      </c>
      <c r="L59" s="28">
        <v>7</v>
      </c>
    </row>
    <row r="60" spans="1:12" ht="17.399999999999999" x14ac:dyDescent="0.35">
      <c r="A60">
        <v>27</v>
      </c>
      <c r="B60" s="103" t="s">
        <v>196</v>
      </c>
      <c r="C60" s="113" t="s">
        <v>95</v>
      </c>
      <c r="D60" s="28">
        <v>179</v>
      </c>
      <c r="E60" s="28">
        <v>173</v>
      </c>
      <c r="F60" s="28">
        <v>120</v>
      </c>
      <c r="G60" s="28">
        <v>170</v>
      </c>
      <c r="H60" s="13">
        <v>642</v>
      </c>
      <c r="I60" s="28">
        <v>14</v>
      </c>
      <c r="J60" s="28">
        <v>13</v>
      </c>
      <c r="K60" s="28">
        <v>9</v>
      </c>
      <c r="L60" s="28">
        <v>6</v>
      </c>
    </row>
    <row r="61" spans="1:12" ht="17.399999999999999" x14ac:dyDescent="0.35">
      <c r="A61">
        <v>28</v>
      </c>
      <c r="B61" s="103" t="s">
        <v>196</v>
      </c>
      <c r="C61" s="113" t="s">
        <v>96</v>
      </c>
      <c r="D61" s="28">
        <v>158</v>
      </c>
      <c r="E61" s="28">
        <v>151</v>
      </c>
      <c r="F61" s="28">
        <v>139</v>
      </c>
      <c r="G61" s="28">
        <v>181</v>
      </c>
      <c r="H61" s="13">
        <v>629</v>
      </c>
      <c r="I61" s="28">
        <v>11</v>
      </c>
      <c r="J61" s="28">
        <v>13</v>
      </c>
      <c r="K61" s="28">
        <v>7</v>
      </c>
      <c r="L61" s="28">
        <v>9</v>
      </c>
    </row>
    <row r="62" spans="1:12" ht="17.399999999999999" x14ac:dyDescent="0.35">
      <c r="A62">
        <v>29</v>
      </c>
      <c r="B62" s="102" t="s">
        <v>195</v>
      </c>
      <c r="C62" s="112" t="s">
        <v>87</v>
      </c>
      <c r="D62" s="28">
        <v>146</v>
      </c>
      <c r="E62" s="28">
        <v>140</v>
      </c>
      <c r="F62" s="28">
        <v>149</v>
      </c>
      <c r="G62" s="28">
        <v>188</v>
      </c>
      <c r="H62" s="13">
        <v>623</v>
      </c>
      <c r="I62" s="28">
        <v>10</v>
      </c>
      <c r="J62" s="28">
        <v>18</v>
      </c>
      <c r="K62" s="28">
        <v>8</v>
      </c>
      <c r="L62" s="28">
        <v>6</v>
      </c>
    </row>
    <row r="63" spans="1:12" ht="17.399999999999999" x14ac:dyDescent="0.35">
      <c r="A63">
        <v>30</v>
      </c>
      <c r="B63" s="103" t="s">
        <v>196</v>
      </c>
      <c r="C63" s="113" t="s">
        <v>98</v>
      </c>
      <c r="D63" s="28">
        <v>146</v>
      </c>
      <c r="E63" s="28">
        <v>145</v>
      </c>
      <c r="F63" s="28">
        <v>175</v>
      </c>
      <c r="G63" s="28">
        <v>149</v>
      </c>
      <c r="H63" s="13">
        <v>615</v>
      </c>
      <c r="I63" s="28">
        <v>11</v>
      </c>
      <c r="J63" s="28">
        <v>14</v>
      </c>
      <c r="K63" s="28">
        <v>4</v>
      </c>
      <c r="L63" s="28">
        <v>12</v>
      </c>
    </row>
    <row r="64" spans="1:12" ht="17.399999999999999" x14ac:dyDescent="0.35">
      <c r="A64">
        <v>31</v>
      </c>
      <c r="B64" s="104" t="s">
        <v>197</v>
      </c>
      <c r="C64" s="111" t="s">
        <v>106</v>
      </c>
      <c r="D64" s="28">
        <v>165</v>
      </c>
      <c r="E64" s="28">
        <v>143</v>
      </c>
      <c r="F64" s="28">
        <v>119</v>
      </c>
      <c r="G64" s="28">
        <v>180</v>
      </c>
      <c r="H64" s="13">
        <v>607</v>
      </c>
      <c r="I64" s="28">
        <v>9</v>
      </c>
      <c r="J64" s="28">
        <v>17</v>
      </c>
      <c r="K64" s="28">
        <v>10</v>
      </c>
      <c r="L64" s="28">
        <v>5</v>
      </c>
    </row>
    <row r="65" spans="1:12" ht="17.399999999999999" x14ac:dyDescent="0.35">
      <c r="A65">
        <v>32</v>
      </c>
      <c r="B65" s="106" t="s">
        <v>198</v>
      </c>
      <c r="C65" s="106" t="s">
        <v>116</v>
      </c>
      <c r="D65" s="28">
        <v>164</v>
      </c>
      <c r="E65" s="28">
        <v>133</v>
      </c>
      <c r="F65" s="28">
        <v>150</v>
      </c>
      <c r="G65" s="28">
        <v>155</v>
      </c>
      <c r="H65" s="13">
        <v>602</v>
      </c>
      <c r="I65" s="28">
        <v>12</v>
      </c>
      <c r="J65" s="28">
        <v>13</v>
      </c>
      <c r="K65" s="28">
        <v>9</v>
      </c>
      <c r="L65" s="28">
        <v>7</v>
      </c>
    </row>
    <row r="66" spans="1:12" ht="17.399999999999999" x14ac:dyDescent="0.35">
      <c r="A66">
        <v>33</v>
      </c>
      <c r="B66" s="110" t="s">
        <v>194</v>
      </c>
      <c r="C66" s="110" t="s">
        <v>84</v>
      </c>
      <c r="D66" s="28">
        <v>141</v>
      </c>
      <c r="E66" s="28">
        <v>166</v>
      </c>
      <c r="F66" s="28">
        <v>156</v>
      </c>
      <c r="G66" s="28">
        <v>138</v>
      </c>
      <c r="H66" s="13">
        <v>601</v>
      </c>
      <c r="I66" s="28">
        <v>7</v>
      </c>
      <c r="J66" s="28">
        <v>17</v>
      </c>
      <c r="K66" s="28">
        <v>11</v>
      </c>
      <c r="L66" s="28">
        <v>5</v>
      </c>
    </row>
    <row r="67" spans="1:12" ht="17.399999999999999" x14ac:dyDescent="0.35">
      <c r="A67">
        <v>34</v>
      </c>
      <c r="B67" s="113" t="s">
        <v>196</v>
      </c>
      <c r="C67" s="113" t="s">
        <v>97</v>
      </c>
      <c r="D67" s="28">
        <v>132</v>
      </c>
      <c r="E67" s="28">
        <v>121</v>
      </c>
      <c r="F67" s="28">
        <v>169</v>
      </c>
      <c r="G67" s="28">
        <v>179</v>
      </c>
      <c r="H67" s="13">
        <v>601</v>
      </c>
      <c r="I67" s="28">
        <v>9</v>
      </c>
      <c r="J67" s="28">
        <v>15</v>
      </c>
      <c r="K67" s="28">
        <v>9</v>
      </c>
      <c r="L67" s="28">
        <v>7</v>
      </c>
    </row>
    <row r="68" spans="1:12" ht="17.399999999999999" x14ac:dyDescent="0.35">
      <c r="A68">
        <v>35</v>
      </c>
      <c r="B68" s="107" t="s">
        <v>199</v>
      </c>
      <c r="C68" s="107" t="s">
        <v>121</v>
      </c>
      <c r="D68" s="28">
        <v>129</v>
      </c>
      <c r="E68" s="28">
        <v>150</v>
      </c>
      <c r="F68" s="28">
        <v>123</v>
      </c>
      <c r="G68" s="28">
        <v>191</v>
      </c>
      <c r="H68" s="13">
        <v>593</v>
      </c>
      <c r="I68" s="28">
        <v>9</v>
      </c>
      <c r="J68" s="28">
        <v>17</v>
      </c>
      <c r="K68" s="28">
        <v>12</v>
      </c>
      <c r="L68" s="28">
        <v>4</v>
      </c>
    </row>
    <row r="69" spans="1:12" ht="17.399999999999999" x14ac:dyDescent="0.35">
      <c r="A69">
        <v>36</v>
      </c>
      <c r="B69" s="105" t="s">
        <v>198</v>
      </c>
      <c r="C69" s="106" t="s">
        <v>113</v>
      </c>
      <c r="D69" s="28">
        <v>146</v>
      </c>
      <c r="E69" s="28">
        <v>127</v>
      </c>
      <c r="F69" s="28">
        <v>144</v>
      </c>
      <c r="G69" s="28">
        <v>172</v>
      </c>
      <c r="H69" s="13">
        <v>589</v>
      </c>
      <c r="I69" s="28">
        <v>9</v>
      </c>
      <c r="J69" s="28">
        <v>18</v>
      </c>
      <c r="K69" s="28">
        <v>11</v>
      </c>
      <c r="L69" s="28">
        <v>2</v>
      </c>
    </row>
    <row r="70" spans="1:12" ht="17.399999999999999" x14ac:dyDescent="0.35">
      <c r="A70">
        <v>37</v>
      </c>
      <c r="B70" s="106" t="s">
        <v>198</v>
      </c>
      <c r="C70" s="106" t="s">
        <v>111</v>
      </c>
      <c r="D70" s="28">
        <v>104</v>
      </c>
      <c r="E70" s="28">
        <v>148</v>
      </c>
      <c r="F70" s="28">
        <v>177</v>
      </c>
      <c r="G70" s="28">
        <v>157</v>
      </c>
      <c r="H70" s="13">
        <v>586</v>
      </c>
      <c r="I70" s="28">
        <v>10</v>
      </c>
      <c r="J70" s="28">
        <v>12</v>
      </c>
      <c r="K70" s="28">
        <v>13</v>
      </c>
      <c r="L70" s="28">
        <v>5</v>
      </c>
    </row>
    <row r="71" spans="1:12" ht="17.399999999999999" x14ac:dyDescent="0.35">
      <c r="A71">
        <v>38</v>
      </c>
      <c r="B71" s="102" t="s">
        <v>195</v>
      </c>
      <c r="C71" s="112" t="s">
        <v>100</v>
      </c>
      <c r="D71" s="28">
        <v>146</v>
      </c>
      <c r="E71" s="28">
        <v>134</v>
      </c>
      <c r="F71" s="28">
        <v>142</v>
      </c>
      <c r="G71" s="28">
        <v>158</v>
      </c>
      <c r="H71" s="13">
        <v>580</v>
      </c>
      <c r="I71" s="28">
        <v>7</v>
      </c>
      <c r="J71" s="28">
        <v>16</v>
      </c>
      <c r="K71" s="28">
        <v>11</v>
      </c>
      <c r="L71" s="28">
        <v>7</v>
      </c>
    </row>
    <row r="72" spans="1:12" ht="17.399999999999999" x14ac:dyDescent="0.35">
      <c r="A72">
        <v>39</v>
      </c>
      <c r="B72" s="106" t="s">
        <v>198</v>
      </c>
      <c r="C72" s="106" t="s">
        <v>115</v>
      </c>
      <c r="D72" s="28">
        <v>167</v>
      </c>
      <c r="E72" s="28">
        <v>163</v>
      </c>
      <c r="F72" s="28">
        <v>123</v>
      </c>
      <c r="G72" s="28">
        <v>126</v>
      </c>
      <c r="H72" s="13">
        <v>579</v>
      </c>
      <c r="I72" s="28">
        <v>8</v>
      </c>
      <c r="J72" s="28">
        <v>15</v>
      </c>
      <c r="K72" s="28">
        <v>12</v>
      </c>
      <c r="L72" s="28">
        <v>6</v>
      </c>
    </row>
    <row r="73" spans="1:12" ht="17.399999999999999" x14ac:dyDescent="0.35">
      <c r="A73">
        <v>40</v>
      </c>
      <c r="B73" s="105" t="s">
        <v>198</v>
      </c>
      <c r="C73" s="106" t="s">
        <v>114</v>
      </c>
      <c r="D73" s="28">
        <v>157</v>
      </c>
      <c r="E73" s="28">
        <v>136</v>
      </c>
      <c r="F73" s="28">
        <v>133</v>
      </c>
      <c r="G73" s="28">
        <v>153</v>
      </c>
      <c r="H73" s="13">
        <v>579</v>
      </c>
      <c r="I73" s="28">
        <v>7</v>
      </c>
      <c r="J73" s="28">
        <v>18</v>
      </c>
      <c r="K73" s="28">
        <v>13</v>
      </c>
      <c r="L73" s="28">
        <v>2</v>
      </c>
    </row>
    <row r="74" spans="1:12" ht="17.399999999999999" x14ac:dyDescent="0.35">
      <c r="A74">
        <v>41</v>
      </c>
      <c r="B74" s="107" t="s">
        <v>199</v>
      </c>
      <c r="C74" s="107" t="s">
        <v>123</v>
      </c>
      <c r="D74" s="28">
        <v>160</v>
      </c>
      <c r="E74" s="28">
        <v>173</v>
      </c>
      <c r="F74" s="28">
        <v>103</v>
      </c>
      <c r="G74" s="28">
        <v>135</v>
      </c>
      <c r="H74" s="13">
        <v>571</v>
      </c>
      <c r="I74" s="28">
        <v>9</v>
      </c>
      <c r="J74" s="28">
        <v>13</v>
      </c>
      <c r="K74" s="28">
        <v>13</v>
      </c>
      <c r="L74" s="28">
        <v>5</v>
      </c>
    </row>
    <row r="75" spans="1:12" ht="17.399999999999999" x14ac:dyDescent="0.35">
      <c r="A75">
        <v>42</v>
      </c>
      <c r="B75" s="35" t="s">
        <v>205</v>
      </c>
      <c r="C75" s="35" t="s">
        <v>200</v>
      </c>
      <c r="D75" s="28">
        <v>164</v>
      </c>
      <c r="E75" s="28">
        <v>158</v>
      </c>
      <c r="F75" s="28">
        <v>119</v>
      </c>
      <c r="G75" s="28">
        <v>124</v>
      </c>
      <c r="H75" s="13">
        <v>565</v>
      </c>
      <c r="I75" s="28">
        <v>9</v>
      </c>
      <c r="J75" s="28">
        <v>12</v>
      </c>
      <c r="K75" s="28">
        <v>15</v>
      </c>
      <c r="L75" s="28">
        <v>5</v>
      </c>
    </row>
    <row r="76" spans="1:12" ht="17.399999999999999" x14ac:dyDescent="0.35">
      <c r="A76">
        <v>43</v>
      </c>
      <c r="B76" s="106" t="s">
        <v>198</v>
      </c>
      <c r="C76" s="106" t="s">
        <v>112</v>
      </c>
      <c r="D76" s="28">
        <v>139</v>
      </c>
      <c r="E76" s="28">
        <v>113</v>
      </c>
      <c r="F76" s="28">
        <v>173</v>
      </c>
      <c r="G76" s="28">
        <v>140</v>
      </c>
      <c r="H76" s="13">
        <v>565</v>
      </c>
      <c r="I76" s="28">
        <v>10</v>
      </c>
      <c r="J76" s="28">
        <v>11</v>
      </c>
      <c r="K76" s="28">
        <v>11</v>
      </c>
      <c r="L76" s="28">
        <v>8</v>
      </c>
    </row>
    <row r="77" spans="1:12" ht="17.399999999999999" x14ac:dyDescent="0.35">
      <c r="A77">
        <v>44</v>
      </c>
      <c r="B77" s="104" t="s">
        <v>197</v>
      </c>
      <c r="C77" s="111" t="s">
        <v>102</v>
      </c>
      <c r="D77" s="28">
        <v>113</v>
      </c>
      <c r="E77" s="28">
        <v>169</v>
      </c>
      <c r="F77" s="28">
        <v>139</v>
      </c>
      <c r="G77" s="28">
        <v>143</v>
      </c>
      <c r="H77" s="13">
        <v>564</v>
      </c>
      <c r="I77" s="28">
        <v>5</v>
      </c>
      <c r="J77" s="28">
        <v>20</v>
      </c>
      <c r="K77" s="28">
        <v>8</v>
      </c>
      <c r="L77" s="28">
        <v>8</v>
      </c>
    </row>
    <row r="78" spans="1:12" ht="17.399999999999999" x14ac:dyDescent="0.35">
      <c r="A78">
        <v>45</v>
      </c>
      <c r="B78" s="111" t="s">
        <v>197</v>
      </c>
      <c r="C78" s="111" t="s">
        <v>104</v>
      </c>
      <c r="D78" s="28">
        <v>127</v>
      </c>
      <c r="E78" s="28">
        <v>137</v>
      </c>
      <c r="F78" s="28">
        <v>114</v>
      </c>
      <c r="G78" s="28">
        <v>167</v>
      </c>
      <c r="H78" s="13">
        <v>545</v>
      </c>
      <c r="I78" s="28">
        <v>7</v>
      </c>
      <c r="J78" s="28">
        <v>11</v>
      </c>
      <c r="K78" s="28">
        <v>12</v>
      </c>
      <c r="L78" s="28">
        <v>10</v>
      </c>
    </row>
    <row r="79" spans="1:12" ht="17.399999999999999" x14ac:dyDescent="0.35">
      <c r="A79">
        <v>46</v>
      </c>
      <c r="B79" s="107" t="s">
        <v>199</v>
      </c>
      <c r="C79" s="107" t="s">
        <v>120</v>
      </c>
      <c r="D79" s="28">
        <v>125</v>
      </c>
      <c r="E79" s="28">
        <v>141</v>
      </c>
      <c r="F79" s="28">
        <v>139</v>
      </c>
      <c r="G79" s="28">
        <v>138</v>
      </c>
      <c r="H79" s="13">
        <v>543</v>
      </c>
      <c r="I79" s="28">
        <v>9</v>
      </c>
      <c r="J79" s="28">
        <v>13</v>
      </c>
      <c r="K79" s="28">
        <v>12</v>
      </c>
      <c r="L79" s="28">
        <v>8</v>
      </c>
    </row>
    <row r="80" spans="1:12" ht="17.399999999999999" x14ac:dyDescent="0.35">
      <c r="A80">
        <v>47</v>
      </c>
      <c r="B80" s="107" t="s">
        <v>199</v>
      </c>
      <c r="C80" s="107" t="s">
        <v>119</v>
      </c>
      <c r="D80" s="28">
        <v>134</v>
      </c>
      <c r="E80" s="28">
        <v>131</v>
      </c>
      <c r="F80" s="28">
        <v>123</v>
      </c>
      <c r="G80" s="28">
        <v>152</v>
      </c>
      <c r="H80" s="13">
        <v>540</v>
      </c>
      <c r="I80" s="28">
        <v>10</v>
      </c>
      <c r="J80" s="28">
        <v>10</v>
      </c>
      <c r="K80" s="28">
        <v>17</v>
      </c>
      <c r="L80" s="28">
        <v>3</v>
      </c>
    </row>
    <row r="81" spans="1:12" ht="17.399999999999999" x14ac:dyDescent="0.35">
      <c r="A81">
        <v>48</v>
      </c>
      <c r="B81" s="107" t="s">
        <v>199</v>
      </c>
      <c r="C81" s="107" t="s">
        <v>126</v>
      </c>
      <c r="D81" s="28">
        <v>125</v>
      </c>
      <c r="E81" s="28">
        <v>137</v>
      </c>
      <c r="F81" s="28">
        <v>140</v>
      </c>
      <c r="G81" s="28">
        <v>120</v>
      </c>
      <c r="H81" s="13">
        <v>522</v>
      </c>
      <c r="I81" s="28">
        <v>5</v>
      </c>
      <c r="J81" s="28">
        <v>14</v>
      </c>
      <c r="K81" s="28">
        <v>12</v>
      </c>
      <c r="L81" s="28">
        <v>10</v>
      </c>
    </row>
    <row r="82" spans="1:12" ht="17.399999999999999" x14ac:dyDescent="0.35">
      <c r="B82" s="35"/>
      <c r="C82" s="35"/>
      <c r="D82" s="28"/>
      <c r="E82" s="28"/>
      <c r="F82" s="28"/>
      <c r="G82" s="28"/>
      <c r="H82" s="28"/>
      <c r="I82" s="28"/>
      <c r="J82" s="28"/>
      <c r="K82" s="28"/>
      <c r="L82" s="28"/>
    </row>
  </sheetData>
  <sortState xmlns:xlrd2="http://schemas.microsoft.com/office/spreadsheetml/2017/richdata2" ref="B34:L82">
    <sortCondition descending="1" ref="H34:H82"/>
  </sortState>
  <pageMargins left="0.7" right="0.7" top="0.75" bottom="0.75" header="0.3" footer="0.3"/>
  <pageSetup paperSize="9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C9EC2-8FAD-429B-BFA4-1503ADC8D3D7}">
  <dimension ref="A1:V86"/>
  <sheetViews>
    <sheetView topLeftCell="A70" workbookViewId="0">
      <selection activeCell="X85" sqref="X85"/>
    </sheetView>
  </sheetViews>
  <sheetFormatPr defaultRowHeight="14.4" x14ac:dyDescent="0.3"/>
  <cols>
    <col min="1" max="1" width="6.77734375" customWidth="1"/>
    <col min="2" max="2" width="23.44140625" bestFit="1" customWidth="1"/>
    <col min="3" max="3" width="6.5546875" customWidth="1"/>
    <col min="4" max="4" width="5.77734375" customWidth="1"/>
    <col min="6" max="6" width="5.109375" customWidth="1"/>
    <col min="7" max="7" width="5.77734375" customWidth="1"/>
    <col min="8" max="22" width="1" customWidth="1"/>
  </cols>
  <sheetData>
    <row r="1" spans="2:22" ht="17.399999999999999" x14ac:dyDescent="0.35">
      <c r="B1" s="46" t="s">
        <v>136</v>
      </c>
    </row>
    <row r="3" spans="2:22" ht="17.399999999999999" x14ac:dyDescent="0.35">
      <c r="B3" s="46" t="s">
        <v>128</v>
      </c>
    </row>
    <row r="5" spans="2:22" ht="34.200000000000003" customHeight="1" x14ac:dyDescent="0.3">
      <c r="B5" s="19" t="s">
        <v>129</v>
      </c>
      <c r="C5" s="47" t="s">
        <v>27</v>
      </c>
      <c r="D5" s="48" t="s">
        <v>130</v>
      </c>
      <c r="E5" s="47" t="s">
        <v>17</v>
      </c>
      <c r="F5" s="47" t="s">
        <v>18</v>
      </c>
      <c r="G5" s="51" t="s">
        <v>2</v>
      </c>
      <c r="H5" s="49" t="s">
        <v>15</v>
      </c>
      <c r="I5" s="49" t="s">
        <v>14</v>
      </c>
      <c r="J5" s="49" t="s">
        <v>13</v>
      </c>
      <c r="K5" s="49" t="s">
        <v>12</v>
      </c>
      <c r="L5" s="50" t="s">
        <v>11</v>
      </c>
      <c r="M5" s="51" t="s">
        <v>10</v>
      </c>
      <c r="N5" s="51" t="s">
        <v>9</v>
      </c>
      <c r="O5" s="52"/>
      <c r="P5" s="51" t="s">
        <v>8</v>
      </c>
      <c r="Q5" s="51" t="s">
        <v>7</v>
      </c>
      <c r="R5" s="51" t="s">
        <v>6</v>
      </c>
      <c r="S5" s="51" t="s">
        <v>5</v>
      </c>
      <c r="T5" s="51" t="s">
        <v>4</v>
      </c>
      <c r="U5" s="53" t="s">
        <v>3</v>
      </c>
      <c r="V5" s="51" t="s">
        <v>2</v>
      </c>
    </row>
    <row r="6" spans="2:22" ht="17.399999999999999" x14ac:dyDescent="0.35">
      <c r="B6" s="54" t="s">
        <v>31</v>
      </c>
      <c r="C6" s="27" t="e">
        <f>E6/F6</f>
        <v>#DIV/0!</v>
      </c>
      <c r="D6" s="27" t="e">
        <f>C6/4</f>
        <v>#DIV/0!</v>
      </c>
      <c r="E6" s="27">
        <f>SUM(G6:V6)</f>
        <v>0</v>
      </c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7"/>
      <c r="V6" s="28"/>
    </row>
    <row r="7" spans="2:22" ht="17.399999999999999" x14ac:dyDescent="0.35">
      <c r="B7" s="54" t="s">
        <v>29</v>
      </c>
      <c r="C7" s="27">
        <f>E7/F7</f>
        <v>733</v>
      </c>
      <c r="D7" s="27">
        <f>C7/4</f>
        <v>183.25</v>
      </c>
      <c r="E7" s="27">
        <f>SUM(G7:V7)</f>
        <v>733</v>
      </c>
      <c r="F7" s="28">
        <v>1</v>
      </c>
      <c r="G7" s="28">
        <v>733</v>
      </c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7"/>
      <c r="V7" s="28"/>
    </row>
    <row r="8" spans="2:22" ht="17.399999999999999" x14ac:dyDescent="0.35">
      <c r="B8" s="54" t="s">
        <v>30</v>
      </c>
      <c r="C8" s="27">
        <f>E8/F8</f>
        <v>707</v>
      </c>
      <c r="D8" s="27">
        <f>C8/4</f>
        <v>176.75</v>
      </c>
      <c r="E8" s="27">
        <f>SUM(G8:V8)</f>
        <v>707</v>
      </c>
      <c r="F8" s="28">
        <v>1</v>
      </c>
      <c r="G8" s="28">
        <v>707</v>
      </c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7"/>
      <c r="V8" s="28"/>
    </row>
    <row r="9" spans="2:22" ht="17.399999999999999" x14ac:dyDescent="0.35">
      <c r="B9" s="54" t="s">
        <v>35</v>
      </c>
      <c r="C9" s="27">
        <f>E9/F9</f>
        <v>673</v>
      </c>
      <c r="D9" s="27">
        <f>C9/4</f>
        <v>168.25</v>
      </c>
      <c r="E9" s="27">
        <f>SUM(G9:V9)</f>
        <v>673</v>
      </c>
      <c r="F9" s="28">
        <v>1</v>
      </c>
      <c r="G9" s="28">
        <v>673</v>
      </c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7"/>
      <c r="V9" s="28"/>
    </row>
    <row r="10" spans="2:22" ht="18" thickBot="1" x14ac:dyDescent="0.4">
      <c r="B10" s="158" t="s">
        <v>32</v>
      </c>
      <c r="C10" s="58">
        <f>E10/F10</f>
        <v>635</v>
      </c>
      <c r="D10" s="58">
        <f>C10/4</f>
        <v>158.75</v>
      </c>
      <c r="E10" s="58">
        <f>SUM(G10:V10)</f>
        <v>635</v>
      </c>
      <c r="F10" s="57">
        <v>1</v>
      </c>
      <c r="G10" s="57">
        <v>635</v>
      </c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8"/>
      <c r="V10" s="57"/>
    </row>
    <row r="11" spans="2:22" ht="17.399999999999999" x14ac:dyDescent="0.35">
      <c r="B11" s="60" t="s">
        <v>131</v>
      </c>
      <c r="C11" s="61" t="s">
        <v>0</v>
      </c>
      <c r="D11" s="62" t="s">
        <v>0</v>
      </c>
      <c r="E11" s="62">
        <f>SUM(E6:E10)</f>
        <v>2748</v>
      </c>
      <c r="F11" s="63">
        <f>SUM(F6:F10)</f>
        <v>4</v>
      </c>
      <c r="G11" s="63">
        <f>SUM(G6:G10)</f>
        <v>2748</v>
      </c>
      <c r="H11" s="64"/>
      <c r="I11" s="63"/>
      <c r="J11" s="63"/>
      <c r="K11" s="63"/>
      <c r="L11" s="63"/>
      <c r="M11" s="63"/>
      <c r="N11" s="63"/>
      <c r="O11" s="64"/>
      <c r="P11" s="63"/>
      <c r="Q11" s="63"/>
      <c r="R11" s="63"/>
      <c r="S11" s="63"/>
      <c r="T11" s="63"/>
      <c r="U11" s="62"/>
      <c r="V11" s="63"/>
    </row>
    <row r="12" spans="2:22" ht="17.399999999999999" x14ac:dyDescent="0.35">
      <c r="B12" s="12" t="s">
        <v>23</v>
      </c>
      <c r="C12" s="28"/>
      <c r="D12" s="28"/>
      <c r="E12" s="27" t="s">
        <v>0</v>
      </c>
      <c r="F12" s="28"/>
      <c r="G12" s="124">
        <v>339</v>
      </c>
      <c r="H12" s="13"/>
      <c r="I12" s="13"/>
      <c r="J12" s="13"/>
      <c r="K12" s="13"/>
      <c r="L12" s="13"/>
      <c r="M12" s="13"/>
      <c r="N12" s="13"/>
      <c r="O12" s="28"/>
      <c r="P12" s="13"/>
      <c r="Q12" s="13"/>
      <c r="R12" s="13"/>
      <c r="S12" s="13"/>
      <c r="T12" s="13"/>
      <c r="U12" s="13"/>
      <c r="V12" s="13"/>
    </row>
    <row r="13" spans="2:22" ht="17.399999999999999" x14ac:dyDescent="0.35">
      <c r="B13" s="46"/>
      <c r="C13" s="2"/>
      <c r="D13" s="2"/>
      <c r="E13" s="27" t="s">
        <v>0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66"/>
      <c r="U13" s="66"/>
      <c r="V13" s="66"/>
    </row>
    <row r="14" spans="2:22" x14ac:dyDescent="0.3">
      <c r="E14" s="27" t="s">
        <v>0</v>
      </c>
      <c r="F14" t="s">
        <v>0</v>
      </c>
    </row>
    <row r="15" spans="2:22" ht="34.799999999999997" customHeight="1" x14ac:dyDescent="0.3">
      <c r="B15" s="19" t="s">
        <v>168</v>
      </c>
      <c r="C15" s="47" t="s">
        <v>27</v>
      </c>
      <c r="D15" s="48" t="s">
        <v>130</v>
      </c>
      <c r="E15" s="47" t="s">
        <v>17</v>
      </c>
      <c r="F15" s="47" t="s">
        <v>132</v>
      </c>
      <c r="G15" s="51" t="s">
        <v>2</v>
      </c>
      <c r="H15" s="49" t="s">
        <v>15</v>
      </c>
      <c r="I15" s="49" t="s">
        <v>14</v>
      </c>
      <c r="J15" s="49" t="s">
        <v>13</v>
      </c>
      <c r="K15" s="49" t="s">
        <v>12</v>
      </c>
      <c r="L15" s="50" t="s">
        <v>11</v>
      </c>
      <c r="M15" s="51" t="s">
        <v>10</v>
      </c>
      <c r="N15" s="51" t="s">
        <v>9</v>
      </c>
      <c r="O15" s="52"/>
      <c r="P15" s="51" t="s">
        <v>8</v>
      </c>
      <c r="Q15" s="51" t="s">
        <v>7</v>
      </c>
      <c r="R15" s="51" t="s">
        <v>6</v>
      </c>
      <c r="S15" s="51" t="s">
        <v>5</v>
      </c>
      <c r="T15" s="51" t="s">
        <v>4</v>
      </c>
      <c r="U15" s="53" t="s">
        <v>3</v>
      </c>
      <c r="V15" s="51" t="s">
        <v>2</v>
      </c>
    </row>
    <row r="16" spans="2:22" ht="17.399999999999999" x14ac:dyDescent="0.35">
      <c r="B16" s="31" t="s">
        <v>38</v>
      </c>
      <c r="C16" s="27">
        <f>E16/F16</f>
        <v>686</v>
      </c>
      <c r="D16" s="27">
        <f>C16/4</f>
        <v>171.5</v>
      </c>
      <c r="E16" s="27">
        <f>SUM(G16:V16)</f>
        <v>686</v>
      </c>
      <c r="F16" s="28">
        <v>1</v>
      </c>
      <c r="G16" s="28">
        <v>686</v>
      </c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7"/>
      <c r="V16" s="28"/>
    </row>
    <row r="17" spans="2:22" ht="17.399999999999999" x14ac:dyDescent="0.35">
      <c r="B17" s="31" t="s">
        <v>40</v>
      </c>
      <c r="C17" s="27">
        <f>E17/F17</f>
        <v>652</v>
      </c>
      <c r="D17" s="27">
        <f>C17/4</f>
        <v>163</v>
      </c>
      <c r="E17" s="27">
        <f>SUM(G17:V17)</f>
        <v>652</v>
      </c>
      <c r="F17" s="28">
        <v>1</v>
      </c>
      <c r="G17" s="28">
        <v>652</v>
      </c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7"/>
      <c r="V17" s="28"/>
    </row>
    <row r="18" spans="2:22" ht="17.399999999999999" x14ac:dyDescent="0.35">
      <c r="B18" s="31" t="s">
        <v>33</v>
      </c>
      <c r="C18" s="27">
        <f>E18/F18</f>
        <v>632</v>
      </c>
      <c r="D18" s="27">
        <f>C18/4</f>
        <v>158</v>
      </c>
      <c r="E18" s="27">
        <f>SUM(G18:V18)</f>
        <v>632</v>
      </c>
      <c r="F18" s="28">
        <v>1</v>
      </c>
      <c r="G18" s="28">
        <v>632</v>
      </c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7"/>
      <c r="V18" s="28"/>
    </row>
    <row r="19" spans="2:22" ht="17.399999999999999" x14ac:dyDescent="0.35">
      <c r="B19" s="31" t="s">
        <v>36</v>
      </c>
      <c r="C19" s="27">
        <f>E19/F19</f>
        <v>556</v>
      </c>
      <c r="D19" s="27">
        <f>C19/4</f>
        <v>139</v>
      </c>
      <c r="E19" s="27">
        <f>SUM(G19:V19)</f>
        <v>556</v>
      </c>
      <c r="F19" s="55">
        <v>1</v>
      </c>
      <c r="G19" s="55">
        <v>556</v>
      </c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27"/>
      <c r="V19" s="28"/>
    </row>
    <row r="20" spans="2:22" ht="18" thickBot="1" x14ac:dyDescent="0.4">
      <c r="B20" s="159" t="s">
        <v>34</v>
      </c>
      <c r="C20" s="58" t="e">
        <f>E20/F20</f>
        <v>#DIV/0!</v>
      </c>
      <c r="D20" s="58" t="e">
        <f>C20/4</f>
        <v>#DIV/0!</v>
      </c>
      <c r="E20" s="58">
        <f t="shared" ref="E17:E20" si="0">SUM(G20:V20)</f>
        <v>0</v>
      </c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8"/>
      <c r="V20" s="57"/>
    </row>
    <row r="21" spans="2:22" ht="17.399999999999999" x14ac:dyDescent="0.35">
      <c r="B21" s="60" t="s">
        <v>131</v>
      </c>
      <c r="C21" s="62">
        <f t="shared" ref="C21" si="1">E21/F21</f>
        <v>631.5</v>
      </c>
      <c r="D21" s="62">
        <f>C21/F21</f>
        <v>157.875</v>
      </c>
      <c r="E21" s="62">
        <f>SUM(E16:E20)</f>
        <v>2526</v>
      </c>
      <c r="F21" s="63">
        <f>SUM(F16:F20)</f>
        <v>4</v>
      </c>
      <c r="G21" s="63">
        <f>SUM(G16:G20)</f>
        <v>2526</v>
      </c>
      <c r="H21" s="64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2"/>
      <c r="V21" s="63"/>
    </row>
    <row r="22" spans="2:22" ht="17.399999999999999" x14ac:dyDescent="0.35">
      <c r="B22" s="12" t="s">
        <v>23</v>
      </c>
      <c r="C22" s="16"/>
      <c r="D22" s="16"/>
      <c r="E22" s="27" t="s">
        <v>0</v>
      </c>
      <c r="F22" s="16"/>
      <c r="G22" s="124">
        <v>269</v>
      </c>
      <c r="H22" s="13"/>
      <c r="I22" s="13"/>
      <c r="J22" s="13"/>
      <c r="K22" s="13"/>
      <c r="L22" s="13"/>
      <c r="M22" s="13"/>
      <c r="N22" s="13"/>
      <c r="O22" s="16"/>
      <c r="P22" s="13"/>
      <c r="Q22" s="13"/>
      <c r="R22" s="13"/>
      <c r="S22" s="13"/>
      <c r="T22" s="13"/>
      <c r="U22" s="13"/>
      <c r="V22" s="13"/>
    </row>
    <row r="23" spans="2:22" ht="17.399999999999999" x14ac:dyDescent="0.35">
      <c r="B23" s="46"/>
      <c r="E23" s="45" t="s">
        <v>0</v>
      </c>
      <c r="T23" s="66"/>
      <c r="U23" s="66"/>
      <c r="V23" s="66"/>
    </row>
    <row r="24" spans="2:22" x14ac:dyDescent="0.3">
      <c r="E24" s="45"/>
      <c r="F24" t="s">
        <v>0</v>
      </c>
    </row>
    <row r="25" spans="2:22" ht="32.4" customHeight="1" x14ac:dyDescent="0.3">
      <c r="B25" s="19" t="s">
        <v>162</v>
      </c>
      <c r="C25" s="47" t="s">
        <v>27</v>
      </c>
      <c r="D25" s="48" t="s">
        <v>130</v>
      </c>
      <c r="E25" s="92" t="s">
        <v>17</v>
      </c>
      <c r="F25" s="47" t="s">
        <v>18</v>
      </c>
      <c r="G25" s="51" t="s">
        <v>2</v>
      </c>
      <c r="H25" s="5" t="s">
        <v>3</v>
      </c>
      <c r="I25" s="51" t="s">
        <v>4</v>
      </c>
      <c r="J25" s="5" t="s">
        <v>5</v>
      </c>
      <c r="K25" s="51" t="s">
        <v>6</v>
      </c>
      <c r="L25" s="5" t="s">
        <v>7</v>
      </c>
      <c r="M25" s="51" t="s">
        <v>8</v>
      </c>
      <c r="N25" s="5" t="s">
        <v>9</v>
      </c>
      <c r="O25" s="52"/>
      <c r="P25" s="51" t="s">
        <v>10</v>
      </c>
      <c r="Q25" s="51" t="s">
        <v>11</v>
      </c>
      <c r="R25" s="51" t="s">
        <v>12</v>
      </c>
      <c r="S25" s="51" t="s">
        <v>13</v>
      </c>
      <c r="T25" s="51" t="s">
        <v>14</v>
      </c>
      <c r="U25" s="51" t="s">
        <v>15</v>
      </c>
      <c r="V25" s="51" t="s">
        <v>16</v>
      </c>
    </row>
    <row r="26" spans="2:22" ht="17.399999999999999" x14ac:dyDescent="0.35">
      <c r="B26" s="68" t="s">
        <v>41</v>
      </c>
      <c r="C26" s="27">
        <f>E26/F26</f>
        <v>595</v>
      </c>
      <c r="D26" s="27">
        <f>C26/4</f>
        <v>148.75</v>
      </c>
      <c r="E26" s="27">
        <f>SUM(G26:V26)</f>
        <v>595</v>
      </c>
      <c r="F26" s="28">
        <v>1</v>
      </c>
      <c r="G26" s="28">
        <v>595</v>
      </c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7"/>
      <c r="V26" s="28"/>
    </row>
    <row r="27" spans="2:22" ht="17.399999999999999" x14ac:dyDescent="0.35">
      <c r="B27" s="68" t="s">
        <v>39</v>
      </c>
      <c r="C27" s="27">
        <f>E27/F27</f>
        <v>588</v>
      </c>
      <c r="D27" s="27">
        <f>C27/4</f>
        <v>147</v>
      </c>
      <c r="E27" s="27">
        <f>SUM(G27:V27)</f>
        <v>588</v>
      </c>
      <c r="F27" s="28">
        <v>1</v>
      </c>
      <c r="G27" s="28">
        <v>588</v>
      </c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7"/>
      <c r="V27" s="28"/>
    </row>
    <row r="28" spans="2:22" ht="17.399999999999999" x14ac:dyDescent="0.35">
      <c r="B28" s="68" t="s">
        <v>42</v>
      </c>
      <c r="C28" s="27">
        <f>E28/F28</f>
        <v>586</v>
      </c>
      <c r="D28" s="27">
        <f>C28/4</f>
        <v>146.5</v>
      </c>
      <c r="E28" s="27">
        <f>SUM(G28:V28)</f>
        <v>586</v>
      </c>
      <c r="F28" s="28">
        <v>1</v>
      </c>
      <c r="G28" s="28">
        <v>586</v>
      </c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7"/>
      <c r="V28" s="28"/>
    </row>
    <row r="29" spans="2:22" ht="17.399999999999999" x14ac:dyDescent="0.35">
      <c r="B29" s="96" t="s">
        <v>48</v>
      </c>
      <c r="C29" s="27">
        <f t="shared" ref="C29" si="2">E29/F29</f>
        <v>548</v>
      </c>
      <c r="D29" s="27">
        <f t="shared" ref="D29" si="3">C29/4</f>
        <v>137</v>
      </c>
      <c r="E29" s="27">
        <f t="shared" ref="E27:E31" si="4">SUM(G29:V29)</f>
        <v>548</v>
      </c>
      <c r="F29" s="28">
        <v>1</v>
      </c>
      <c r="G29" s="28">
        <v>548</v>
      </c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7"/>
      <c r="V29" s="28"/>
    </row>
    <row r="30" spans="2:22" ht="17.399999999999999" x14ac:dyDescent="0.35">
      <c r="B30" s="68" t="s">
        <v>43</v>
      </c>
      <c r="C30" s="27" t="e">
        <f t="shared" ref="C26:C32" si="5">E30/F30</f>
        <v>#DIV/0!</v>
      </c>
      <c r="D30" s="27" t="e">
        <f t="shared" ref="D26:D32" si="6">C30/4</f>
        <v>#DIV/0!</v>
      </c>
      <c r="E30" s="27">
        <f t="shared" si="4"/>
        <v>0</v>
      </c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7"/>
      <c r="V30" s="28"/>
    </row>
    <row r="31" spans="2:22" ht="18" thickBot="1" x14ac:dyDescent="0.4">
      <c r="B31" s="160" t="s">
        <v>48</v>
      </c>
      <c r="C31" s="58" t="e">
        <f t="shared" si="5"/>
        <v>#DIV/0!</v>
      </c>
      <c r="D31" s="58" t="e">
        <f t="shared" si="6"/>
        <v>#DIV/0!</v>
      </c>
      <c r="E31" s="58">
        <f t="shared" si="4"/>
        <v>0</v>
      </c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</row>
    <row r="32" spans="2:22" ht="17.399999999999999" x14ac:dyDescent="0.35">
      <c r="B32" s="60" t="s">
        <v>131</v>
      </c>
      <c r="C32" s="62">
        <f t="shared" si="5"/>
        <v>579.25</v>
      </c>
      <c r="D32" s="62">
        <f t="shared" si="6"/>
        <v>144.8125</v>
      </c>
      <c r="E32" s="62">
        <f>SUM(E26:E31)</f>
        <v>2317</v>
      </c>
      <c r="F32" s="63">
        <f>SUM(F26:F31)</f>
        <v>4</v>
      </c>
      <c r="G32" s="63">
        <f>SUM(G26:G31)</f>
        <v>2317</v>
      </c>
      <c r="H32" s="64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2"/>
      <c r="V32" s="63"/>
    </row>
    <row r="33" spans="1:22" ht="17.399999999999999" x14ac:dyDescent="0.35">
      <c r="B33" s="12" t="s">
        <v>23</v>
      </c>
      <c r="C33" s="28"/>
      <c r="D33" s="28"/>
      <c r="E33" s="27" t="s">
        <v>0</v>
      </c>
      <c r="F33" s="28"/>
      <c r="G33" s="124">
        <v>288</v>
      </c>
      <c r="H33" s="13"/>
      <c r="I33" s="13"/>
      <c r="J33" s="13"/>
      <c r="K33" s="13"/>
      <c r="L33" s="13"/>
      <c r="M33" s="13"/>
      <c r="N33" s="13"/>
      <c r="O33" s="28"/>
      <c r="P33" s="13"/>
      <c r="Q33" s="13"/>
      <c r="R33" s="13"/>
      <c r="S33" s="13"/>
      <c r="T33" s="13"/>
      <c r="U33" s="13"/>
      <c r="V33" s="13"/>
    </row>
    <row r="34" spans="1:22" ht="17.399999999999999" x14ac:dyDescent="0.35">
      <c r="B34" s="46"/>
      <c r="C34" s="2"/>
      <c r="D34" s="2"/>
      <c r="E34" s="45"/>
      <c r="F34" s="2"/>
      <c r="G34" s="2"/>
      <c r="H34" s="66"/>
      <c r="I34" s="66"/>
      <c r="J34" s="66"/>
      <c r="K34" s="66"/>
      <c r="L34" s="66"/>
      <c r="M34" s="66"/>
      <c r="N34" s="66"/>
      <c r="O34" s="2"/>
      <c r="P34" s="66"/>
      <c r="Q34" s="66"/>
      <c r="R34" s="66"/>
      <c r="S34" s="66"/>
      <c r="T34" s="66"/>
      <c r="U34" s="66"/>
      <c r="V34" s="66"/>
    </row>
    <row r="35" spans="1:22" ht="17.399999999999999" x14ac:dyDescent="0.35">
      <c r="B35" s="46"/>
      <c r="C35" s="2"/>
      <c r="D35" s="2"/>
      <c r="E35" s="45"/>
      <c r="F35" s="2"/>
      <c r="G35" s="2"/>
      <c r="H35" s="66"/>
      <c r="I35" s="66"/>
      <c r="J35" s="66"/>
      <c r="K35" s="66"/>
      <c r="L35" s="66"/>
      <c r="M35" s="66"/>
      <c r="N35" s="66"/>
      <c r="O35" s="2"/>
      <c r="P35" s="66"/>
      <c r="Q35" s="66"/>
      <c r="R35" s="66"/>
      <c r="S35" s="66"/>
      <c r="T35" s="66"/>
      <c r="U35" s="66"/>
      <c r="V35" s="66"/>
    </row>
    <row r="36" spans="1:22" ht="24" customHeight="1" x14ac:dyDescent="0.3">
      <c r="E36" s="45"/>
    </row>
    <row r="37" spans="1:22" x14ac:dyDescent="0.3">
      <c r="E37" s="45"/>
    </row>
    <row r="38" spans="1:22" ht="33" customHeight="1" x14ac:dyDescent="0.3">
      <c r="B38" s="93" t="s">
        <v>169</v>
      </c>
      <c r="C38" s="47" t="s">
        <v>27</v>
      </c>
      <c r="D38" s="48" t="s">
        <v>130</v>
      </c>
      <c r="E38" s="47" t="s">
        <v>17</v>
      </c>
      <c r="F38" s="20" t="s">
        <v>18</v>
      </c>
      <c r="G38" s="51" t="s">
        <v>2</v>
      </c>
      <c r="H38" s="7" t="s">
        <v>3</v>
      </c>
      <c r="I38" s="51" t="s">
        <v>4</v>
      </c>
      <c r="J38" s="7" t="s">
        <v>5</v>
      </c>
      <c r="K38" s="51" t="s">
        <v>6</v>
      </c>
      <c r="L38" s="7" t="s">
        <v>7</v>
      </c>
      <c r="M38" s="51" t="s">
        <v>8</v>
      </c>
      <c r="N38" s="7" t="s">
        <v>9</v>
      </c>
      <c r="O38" s="52"/>
      <c r="P38" s="51" t="s">
        <v>10</v>
      </c>
      <c r="Q38" s="51" t="s">
        <v>11</v>
      </c>
      <c r="R38" s="51" t="s">
        <v>12</v>
      </c>
      <c r="S38" s="51" t="s">
        <v>13</v>
      </c>
      <c r="T38" s="51" t="s">
        <v>14</v>
      </c>
      <c r="U38" s="51" t="s">
        <v>15</v>
      </c>
      <c r="V38" s="51" t="s">
        <v>16</v>
      </c>
    </row>
    <row r="39" spans="1:22" ht="18" x14ac:dyDescent="0.35">
      <c r="A39" s="34"/>
      <c r="B39" s="74" t="s">
        <v>45</v>
      </c>
      <c r="C39" s="27">
        <f>E39/F39</f>
        <v>688</v>
      </c>
      <c r="D39" s="27">
        <f>C39/4</f>
        <v>172</v>
      </c>
      <c r="E39" s="27">
        <f>SUM(G39:V39)</f>
        <v>688</v>
      </c>
      <c r="F39" s="28">
        <v>1</v>
      </c>
      <c r="G39" s="28">
        <v>688</v>
      </c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7"/>
      <c r="V39" s="28"/>
    </row>
    <row r="40" spans="1:22" ht="18" x14ac:dyDescent="0.35">
      <c r="A40" s="34"/>
      <c r="B40" s="74" t="s">
        <v>44</v>
      </c>
      <c r="C40" s="27">
        <f>E40/F40</f>
        <v>669</v>
      </c>
      <c r="D40" s="27">
        <f>C40/4</f>
        <v>167.25</v>
      </c>
      <c r="E40" s="27">
        <f>SUM(G40:V40)</f>
        <v>669</v>
      </c>
      <c r="F40" s="28">
        <v>1</v>
      </c>
      <c r="G40" s="28">
        <v>669</v>
      </c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15"/>
      <c r="V40" s="28"/>
    </row>
    <row r="41" spans="1:22" ht="18" x14ac:dyDescent="0.35">
      <c r="A41" s="34"/>
      <c r="B41" s="74" t="s">
        <v>52</v>
      </c>
      <c r="C41" s="27">
        <f>E41/F41</f>
        <v>635</v>
      </c>
      <c r="D41" s="27">
        <f>C41/4</f>
        <v>158.75</v>
      </c>
      <c r="E41" s="27">
        <f>SUM(G41:V41)</f>
        <v>635</v>
      </c>
      <c r="F41" s="28">
        <v>1</v>
      </c>
      <c r="G41" s="28">
        <v>635</v>
      </c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7"/>
      <c r="V41" s="28"/>
    </row>
    <row r="42" spans="1:22" ht="18" x14ac:dyDescent="0.35">
      <c r="A42" s="34"/>
      <c r="B42" s="74" t="s">
        <v>46</v>
      </c>
      <c r="C42" s="27">
        <f>E42/F42</f>
        <v>544</v>
      </c>
      <c r="D42" s="27">
        <f>C42/4</f>
        <v>136</v>
      </c>
      <c r="E42" s="27">
        <f>SUM(G42:V42)</f>
        <v>544</v>
      </c>
      <c r="F42" s="28">
        <v>1</v>
      </c>
      <c r="G42" s="28">
        <v>544</v>
      </c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7"/>
      <c r="V42" s="28"/>
    </row>
    <row r="43" spans="1:22" ht="18" thickBot="1" x14ac:dyDescent="0.4">
      <c r="A43" s="34"/>
      <c r="B43" s="161" t="s">
        <v>48</v>
      </c>
      <c r="C43" s="58" t="e">
        <f t="shared" ref="C39:C44" si="7">E43/F43</f>
        <v>#DIV/0!</v>
      </c>
      <c r="D43" s="58" t="e">
        <f t="shared" ref="D39:D44" si="8">C43/4</f>
        <v>#DIV/0!</v>
      </c>
      <c r="E43" s="58">
        <f t="shared" ref="E40:E57" si="9">SUM(G43:V43)</f>
        <v>0</v>
      </c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8"/>
      <c r="V43" s="57"/>
    </row>
    <row r="44" spans="1:22" ht="17.399999999999999" x14ac:dyDescent="0.35">
      <c r="B44" s="60" t="s">
        <v>131</v>
      </c>
      <c r="C44" s="62">
        <f t="shared" si="7"/>
        <v>634</v>
      </c>
      <c r="D44" s="62">
        <f t="shared" si="8"/>
        <v>158.5</v>
      </c>
      <c r="E44" s="62">
        <f>SUM(E39:E43)</f>
        <v>2536</v>
      </c>
      <c r="F44" s="63">
        <f>SUM(F39:F43)</f>
        <v>4</v>
      </c>
      <c r="G44" s="63">
        <f>SUM(G39:G43)</f>
        <v>2536</v>
      </c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2"/>
      <c r="V44" s="63"/>
    </row>
    <row r="45" spans="1:22" ht="17.399999999999999" x14ac:dyDescent="0.35">
      <c r="B45" s="12" t="s">
        <v>23</v>
      </c>
      <c r="C45" s="16"/>
      <c r="D45" s="16"/>
      <c r="E45" s="69" t="s">
        <v>0</v>
      </c>
      <c r="F45" s="16" t="s">
        <v>0</v>
      </c>
      <c r="G45" s="124">
        <v>467</v>
      </c>
      <c r="H45" s="13"/>
      <c r="I45" s="13"/>
      <c r="J45" s="13"/>
      <c r="K45" s="13"/>
      <c r="L45" s="13"/>
      <c r="M45" s="13"/>
      <c r="N45" s="13"/>
      <c r="O45" s="16"/>
      <c r="P45" s="13"/>
      <c r="Q45" s="13"/>
      <c r="R45" s="13"/>
      <c r="S45" s="13"/>
      <c r="T45" s="13"/>
      <c r="U45" s="13"/>
      <c r="V45" s="13"/>
    </row>
    <row r="46" spans="1:22" ht="17.399999999999999" x14ac:dyDescent="0.35">
      <c r="B46" s="46"/>
      <c r="E46" s="45"/>
      <c r="G46" s="66"/>
      <c r="H46" s="66"/>
      <c r="I46" s="66"/>
      <c r="J46" s="66"/>
      <c r="K46" s="66"/>
      <c r="L46" s="66"/>
      <c r="M46" s="66"/>
      <c r="N46" s="66"/>
      <c r="P46" s="66"/>
      <c r="Q46" s="66"/>
      <c r="R46" s="66"/>
      <c r="S46" s="66"/>
      <c r="T46" s="66"/>
      <c r="U46" s="66"/>
      <c r="V46" s="66"/>
    </row>
    <row r="47" spans="1:22" ht="17.399999999999999" x14ac:dyDescent="0.35">
      <c r="B47" s="46"/>
      <c r="E47" s="45"/>
      <c r="G47" s="66"/>
      <c r="H47" s="66"/>
      <c r="I47" s="66"/>
      <c r="J47" s="66"/>
      <c r="K47" s="66"/>
      <c r="L47" s="66"/>
      <c r="M47" s="66"/>
      <c r="N47" s="66"/>
      <c r="P47" s="66"/>
      <c r="Q47" s="66"/>
      <c r="R47" s="66"/>
      <c r="S47" s="66"/>
      <c r="T47" s="66"/>
      <c r="U47" s="66"/>
      <c r="V47" s="66"/>
    </row>
    <row r="48" spans="1:22" x14ac:dyDescent="0.3">
      <c r="E48" s="45"/>
    </row>
    <row r="49" spans="2:22" x14ac:dyDescent="0.3">
      <c r="E49" s="45"/>
    </row>
    <row r="50" spans="2:22" ht="34.200000000000003" customHeight="1" x14ac:dyDescent="0.3">
      <c r="B50" s="19" t="s">
        <v>170</v>
      </c>
      <c r="C50" s="47" t="s">
        <v>27</v>
      </c>
      <c r="D50" s="48" t="s">
        <v>130</v>
      </c>
      <c r="E50" s="27">
        <f t="shared" si="9"/>
        <v>0</v>
      </c>
      <c r="F50" s="47" t="s">
        <v>18</v>
      </c>
      <c r="G50" s="51" t="s">
        <v>2</v>
      </c>
      <c r="H50" s="5" t="s">
        <v>3</v>
      </c>
      <c r="I50" s="51" t="s">
        <v>4</v>
      </c>
      <c r="J50" s="5" t="s">
        <v>5</v>
      </c>
      <c r="K50" s="51" t="s">
        <v>6</v>
      </c>
      <c r="L50" s="5" t="s">
        <v>7</v>
      </c>
      <c r="M50" s="51" t="s">
        <v>8</v>
      </c>
      <c r="N50" s="5" t="s">
        <v>9</v>
      </c>
      <c r="O50" s="52"/>
      <c r="P50" s="51" t="s">
        <v>10</v>
      </c>
      <c r="Q50" s="51" t="s">
        <v>11</v>
      </c>
      <c r="R50" s="51" t="s">
        <v>12</v>
      </c>
      <c r="S50" s="51" t="s">
        <v>13</v>
      </c>
      <c r="T50" s="51" t="s">
        <v>14</v>
      </c>
      <c r="U50" s="51" t="s">
        <v>15</v>
      </c>
      <c r="V50" s="51" t="s">
        <v>16</v>
      </c>
    </row>
    <row r="51" spans="2:22" ht="17.399999999999999" x14ac:dyDescent="0.35">
      <c r="B51" s="32" t="s">
        <v>49</v>
      </c>
      <c r="C51" s="27" t="e">
        <f>E51/F51</f>
        <v>#DIV/0!</v>
      </c>
      <c r="D51" s="27" t="e">
        <f>C51/4</f>
        <v>#DIV/0!</v>
      </c>
      <c r="E51" s="27">
        <f>SUM(G51:V51)</f>
        <v>0</v>
      </c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7"/>
      <c r="V51" s="28"/>
    </row>
    <row r="52" spans="2:22" ht="17.399999999999999" x14ac:dyDescent="0.35">
      <c r="B52" s="32" t="s">
        <v>47</v>
      </c>
      <c r="C52" s="27" t="e">
        <f>E52/F52</f>
        <v>#DIV/0!</v>
      </c>
      <c r="D52" s="27" t="e">
        <f>C52/4</f>
        <v>#DIV/0!</v>
      </c>
      <c r="E52" s="27">
        <f>SUM(G52:V52)</f>
        <v>0</v>
      </c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7"/>
      <c r="V52" s="28"/>
    </row>
    <row r="53" spans="2:22" ht="17.399999999999999" x14ac:dyDescent="0.35">
      <c r="B53" s="32" t="s">
        <v>54</v>
      </c>
      <c r="C53" s="27" t="e">
        <f>E53/F53</f>
        <v>#DIV/0!</v>
      </c>
      <c r="D53" s="27" t="e">
        <f>C53/4</f>
        <v>#DIV/0!</v>
      </c>
      <c r="E53" s="27">
        <f>SUM(G53:V53)</f>
        <v>0</v>
      </c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</row>
    <row r="54" spans="2:22" ht="17.399999999999999" x14ac:dyDescent="0.35">
      <c r="B54" s="32" t="s">
        <v>51</v>
      </c>
      <c r="C54" s="27">
        <f>E54/F54</f>
        <v>550</v>
      </c>
      <c r="D54" s="27">
        <f>C54/4</f>
        <v>137.5</v>
      </c>
      <c r="E54" s="27">
        <f>SUM(G54:V54)</f>
        <v>550</v>
      </c>
      <c r="F54" s="28">
        <v>1</v>
      </c>
      <c r="G54" s="28">
        <v>550</v>
      </c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7"/>
      <c r="V54" s="28"/>
    </row>
    <row r="55" spans="2:22" ht="17.399999999999999" x14ac:dyDescent="0.35">
      <c r="B55" s="32" t="s">
        <v>50</v>
      </c>
      <c r="C55" s="27">
        <f>E55/F55</f>
        <v>537</v>
      </c>
      <c r="D55" s="27">
        <f>C55/4</f>
        <v>134.25</v>
      </c>
      <c r="E55" s="27">
        <f>SUM(G55:V55)</f>
        <v>537</v>
      </c>
      <c r="F55" s="55">
        <v>1</v>
      </c>
      <c r="G55" s="55">
        <v>537</v>
      </c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27"/>
      <c r="V55" s="28"/>
    </row>
    <row r="56" spans="2:22" ht="17.399999999999999" x14ac:dyDescent="0.35">
      <c r="B56" s="32" t="s">
        <v>53</v>
      </c>
      <c r="C56" s="27">
        <f>E56/F56</f>
        <v>470</v>
      </c>
      <c r="D56" s="27">
        <f>C56/4</f>
        <v>117.5</v>
      </c>
      <c r="E56" s="27">
        <f>SUM(G56:V56)</f>
        <v>470</v>
      </c>
      <c r="F56" s="28">
        <v>1</v>
      </c>
      <c r="G56" s="28">
        <v>470</v>
      </c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</row>
    <row r="57" spans="2:22" ht="18" thickBot="1" x14ac:dyDescent="0.4">
      <c r="B57" s="162" t="s">
        <v>201</v>
      </c>
      <c r="C57" s="58"/>
      <c r="D57" s="58"/>
      <c r="E57" s="58">
        <f t="shared" si="9"/>
        <v>532</v>
      </c>
      <c r="F57" s="57">
        <v>1</v>
      </c>
      <c r="G57" s="57">
        <v>532</v>
      </c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</row>
    <row r="58" spans="2:22" ht="17.399999999999999" x14ac:dyDescent="0.35">
      <c r="B58" s="60" t="s">
        <v>131</v>
      </c>
      <c r="C58" s="62">
        <f t="shared" ref="C51:C58" si="10">E58/F58</f>
        <v>522.25</v>
      </c>
      <c r="D58" s="62">
        <f t="shared" ref="D51:D58" si="11">C58/4</f>
        <v>130.5625</v>
      </c>
      <c r="E58" s="62">
        <f>SUM(E51:E57)</f>
        <v>2089</v>
      </c>
      <c r="F58" s="63">
        <f>SUM(F51:F57)</f>
        <v>4</v>
      </c>
      <c r="G58" s="63">
        <f>SUM(G51:G57)</f>
        <v>2089</v>
      </c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2"/>
      <c r="V58" s="63"/>
    </row>
    <row r="59" spans="2:22" ht="17.399999999999999" x14ac:dyDescent="0.35">
      <c r="B59" s="12" t="s">
        <v>23</v>
      </c>
      <c r="C59" s="16"/>
      <c r="D59" s="16"/>
      <c r="E59" s="69"/>
      <c r="F59" s="16"/>
      <c r="G59" s="124">
        <v>73</v>
      </c>
      <c r="H59" s="13"/>
      <c r="I59" s="13"/>
      <c r="J59" s="13"/>
      <c r="K59" s="13"/>
      <c r="L59" s="13"/>
      <c r="M59" s="13"/>
      <c r="N59" s="13"/>
      <c r="O59" s="16"/>
      <c r="P59" s="13"/>
      <c r="Q59" s="13"/>
      <c r="R59" s="13"/>
      <c r="S59" s="13"/>
      <c r="T59" s="13"/>
      <c r="U59" s="13"/>
      <c r="V59" s="13"/>
    </row>
    <row r="60" spans="2:22" ht="17.399999999999999" x14ac:dyDescent="0.35">
      <c r="B60" s="46"/>
      <c r="E60" s="45"/>
      <c r="G60" s="66"/>
      <c r="H60" s="66"/>
      <c r="I60" s="66"/>
      <c r="J60" s="66"/>
      <c r="K60" s="66"/>
      <c r="L60" s="66"/>
      <c r="M60" s="66"/>
      <c r="N60" s="66"/>
      <c r="P60" s="66"/>
      <c r="Q60" s="66"/>
      <c r="R60" s="66"/>
      <c r="S60" s="66"/>
      <c r="T60" s="66"/>
      <c r="U60" s="66"/>
      <c r="V60" s="66"/>
    </row>
    <row r="61" spans="2:22" ht="17.399999999999999" x14ac:dyDescent="0.35">
      <c r="B61" s="46"/>
      <c r="E61" s="45"/>
      <c r="G61" s="66"/>
      <c r="H61" s="66"/>
      <c r="I61" s="66"/>
      <c r="J61" s="66"/>
      <c r="K61" s="66"/>
      <c r="L61" s="66"/>
      <c r="M61" s="66"/>
      <c r="N61" s="66"/>
      <c r="P61" s="66"/>
      <c r="Q61" s="66"/>
      <c r="R61" s="66"/>
      <c r="S61" s="66"/>
      <c r="T61" s="66"/>
      <c r="U61" s="66"/>
      <c r="V61" s="66"/>
    </row>
    <row r="62" spans="2:22" ht="17.399999999999999" x14ac:dyDescent="0.35">
      <c r="B62" s="46"/>
      <c r="E62" s="45"/>
      <c r="T62" s="66"/>
      <c r="U62" s="66"/>
      <c r="V62" s="66"/>
    </row>
    <row r="63" spans="2:22" ht="34.200000000000003" customHeight="1" x14ac:dyDescent="0.3">
      <c r="B63" s="19" t="s">
        <v>165</v>
      </c>
      <c r="C63" s="47" t="s">
        <v>27</v>
      </c>
      <c r="D63" s="48" t="s">
        <v>130</v>
      </c>
      <c r="E63" s="47" t="s">
        <v>17</v>
      </c>
      <c r="F63" s="47" t="s">
        <v>18</v>
      </c>
      <c r="G63" s="51" t="s">
        <v>2</v>
      </c>
      <c r="H63" s="5" t="s">
        <v>3</v>
      </c>
      <c r="I63" s="51" t="s">
        <v>4</v>
      </c>
      <c r="J63" s="5" t="s">
        <v>5</v>
      </c>
      <c r="K63" s="51" t="s">
        <v>6</v>
      </c>
      <c r="L63" s="5" t="s">
        <v>7</v>
      </c>
      <c r="M63" s="51" t="s">
        <v>8</v>
      </c>
      <c r="N63" s="5" t="s">
        <v>9</v>
      </c>
      <c r="O63" s="52"/>
      <c r="P63" s="51" t="s">
        <v>10</v>
      </c>
      <c r="Q63" s="51" t="s">
        <v>11</v>
      </c>
      <c r="R63" s="51" t="s">
        <v>12</v>
      </c>
      <c r="S63" s="51" t="s">
        <v>13</v>
      </c>
      <c r="T63" s="51" t="s">
        <v>14</v>
      </c>
      <c r="U63" s="51" t="s">
        <v>15</v>
      </c>
      <c r="V63" s="51" t="s">
        <v>16</v>
      </c>
    </row>
    <row r="64" spans="2:22" ht="17.399999999999999" x14ac:dyDescent="0.35">
      <c r="B64" s="70" t="s">
        <v>133</v>
      </c>
      <c r="C64" s="27" t="e">
        <f>E64/F64</f>
        <v>#DIV/0!</v>
      </c>
      <c r="D64" s="27" t="e">
        <f>C64/4</f>
        <v>#DIV/0!</v>
      </c>
      <c r="E64" s="27">
        <f>SUM(G64:V64)</f>
        <v>0</v>
      </c>
      <c r="F64" s="28"/>
      <c r="G64" s="28" t="s">
        <v>0</v>
      </c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15"/>
      <c r="V64" s="28"/>
    </row>
    <row r="65" spans="1:22" ht="18" x14ac:dyDescent="0.35">
      <c r="B65" s="71" t="s">
        <v>56</v>
      </c>
      <c r="C65" s="27" t="e">
        <f>E65/F65</f>
        <v>#DIV/0!</v>
      </c>
      <c r="D65" s="27" t="e">
        <f>C65/4</f>
        <v>#DIV/0!</v>
      </c>
      <c r="E65" s="27">
        <f>SUM(G65:V65)</f>
        <v>0</v>
      </c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15"/>
      <c r="V65" s="28"/>
    </row>
    <row r="66" spans="1:22" ht="18" x14ac:dyDescent="0.35">
      <c r="B66" s="71" t="s">
        <v>57</v>
      </c>
      <c r="C66" s="27" t="e">
        <f>E66/F66</f>
        <v>#DIV/0!</v>
      </c>
      <c r="D66" s="27" t="e">
        <f>C66/4</f>
        <v>#DIV/0!</v>
      </c>
      <c r="E66" s="27">
        <f>SUM(G66:V66)</f>
        <v>0</v>
      </c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7"/>
      <c r="V66" s="28"/>
    </row>
    <row r="67" spans="1:22" ht="18" x14ac:dyDescent="0.35">
      <c r="B67" s="72" t="s">
        <v>58</v>
      </c>
      <c r="C67" s="27" t="e">
        <f>E67/F67</f>
        <v>#DIV/0!</v>
      </c>
      <c r="D67" s="27" t="e">
        <f>C67/4</f>
        <v>#DIV/0!</v>
      </c>
      <c r="E67" s="27">
        <f>SUM(G67:V67)</f>
        <v>0</v>
      </c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7"/>
      <c r="V67" s="28"/>
    </row>
    <row r="68" spans="1:22" ht="18" x14ac:dyDescent="0.35">
      <c r="B68" s="72" t="s">
        <v>55</v>
      </c>
      <c r="C68" s="27">
        <f>E68/F68</f>
        <v>552</v>
      </c>
      <c r="D68" s="27">
        <f>C68/4</f>
        <v>138</v>
      </c>
      <c r="E68" s="27">
        <f>SUM(G68:V68)</f>
        <v>552</v>
      </c>
      <c r="F68" s="28">
        <v>1</v>
      </c>
      <c r="G68" s="28">
        <v>552</v>
      </c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15"/>
      <c r="V68" s="28"/>
    </row>
    <row r="69" spans="1:22" ht="18" x14ac:dyDescent="0.35">
      <c r="B69" s="71" t="s">
        <v>37</v>
      </c>
      <c r="C69" s="27">
        <f>E69/F69</f>
        <v>470</v>
      </c>
      <c r="D69" s="27">
        <f>C69/4</f>
        <v>117.5</v>
      </c>
      <c r="E69" s="27">
        <f>SUM(G69:V69)</f>
        <v>470</v>
      </c>
      <c r="F69" s="28">
        <v>1</v>
      </c>
      <c r="G69" s="28">
        <v>470</v>
      </c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7"/>
      <c r="V69" s="28"/>
    </row>
    <row r="70" spans="1:22" ht="18" x14ac:dyDescent="0.35">
      <c r="B70" s="33" t="s">
        <v>202</v>
      </c>
      <c r="C70" s="62"/>
      <c r="D70" s="62"/>
      <c r="E70" s="27">
        <f t="shared" ref="E65:E70" si="12">SUM(G70:V70)</f>
        <v>519</v>
      </c>
      <c r="F70" s="28">
        <v>1</v>
      </c>
      <c r="G70" s="28">
        <v>519</v>
      </c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7"/>
      <c r="V70" s="63"/>
    </row>
    <row r="71" spans="1:22" ht="18" thickBot="1" x14ac:dyDescent="0.4">
      <c r="A71" s="12" t="s">
        <v>0</v>
      </c>
      <c r="B71" s="162" t="s">
        <v>204</v>
      </c>
      <c r="C71" s="58"/>
      <c r="D71" s="58"/>
      <c r="E71" s="58">
        <f>SUM(G71:V71)</f>
        <v>623</v>
      </c>
      <c r="F71" s="57">
        <v>1</v>
      </c>
      <c r="G71" s="57">
        <v>623</v>
      </c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8"/>
      <c r="V71" s="57"/>
    </row>
    <row r="72" spans="1:22" ht="17.399999999999999" x14ac:dyDescent="0.35">
      <c r="B72" s="60" t="s">
        <v>131</v>
      </c>
      <c r="C72" s="62">
        <f t="shared" ref="C64:C72" si="13">E72/F72</f>
        <v>541</v>
      </c>
      <c r="D72" s="62">
        <f t="shared" ref="D64:D72" si="14">C72/4</f>
        <v>135.25</v>
      </c>
      <c r="E72" s="62">
        <f>SUM(E64:E71)</f>
        <v>2164</v>
      </c>
      <c r="F72" s="63">
        <f>SUM(F64:F71)</f>
        <v>4</v>
      </c>
      <c r="G72" s="63">
        <f>SUM(G65:G71)</f>
        <v>2164</v>
      </c>
      <c r="H72" s="64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2"/>
      <c r="V72" s="63"/>
    </row>
    <row r="73" spans="1:22" ht="17.399999999999999" x14ac:dyDescent="0.35">
      <c r="B73" s="12" t="s">
        <v>23</v>
      </c>
      <c r="C73" s="16"/>
      <c r="D73" s="16"/>
      <c r="E73" s="16"/>
      <c r="F73" s="16"/>
      <c r="G73" s="124">
        <v>316</v>
      </c>
      <c r="H73" s="13"/>
      <c r="I73" s="13"/>
      <c r="J73" s="13"/>
      <c r="K73" s="13"/>
      <c r="L73" s="13"/>
      <c r="M73" s="13"/>
      <c r="N73" s="13"/>
      <c r="O73" s="16"/>
      <c r="P73" s="13"/>
      <c r="Q73" s="13"/>
      <c r="R73" s="13"/>
      <c r="S73" s="13"/>
      <c r="T73" s="13"/>
      <c r="U73" s="13"/>
      <c r="V73" s="13"/>
    </row>
    <row r="74" spans="1:22" ht="17.399999999999999" x14ac:dyDescent="0.35">
      <c r="B74" s="46"/>
      <c r="H74" s="66"/>
      <c r="I74" s="66"/>
      <c r="J74" s="66"/>
      <c r="K74" s="66"/>
      <c r="L74" s="66"/>
      <c r="M74" s="66"/>
      <c r="N74" s="66"/>
      <c r="P74" s="66"/>
      <c r="Q74" s="66"/>
      <c r="R74" s="66"/>
      <c r="S74" s="66"/>
      <c r="T74" s="66"/>
      <c r="U74" s="66"/>
      <c r="V74" s="66"/>
    </row>
    <row r="75" spans="1:22" ht="17.399999999999999" x14ac:dyDescent="0.35">
      <c r="B75" s="46"/>
      <c r="H75" s="66"/>
      <c r="I75" s="66"/>
      <c r="J75" s="66"/>
      <c r="K75" s="66"/>
      <c r="L75" s="66"/>
      <c r="M75" s="66"/>
      <c r="N75" s="66"/>
      <c r="P75" s="66"/>
      <c r="Q75" s="66"/>
      <c r="R75" s="66"/>
      <c r="S75" s="66"/>
      <c r="T75" s="66"/>
      <c r="U75" s="66"/>
      <c r="V75" s="66"/>
    </row>
    <row r="77" spans="1:22" ht="39" x14ac:dyDescent="0.3">
      <c r="B77" s="19" t="s">
        <v>171</v>
      </c>
      <c r="C77" s="47" t="s">
        <v>27</v>
      </c>
      <c r="D77" s="48" t="s">
        <v>130</v>
      </c>
      <c r="E77" s="47" t="s">
        <v>17</v>
      </c>
      <c r="F77" s="47" t="s">
        <v>18</v>
      </c>
      <c r="G77" s="51" t="s">
        <v>2</v>
      </c>
      <c r="H77" s="5" t="s">
        <v>3</v>
      </c>
      <c r="I77" s="51" t="s">
        <v>4</v>
      </c>
      <c r="J77" s="5" t="s">
        <v>5</v>
      </c>
      <c r="K77" s="51" t="s">
        <v>6</v>
      </c>
      <c r="L77" s="5" t="s">
        <v>7</v>
      </c>
      <c r="M77" s="51" t="s">
        <v>8</v>
      </c>
      <c r="N77" s="5" t="s">
        <v>9</v>
      </c>
      <c r="O77" s="52"/>
      <c r="P77" s="51" t="s">
        <v>10</v>
      </c>
      <c r="Q77" s="51" t="s">
        <v>11</v>
      </c>
      <c r="R77" s="51" t="s">
        <v>12</v>
      </c>
      <c r="S77" s="51" t="s">
        <v>13</v>
      </c>
      <c r="T77" s="51" t="s">
        <v>14</v>
      </c>
      <c r="U77" s="51" t="s">
        <v>15</v>
      </c>
      <c r="V77" s="51" t="s">
        <v>16</v>
      </c>
    </row>
    <row r="78" spans="1:22" ht="18" x14ac:dyDescent="0.35">
      <c r="B78" s="33" t="s">
        <v>62</v>
      </c>
      <c r="C78" s="27">
        <f>E78/F78</f>
        <v>541</v>
      </c>
      <c r="D78" s="27">
        <f>C78/4</f>
        <v>135.25</v>
      </c>
      <c r="E78" s="27">
        <f>SUM(G78:V78)</f>
        <v>541</v>
      </c>
      <c r="F78" s="28">
        <v>1</v>
      </c>
      <c r="G78" s="28">
        <v>541</v>
      </c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7"/>
      <c r="V78" s="28"/>
    </row>
    <row r="79" spans="1:22" ht="18" x14ac:dyDescent="0.35">
      <c r="B79" s="33" t="s">
        <v>61</v>
      </c>
      <c r="C79" s="27">
        <f>E79/F79</f>
        <v>523</v>
      </c>
      <c r="D79" s="27">
        <f>C79/4</f>
        <v>130.75</v>
      </c>
      <c r="E79" s="27">
        <f>SUM(G79:V79)</f>
        <v>523</v>
      </c>
      <c r="F79" s="28">
        <v>1</v>
      </c>
      <c r="G79" s="28">
        <v>523</v>
      </c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15"/>
      <c r="V79" s="28"/>
    </row>
    <row r="80" spans="1:22" ht="18" x14ac:dyDescent="0.35">
      <c r="B80" s="33" t="s">
        <v>59</v>
      </c>
      <c r="C80" s="27">
        <f>E80/F80</f>
        <v>503</v>
      </c>
      <c r="D80" s="27">
        <f>C80/4</f>
        <v>125.75</v>
      </c>
      <c r="E80" s="27">
        <f>SUM(G80:V80)</f>
        <v>503</v>
      </c>
      <c r="F80" s="28">
        <v>1</v>
      </c>
      <c r="G80" s="28">
        <v>503</v>
      </c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15"/>
      <c r="V80" s="28"/>
    </row>
    <row r="81" spans="2:22" ht="18" x14ac:dyDescent="0.35">
      <c r="B81" s="33" t="s">
        <v>60</v>
      </c>
      <c r="C81" s="27">
        <f>E81/F81</f>
        <v>453</v>
      </c>
      <c r="D81" s="27">
        <f>C81/4</f>
        <v>113.25</v>
      </c>
      <c r="E81" s="27">
        <f>SUM(G81:V81)</f>
        <v>453</v>
      </c>
      <c r="F81" s="28">
        <v>1</v>
      </c>
      <c r="G81" s="28">
        <v>453</v>
      </c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15"/>
      <c r="V81" s="28"/>
    </row>
    <row r="82" spans="2:22" ht="18" x14ac:dyDescent="0.35">
      <c r="B82" s="33" t="s">
        <v>202</v>
      </c>
      <c r="C82" s="27"/>
      <c r="D82" s="27"/>
      <c r="E82" s="27">
        <f t="shared" ref="E79:E84" si="15">SUM(G82:V82)</f>
        <v>0</v>
      </c>
      <c r="F82" s="28" t="s">
        <v>0</v>
      </c>
      <c r="G82" s="28" t="s">
        <v>0</v>
      </c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7"/>
      <c r="V82" s="28"/>
    </row>
    <row r="83" spans="2:22" ht="18" x14ac:dyDescent="0.35">
      <c r="B83" s="33" t="s">
        <v>134</v>
      </c>
      <c r="C83" s="27" t="e">
        <f t="shared" ref="C83" si="16">E83/F83</f>
        <v>#DIV/0!</v>
      </c>
      <c r="D83" s="27" t="e">
        <f t="shared" ref="D83" si="17">C83/4</f>
        <v>#DIV/0!</v>
      </c>
      <c r="E83" s="27">
        <f t="shared" si="15"/>
        <v>0</v>
      </c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7"/>
      <c r="V83" s="28"/>
    </row>
    <row r="84" spans="2:22" ht="18" thickBot="1" x14ac:dyDescent="0.4">
      <c r="B84" s="163" t="s">
        <v>135</v>
      </c>
      <c r="C84" s="58" t="e">
        <f t="shared" ref="C78:C85" si="18">E84/F84</f>
        <v>#DIV/0!</v>
      </c>
      <c r="D84" s="58" t="e">
        <f t="shared" ref="D78:D85" si="19">C84/4</f>
        <v>#DIV/0!</v>
      </c>
      <c r="E84" s="58">
        <f t="shared" si="15"/>
        <v>0</v>
      </c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  <c r="S84" s="57"/>
      <c r="T84" s="57"/>
      <c r="U84" s="58"/>
      <c r="V84" s="57"/>
    </row>
    <row r="85" spans="2:22" ht="17.399999999999999" x14ac:dyDescent="0.35">
      <c r="B85" s="60" t="s">
        <v>131</v>
      </c>
      <c r="C85" s="62">
        <f t="shared" si="18"/>
        <v>505</v>
      </c>
      <c r="D85" s="62">
        <f t="shared" si="19"/>
        <v>126.25</v>
      </c>
      <c r="E85" s="62">
        <f>SUM(E78:E84)</f>
        <v>2020</v>
      </c>
      <c r="F85" s="63">
        <f>SUM(F78:F84)</f>
        <v>4</v>
      </c>
      <c r="G85" s="63">
        <f>SUM(G78:G84)</f>
        <v>2020</v>
      </c>
      <c r="H85" s="64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2"/>
      <c r="V85" s="63"/>
    </row>
    <row r="86" spans="2:22" ht="17.399999999999999" x14ac:dyDescent="0.35">
      <c r="B86" s="12" t="s">
        <v>23</v>
      </c>
      <c r="C86" s="16"/>
      <c r="D86" s="16"/>
      <c r="E86" s="16"/>
      <c r="F86" s="16"/>
      <c r="G86" s="125">
        <v>56</v>
      </c>
      <c r="H86" s="13"/>
      <c r="I86" s="13"/>
      <c r="J86" s="13"/>
      <c r="K86" s="13"/>
      <c r="L86" s="13"/>
      <c r="M86" s="13"/>
      <c r="N86" s="13"/>
      <c r="O86" s="16"/>
      <c r="P86" s="13"/>
      <c r="Q86" s="13"/>
      <c r="R86" s="13"/>
      <c r="S86" s="13"/>
      <c r="T86" s="13"/>
      <c r="U86" s="13"/>
      <c r="V86" s="13"/>
    </row>
  </sheetData>
  <sortState xmlns:xlrd2="http://schemas.microsoft.com/office/spreadsheetml/2017/richdata2" ref="B6:V10">
    <sortCondition descending="1" ref="C6:C10"/>
  </sortState>
  <pageMargins left="0.7" right="0.7" top="0.75" bottom="0.75" header="0.3" footer="0.3"/>
  <pageSetup paperSize="9"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07A0C-7C9E-4A22-9563-2A45CF65419B}">
  <dimension ref="B1:V105"/>
  <sheetViews>
    <sheetView tabSelected="1" topLeftCell="A81" workbookViewId="0">
      <selection activeCell="G77" sqref="G77"/>
    </sheetView>
  </sheetViews>
  <sheetFormatPr defaultRowHeight="14.4" x14ac:dyDescent="0.3"/>
  <cols>
    <col min="2" max="2" width="23.44140625" bestFit="1" customWidth="1"/>
    <col min="3" max="3" width="6.5546875" customWidth="1"/>
    <col min="4" max="4" width="6.77734375" customWidth="1"/>
    <col min="5" max="5" width="8" customWidth="1"/>
    <col min="6" max="7" width="4.88671875" customWidth="1"/>
    <col min="8" max="22" width="0.77734375" customWidth="1"/>
  </cols>
  <sheetData>
    <row r="1" spans="2:22" ht="17.399999999999999" x14ac:dyDescent="0.35">
      <c r="B1" s="46" t="s">
        <v>136</v>
      </c>
    </row>
    <row r="3" spans="2:22" ht="17.399999999999999" x14ac:dyDescent="0.35">
      <c r="B3" s="46" t="s">
        <v>24</v>
      </c>
    </row>
    <row r="5" spans="2:22" ht="41.4" customHeight="1" x14ac:dyDescent="0.3">
      <c r="B5" s="19" t="s">
        <v>129</v>
      </c>
      <c r="C5" s="47" t="s">
        <v>27</v>
      </c>
      <c r="D5" s="48" t="s">
        <v>130</v>
      </c>
      <c r="E5" s="47" t="s">
        <v>17</v>
      </c>
      <c r="F5" s="47" t="s">
        <v>18</v>
      </c>
      <c r="G5" s="51" t="s">
        <v>2</v>
      </c>
      <c r="H5" s="5" t="s">
        <v>3</v>
      </c>
      <c r="I5" s="51" t="s">
        <v>4</v>
      </c>
      <c r="J5" s="5" t="s">
        <v>5</v>
      </c>
      <c r="K5" s="51" t="s">
        <v>6</v>
      </c>
      <c r="L5" s="5" t="s">
        <v>7</v>
      </c>
      <c r="M5" s="51" t="s">
        <v>8</v>
      </c>
      <c r="N5" s="5" t="s">
        <v>9</v>
      </c>
      <c r="O5" s="52"/>
      <c r="P5" s="51" t="s">
        <v>10</v>
      </c>
      <c r="Q5" s="51" t="s">
        <v>11</v>
      </c>
      <c r="R5" s="51" t="s">
        <v>12</v>
      </c>
      <c r="S5" s="51" t="s">
        <v>13</v>
      </c>
      <c r="T5" s="51" t="s">
        <v>14</v>
      </c>
      <c r="U5" s="51" t="s">
        <v>15</v>
      </c>
      <c r="V5" s="51" t="s">
        <v>16</v>
      </c>
    </row>
    <row r="6" spans="2:22" ht="17.399999999999999" x14ac:dyDescent="0.35">
      <c r="B6" s="41" t="s">
        <v>66</v>
      </c>
      <c r="C6" s="27">
        <f>E6/F6</f>
        <v>862</v>
      </c>
      <c r="D6" s="27">
        <f>C6/4</f>
        <v>215.5</v>
      </c>
      <c r="E6" s="27">
        <f>SUM(G6:V6)</f>
        <v>862</v>
      </c>
      <c r="F6" s="28">
        <v>1</v>
      </c>
      <c r="G6" s="28">
        <v>862</v>
      </c>
      <c r="H6" s="28"/>
      <c r="I6" s="13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7"/>
      <c r="V6" s="28"/>
    </row>
    <row r="7" spans="2:22" ht="17.399999999999999" x14ac:dyDescent="0.35">
      <c r="B7" s="41" t="s">
        <v>68</v>
      </c>
      <c r="C7" s="27">
        <f>E7/F7</f>
        <v>825</v>
      </c>
      <c r="D7" s="27">
        <f>C7/4</f>
        <v>206.25</v>
      </c>
      <c r="E7" s="27">
        <f>SUM(G7:V7)</f>
        <v>825</v>
      </c>
      <c r="F7" s="28">
        <v>1</v>
      </c>
      <c r="G7" s="28">
        <v>825</v>
      </c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7"/>
      <c r="V7" s="28"/>
    </row>
    <row r="8" spans="2:22" ht="17.399999999999999" x14ac:dyDescent="0.35">
      <c r="B8" s="41" t="s">
        <v>65</v>
      </c>
      <c r="C8" s="27">
        <f>E8/F8</f>
        <v>814</v>
      </c>
      <c r="D8" s="27">
        <f>C8/4</f>
        <v>203.5</v>
      </c>
      <c r="E8" s="27">
        <f>SUM(G8:V8)</f>
        <v>814</v>
      </c>
      <c r="F8" s="28">
        <v>1</v>
      </c>
      <c r="G8" s="28">
        <v>814</v>
      </c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7"/>
      <c r="V8" s="28"/>
    </row>
    <row r="9" spans="2:22" ht="17.399999999999999" x14ac:dyDescent="0.35">
      <c r="B9" s="41" t="s">
        <v>69</v>
      </c>
      <c r="C9" s="27">
        <f>E9/F9</f>
        <v>744</v>
      </c>
      <c r="D9" s="27">
        <f>C9/4</f>
        <v>186</v>
      </c>
      <c r="E9" s="27">
        <f>SUM(G9:V9)</f>
        <v>744</v>
      </c>
      <c r="F9" s="28">
        <v>1</v>
      </c>
      <c r="G9" s="28">
        <v>744</v>
      </c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7"/>
      <c r="V9" s="28"/>
    </row>
    <row r="10" spans="2:22" ht="17.399999999999999" x14ac:dyDescent="0.35">
      <c r="B10" s="41" t="s">
        <v>67</v>
      </c>
      <c r="C10" s="27">
        <f>E10/F10</f>
        <v>727</v>
      </c>
      <c r="D10" s="27">
        <f>C10/4</f>
        <v>181.75</v>
      </c>
      <c r="E10" s="27">
        <f>SUM(G10:V10)</f>
        <v>727</v>
      </c>
      <c r="F10" s="55">
        <v>1</v>
      </c>
      <c r="G10" s="55">
        <v>727</v>
      </c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27"/>
      <c r="V10" s="28"/>
    </row>
    <row r="11" spans="2:22" ht="17.399999999999999" x14ac:dyDescent="0.35">
      <c r="B11" s="41" t="s">
        <v>64</v>
      </c>
      <c r="C11" s="27">
        <f>E11/F11</f>
        <v>703</v>
      </c>
      <c r="D11" s="27">
        <f>C11/4</f>
        <v>175.75</v>
      </c>
      <c r="E11" s="27">
        <f>SUM(G11:V11)</f>
        <v>703</v>
      </c>
      <c r="F11" s="28">
        <v>1</v>
      </c>
      <c r="G11" s="28">
        <v>703</v>
      </c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7"/>
      <c r="V11" s="28"/>
    </row>
    <row r="12" spans="2:22" ht="18" thickBot="1" x14ac:dyDescent="0.4">
      <c r="B12" s="164" t="s">
        <v>70</v>
      </c>
      <c r="C12" s="58" t="e">
        <f t="shared" ref="C6:C13" si="0">E12/F12</f>
        <v>#DIV/0!</v>
      </c>
      <c r="D12" s="58" t="e">
        <f t="shared" ref="D6:D12" si="1">C12/4</f>
        <v>#DIV/0!</v>
      </c>
      <c r="E12" s="58">
        <f t="shared" ref="E7:E12" si="2">SUM(G12:V12)</f>
        <v>0</v>
      </c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8"/>
      <c r="V12" s="57"/>
    </row>
    <row r="13" spans="2:22" ht="17.399999999999999" x14ac:dyDescent="0.35">
      <c r="B13" s="60" t="s">
        <v>131</v>
      </c>
      <c r="C13" s="62">
        <f t="shared" si="0"/>
        <v>779.16666666666663</v>
      </c>
      <c r="D13" s="62">
        <f>C13/4</f>
        <v>194.79166666666666</v>
      </c>
      <c r="E13" s="62">
        <f>SUM(E6:E12)</f>
        <v>4675</v>
      </c>
      <c r="F13" s="63">
        <f>SUM(F6:F12)</f>
        <v>6</v>
      </c>
      <c r="G13" s="63">
        <f>SUM(G6:G12)</f>
        <v>4675</v>
      </c>
      <c r="H13" s="64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2"/>
      <c r="V13" s="63"/>
    </row>
    <row r="14" spans="2:22" ht="17.399999999999999" x14ac:dyDescent="0.35">
      <c r="B14" s="12" t="s">
        <v>23</v>
      </c>
      <c r="C14" s="28"/>
      <c r="D14" s="28"/>
      <c r="E14" s="27" t="s">
        <v>0</v>
      </c>
      <c r="F14" s="28"/>
      <c r="G14" s="124">
        <v>351</v>
      </c>
      <c r="H14" s="13"/>
      <c r="I14" s="13"/>
      <c r="J14" s="13"/>
      <c r="K14" s="13"/>
      <c r="L14" s="13"/>
      <c r="M14" s="13"/>
      <c r="N14" s="13"/>
      <c r="O14" s="28"/>
      <c r="P14" s="13"/>
      <c r="Q14" s="13"/>
      <c r="R14" s="13"/>
      <c r="S14" s="13"/>
      <c r="T14" s="13"/>
      <c r="U14" s="13"/>
      <c r="V14" s="13"/>
    </row>
    <row r="15" spans="2:22" ht="17.399999999999999" x14ac:dyDescent="0.35">
      <c r="B15" s="46"/>
      <c r="C15" s="2"/>
      <c r="D15" s="2"/>
      <c r="E15" s="27"/>
      <c r="F15" s="2"/>
      <c r="G15" s="2"/>
      <c r="H15" s="66"/>
      <c r="I15" s="66"/>
      <c r="J15" s="66"/>
      <c r="K15" s="66"/>
      <c r="L15" s="66"/>
      <c r="M15" s="66"/>
      <c r="N15" s="66"/>
      <c r="O15" s="2"/>
      <c r="P15" s="66"/>
      <c r="Q15" s="66"/>
      <c r="R15" s="66"/>
      <c r="S15" s="66"/>
      <c r="T15" s="66"/>
      <c r="U15" s="66"/>
      <c r="V15" s="66"/>
    </row>
    <row r="16" spans="2:22" ht="17.399999999999999" x14ac:dyDescent="0.35">
      <c r="B16" s="46"/>
      <c r="C16" s="2"/>
      <c r="D16" s="2"/>
      <c r="E16" s="27"/>
      <c r="F16" s="2"/>
      <c r="G16" s="2"/>
      <c r="H16" s="66"/>
      <c r="I16" s="66"/>
      <c r="J16" s="66"/>
      <c r="K16" s="66"/>
      <c r="L16" s="66"/>
      <c r="M16" s="66"/>
      <c r="N16" s="66"/>
      <c r="O16" s="2"/>
      <c r="P16" s="66"/>
      <c r="Q16" s="66"/>
      <c r="R16" s="66"/>
      <c r="S16" s="66"/>
      <c r="T16" s="66"/>
      <c r="U16" s="66"/>
      <c r="V16" s="66"/>
    </row>
    <row r="17" spans="2:22" ht="33" customHeight="1" x14ac:dyDescent="0.3">
      <c r="B17" s="19" t="s">
        <v>161</v>
      </c>
      <c r="C17" s="47" t="s">
        <v>27</v>
      </c>
      <c r="D17" s="48" t="s">
        <v>130</v>
      </c>
      <c r="E17" s="47" t="s">
        <v>17</v>
      </c>
      <c r="F17" s="47" t="s">
        <v>18</v>
      </c>
      <c r="G17" s="51" t="s">
        <v>2</v>
      </c>
      <c r="H17" s="5" t="s">
        <v>3</v>
      </c>
      <c r="I17" s="51" t="s">
        <v>4</v>
      </c>
      <c r="J17" s="5" t="s">
        <v>5</v>
      </c>
      <c r="K17" s="51" t="s">
        <v>6</v>
      </c>
      <c r="L17" s="5" t="s">
        <v>7</v>
      </c>
      <c r="M17" s="51" t="s">
        <v>8</v>
      </c>
      <c r="N17" s="5" t="s">
        <v>9</v>
      </c>
      <c r="O17" s="52"/>
      <c r="P17" s="51" t="s">
        <v>10</v>
      </c>
      <c r="Q17" s="51" t="s">
        <v>11</v>
      </c>
      <c r="R17" s="51" t="s">
        <v>12</v>
      </c>
      <c r="S17" s="51" t="s">
        <v>13</v>
      </c>
      <c r="T17" s="51" t="s">
        <v>14</v>
      </c>
      <c r="U17" s="51" t="s">
        <v>15</v>
      </c>
      <c r="V17" s="51" t="s">
        <v>16</v>
      </c>
    </row>
    <row r="18" spans="2:22" ht="17.399999999999999" x14ac:dyDescent="0.35">
      <c r="B18" s="78" t="s">
        <v>74</v>
      </c>
      <c r="C18" s="27" t="e">
        <f>E18/F18</f>
        <v>#DIV/0!</v>
      </c>
      <c r="D18" s="27" t="e">
        <f>C18/4</f>
        <v>#DIV/0!</v>
      </c>
      <c r="E18" s="27">
        <f>SUM(G18:V18)</f>
        <v>0</v>
      </c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7"/>
      <c r="V18" s="28"/>
    </row>
    <row r="19" spans="2:22" ht="17.399999999999999" x14ac:dyDescent="0.35">
      <c r="B19" s="78" t="s">
        <v>78</v>
      </c>
      <c r="C19" s="27" t="e">
        <f>E19/F19</f>
        <v>#DIV/0!</v>
      </c>
      <c r="D19" s="27" t="e">
        <f>C19/4</f>
        <v>#DIV/0!</v>
      </c>
      <c r="E19" s="27">
        <f>SUM(G19:V19)</f>
        <v>0</v>
      </c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</row>
    <row r="20" spans="2:22" ht="17.399999999999999" x14ac:dyDescent="0.35">
      <c r="B20" s="78" t="s">
        <v>71</v>
      </c>
      <c r="C20" s="27">
        <f>E20/F20</f>
        <v>797</v>
      </c>
      <c r="D20" s="27">
        <f>C20/4</f>
        <v>199.25</v>
      </c>
      <c r="E20" s="27">
        <f>SUM(G20:V20)</f>
        <v>797</v>
      </c>
      <c r="F20" s="55">
        <v>1</v>
      </c>
      <c r="G20" s="55">
        <v>797</v>
      </c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27"/>
      <c r="V20" s="28"/>
    </row>
    <row r="21" spans="2:22" ht="17.399999999999999" x14ac:dyDescent="0.35">
      <c r="B21" s="78" t="s">
        <v>72</v>
      </c>
      <c r="C21" s="27">
        <f>E21/F21</f>
        <v>762</v>
      </c>
      <c r="D21" s="27">
        <f>C21/4</f>
        <v>190.5</v>
      </c>
      <c r="E21" s="27">
        <f>SUM(G21:V21)</f>
        <v>762</v>
      </c>
      <c r="F21" s="55">
        <v>1</v>
      </c>
      <c r="G21" s="55">
        <v>762</v>
      </c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28"/>
      <c r="V21" s="28"/>
    </row>
    <row r="22" spans="2:22" ht="17.399999999999999" x14ac:dyDescent="0.35">
      <c r="B22" s="78" t="s">
        <v>75</v>
      </c>
      <c r="C22" s="27">
        <f>E22/F22</f>
        <v>741</v>
      </c>
      <c r="D22" s="27">
        <f>C22/4</f>
        <v>185.25</v>
      </c>
      <c r="E22" s="27">
        <f>SUM(G22:V22)</f>
        <v>741</v>
      </c>
      <c r="F22" s="28">
        <v>1</v>
      </c>
      <c r="G22" s="28">
        <v>741</v>
      </c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7"/>
      <c r="V22" s="28"/>
    </row>
    <row r="23" spans="2:22" ht="17.399999999999999" x14ac:dyDescent="0.35">
      <c r="B23" s="78" t="s">
        <v>76</v>
      </c>
      <c r="C23" s="27">
        <f>E23/F23</f>
        <v>738</v>
      </c>
      <c r="D23" s="27">
        <f>C23/4</f>
        <v>184.5</v>
      </c>
      <c r="E23" s="27">
        <f>SUM(G23:V23)</f>
        <v>738</v>
      </c>
      <c r="F23" s="28">
        <v>1</v>
      </c>
      <c r="G23" s="28">
        <v>738</v>
      </c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7"/>
      <c r="V23" s="28"/>
    </row>
    <row r="24" spans="2:22" ht="17.399999999999999" x14ac:dyDescent="0.35">
      <c r="B24" s="78" t="s">
        <v>77</v>
      </c>
      <c r="C24" s="27">
        <f>E24/F24</f>
        <v>722</v>
      </c>
      <c r="D24" s="27">
        <f>C24/4</f>
        <v>180.5</v>
      </c>
      <c r="E24" s="27">
        <f>SUM(G24:V24)</f>
        <v>722</v>
      </c>
      <c r="F24" s="28">
        <v>1</v>
      </c>
      <c r="G24" s="28">
        <v>722</v>
      </c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7"/>
      <c r="V24" s="28"/>
    </row>
    <row r="25" spans="2:22" ht="18" thickBot="1" x14ac:dyDescent="0.4">
      <c r="B25" s="165" t="s">
        <v>73</v>
      </c>
      <c r="C25" s="58">
        <f>E25/F25</f>
        <v>697</v>
      </c>
      <c r="D25" s="58">
        <f>C25/4</f>
        <v>174.25</v>
      </c>
      <c r="E25" s="58">
        <f>SUM(G25:V25)</f>
        <v>697</v>
      </c>
      <c r="F25" s="57">
        <v>1</v>
      </c>
      <c r="G25" s="57">
        <v>697</v>
      </c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</row>
    <row r="26" spans="2:22" ht="17.399999999999999" x14ac:dyDescent="0.35">
      <c r="B26" s="60" t="s">
        <v>131</v>
      </c>
      <c r="C26" s="62">
        <f>E26/F26</f>
        <v>742.83333333333337</v>
      </c>
      <c r="D26" s="62">
        <f t="shared" ref="D18:D26" si="3">C26/4</f>
        <v>185.70833333333334</v>
      </c>
      <c r="E26" s="62">
        <f>SUM(E18:E25)</f>
        <v>4457</v>
      </c>
      <c r="F26" s="63">
        <f>SUM(F18:F25)</f>
        <v>6</v>
      </c>
      <c r="G26" s="63"/>
      <c r="H26" s="64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2"/>
      <c r="V26" s="63"/>
    </row>
    <row r="27" spans="2:22" ht="17.399999999999999" x14ac:dyDescent="0.35">
      <c r="B27" s="12" t="s">
        <v>23</v>
      </c>
      <c r="C27" s="13"/>
      <c r="D27" s="13"/>
      <c r="E27" s="27"/>
      <c r="F27" s="13"/>
      <c r="G27" s="119">
        <v>528</v>
      </c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</row>
    <row r="28" spans="2:22" ht="17.399999999999999" x14ac:dyDescent="0.35">
      <c r="B28" s="46"/>
      <c r="C28" s="66"/>
      <c r="D28" s="66"/>
      <c r="E28" s="27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</row>
    <row r="29" spans="2:22" ht="37.200000000000003" customHeight="1" x14ac:dyDescent="0.3">
      <c r="B29" s="19" t="s">
        <v>162</v>
      </c>
      <c r="C29" s="47" t="s">
        <v>27</v>
      </c>
      <c r="D29" s="48" t="s">
        <v>130</v>
      </c>
      <c r="E29" s="47" t="s">
        <v>17</v>
      </c>
      <c r="F29" s="47" t="s">
        <v>18</v>
      </c>
      <c r="G29" s="51" t="s">
        <v>2</v>
      </c>
      <c r="H29" s="5" t="s">
        <v>3</v>
      </c>
      <c r="I29" s="51" t="s">
        <v>4</v>
      </c>
      <c r="J29" s="5" t="s">
        <v>5</v>
      </c>
      <c r="K29" s="51" t="s">
        <v>6</v>
      </c>
      <c r="L29" s="5" t="s">
        <v>7</v>
      </c>
      <c r="M29" s="51" t="s">
        <v>8</v>
      </c>
      <c r="N29" s="5" t="s">
        <v>9</v>
      </c>
      <c r="O29" s="52"/>
      <c r="P29" s="51" t="s">
        <v>10</v>
      </c>
      <c r="Q29" s="51" t="s">
        <v>11</v>
      </c>
      <c r="R29" s="51" t="s">
        <v>12</v>
      </c>
      <c r="S29" s="51" t="s">
        <v>13</v>
      </c>
      <c r="T29" s="51" t="s">
        <v>14</v>
      </c>
      <c r="U29" s="51" t="s">
        <v>15</v>
      </c>
      <c r="V29" s="51" t="s">
        <v>16</v>
      </c>
    </row>
    <row r="30" spans="2:22" ht="17.399999999999999" x14ac:dyDescent="0.35">
      <c r="B30" s="81" t="s">
        <v>79</v>
      </c>
      <c r="C30" s="27" t="e">
        <f>E30/F30</f>
        <v>#VALUE!</v>
      </c>
      <c r="D30" s="27" t="e">
        <f>C30/4</f>
        <v>#VALUE!</v>
      </c>
      <c r="E30" s="27">
        <f>SUM(G30:V30)</f>
        <v>0</v>
      </c>
      <c r="F30" s="28" t="s">
        <v>0</v>
      </c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7"/>
      <c r="V30" s="28"/>
    </row>
    <row r="31" spans="2:22" ht="17.399999999999999" x14ac:dyDescent="0.35">
      <c r="B31" s="81" t="s">
        <v>85</v>
      </c>
      <c r="C31" s="27" t="e">
        <f>E31/F31</f>
        <v>#DIV/0!</v>
      </c>
      <c r="D31" s="27" t="e">
        <f>C31/4</f>
        <v>#DIV/0!</v>
      </c>
      <c r="E31" s="27">
        <f>SUM(G31:V31)</f>
        <v>0</v>
      </c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7"/>
      <c r="V31" s="28"/>
    </row>
    <row r="32" spans="2:22" ht="17.399999999999999" x14ac:dyDescent="0.35">
      <c r="B32" s="81" t="s">
        <v>82</v>
      </c>
      <c r="C32" s="27">
        <f>E32/F32</f>
        <v>791</v>
      </c>
      <c r="D32" s="27">
        <f>C32/4</f>
        <v>197.75</v>
      </c>
      <c r="E32" s="27">
        <f>SUM(G32:V32)</f>
        <v>791</v>
      </c>
      <c r="F32" s="28">
        <v>1</v>
      </c>
      <c r="G32" s="28">
        <v>791</v>
      </c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7"/>
      <c r="V32" s="28"/>
    </row>
    <row r="33" spans="2:22" ht="17.399999999999999" x14ac:dyDescent="0.35">
      <c r="B33" s="81" t="s">
        <v>81</v>
      </c>
      <c r="C33" s="27">
        <f>E33/F33</f>
        <v>763</v>
      </c>
      <c r="D33" s="27">
        <f>C33/4</f>
        <v>190.75</v>
      </c>
      <c r="E33" s="27">
        <f>SUM(G33:V33)</f>
        <v>763</v>
      </c>
      <c r="F33" s="28">
        <v>1</v>
      </c>
      <c r="G33" s="28">
        <v>763</v>
      </c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7"/>
      <c r="V33" s="28"/>
    </row>
    <row r="34" spans="2:22" ht="17.399999999999999" x14ac:dyDescent="0.35">
      <c r="B34" s="81" t="s">
        <v>86</v>
      </c>
      <c r="C34" s="27">
        <f>E34/F34</f>
        <v>744</v>
      </c>
      <c r="D34" s="27">
        <f>C34/4</f>
        <v>186</v>
      </c>
      <c r="E34" s="27">
        <f>SUM(G34:V34)</f>
        <v>744</v>
      </c>
      <c r="F34" s="28">
        <v>1</v>
      </c>
      <c r="G34" s="28">
        <v>744</v>
      </c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7"/>
      <c r="V34" s="28"/>
    </row>
    <row r="35" spans="2:22" ht="17.399999999999999" x14ac:dyDescent="0.35">
      <c r="B35" s="81" t="s">
        <v>80</v>
      </c>
      <c r="C35" s="27">
        <f>E35/F35</f>
        <v>737</v>
      </c>
      <c r="D35" s="27">
        <f>C35/4</f>
        <v>184.25</v>
      </c>
      <c r="E35" s="27">
        <f>SUM(G35:V35)</f>
        <v>737</v>
      </c>
      <c r="F35" s="55">
        <v>1</v>
      </c>
      <c r="G35" s="55">
        <v>737</v>
      </c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27"/>
      <c r="V35" s="28"/>
    </row>
    <row r="36" spans="2:22" ht="17.399999999999999" x14ac:dyDescent="0.35">
      <c r="B36" s="81" t="s">
        <v>83</v>
      </c>
      <c r="C36" s="27">
        <f>E36/F36</f>
        <v>724</v>
      </c>
      <c r="D36" s="27">
        <f>C36/4</f>
        <v>181</v>
      </c>
      <c r="E36" s="27">
        <f>SUM(G36:V36)</f>
        <v>724</v>
      </c>
      <c r="F36" s="55">
        <v>1</v>
      </c>
      <c r="G36" s="55">
        <v>724</v>
      </c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27"/>
      <c r="V36" s="28"/>
    </row>
    <row r="37" spans="2:22" ht="18" thickBot="1" x14ac:dyDescent="0.4">
      <c r="B37" s="166" t="s">
        <v>84</v>
      </c>
      <c r="C37" s="58">
        <f>E37/F37</f>
        <v>601</v>
      </c>
      <c r="D37" s="58">
        <f>C37/4</f>
        <v>150.25</v>
      </c>
      <c r="E37" s="58">
        <f>SUM(G37:V37)</f>
        <v>601</v>
      </c>
      <c r="F37" s="57">
        <v>1</v>
      </c>
      <c r="G37" s="57">
        <v>601</v>
      </c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8"/>
      <c r="V37" s="57"/>
    </row>
    <row r="38" spans="2:22" ht="17.399999999999999" x14ac:dyDescent="0.35">
      <c r="B38" s="60" t="s">
        <v>131</v>
      </c>
      <c r="C38" s="62">
        <f t="shared" ref="C30:C38" si="4">E38/F38</f>
        <v>726.66666666666663</v>
      </c>
      <c r="D38" s="62">
        <f t="shared" ref="D30:D38" si="5">C38/4</f>
        <v>181.66666666666666</v>
      </c>
      <c r="E38" s="62">
        <f>SUM(E30:E37)</f>
        <v>4360</v>
      </c>
      <c r="F38" s="63">
        <f>SUM(F30:F37)</f>
        <v>6</v>
      </c>
      <c r="G38" s="63"/>
      <c r="H38" s="64"/>
      <c r="I38" s="64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2"/>
      <c r="V38" s="63"/>
    </row>
    <row r="39" spans="2:22" ht="17.399999999999999" x14ac:dyDescent="0.35">
      <c r="B39" s="12" t="s">
        <v>23</v>
      </c>
      <c r="C39" s="28"/>
      <c r="D39" s="28"/>
      <c r="E39" s="27" t="s">
        <v>0</v>
      </c>
      <c r="F39" s="16"/>
      <c r="G39" s="119">
        <v>158</v>
      </c>
      <c r="H39" s="13"/>
      <c r="I39" s="13"/>
      <c r="J39" s="13"/>
      <c r="K39" s="13"/>
      <c r="L39" s="13"/>
      <c r="M39" s="13"/>
      <c r="N39" s="13"/>
      <c r="O39" s="16"/>
      <c r="P39" s="13"/>
      <c r="Q39" s="13"/>
      <c r="R39" s="13"/>
      <c r="S39" s="13"/>
      <c r="T39" s="13"/>
      <c r="U39" s="13"/>
      <c r="V39" s="13"/>
    </row>
    <row r="40" spans="2:22" x14ac:dyDescent="0.3">
      <c r="E40" s="27"/>
    </row>
    <row r="41" spans="2:22" ht="35.4" customHeight="1" x14ac:dyDescent="0.3">
      <c r="B41" s="19" t="s">
        <v>163</v>
      </c>
      <c r="C41" s="47" t="s">
        <v>27</v>
      </c>
      <c r="D41" s="48" t="s">
        <v>130</v>
      </c>
      <c r="E41" s="47" t="s">
        <v>17</v>
      </c>
      <c r="F41" s="47" t="s">
        <v>18</v>
      </c>
      <c r="G41" s="51" t="s">
        <v>2</v>
      </c>
      <c r="H41" s="5" t="s">
        <v>3</v>
      </c>
      <c r="I41" s="51" t="s">
        <v>4</v>
      </c>
      <c r="J41" s="5" t="s">
        <v>5</v>
      </c>
      <c r="K41" s="51" t="s">
        <v>6</v>
      </c>
      <c r="L41" s="5" t="s">
        <v>7</v>
      </c>
      <c r="M41" s="51" t="s">
        <v>8</v>
      </c>
      <c r="N41" s="5" t="s">
        <v>9</v>
      </c>
      <c r="O41" s="52"/>
      <c r="P41" s="51" t="s">
        <v>10</v>
      </c>
      <c r="Q41" s="51" t="s">
        <v>11</v>
      </c>
      <c r="R41" s="51" t="s">
        <v>12</v>
      </c>
      <c r="S41" s="51" t="s">
        <v>13</v>
      </c>
      <c r="T41" s="51" t="s">
        <v>14</v>
      </c>
      <c r="U41" s="51" t="s">
        <v>15</v>
      </c>
      <c r="V41" s="51" t="s">
        <v>16</v>
      </c>
    </row>
    <row r="42" spans="2:22" ht="17.399999999999999" x14ac:dyDescent="0.35">
      <c r="B42" s="77" t="s">
        <v>88</v>
      </c>
      <c r="C42" s="27" t="e">
        <f>E42/F42</f>
        <v>#DIV/0!</v>
      </c>
      <c r="D42" s="27" t="e">
        <f>C42/4</f>
        <v>#DIV/0!</v>
      </c>
      <c r="E42" s="27">
        <f>SUM(G42:V42)</f>
        <v>0</v>
      </c>
      <c r="F42" s="28"/>
      <c r="G42" s="28"/>
      <c r="H42" s="28"/>
      <c r="I42" s="28"/>
      <c r="J42" s="28"/>
      <c r="K42" s="28"/>
      <c r="L42" s="28"/>
      <c r="M42" s="28"/>
      <c r="N42" s="28"/>
      <c r="O42" s="29"/>
      <c r="P42" s="28"/>
      <c r="Q42" s="28"/>
      <c r="R42" s="28"/>
      <c r="S42" s="28"/>
      <c r="T42" s="28"/>
      <c r="U42" s="27"/>
      <c r="V42" s="28"/>
    </row>
    <row r="43" spans="2:22" ht="17.399999999999999" x14ac:dyDescent="0.35">
      <c r="B43" s="77" t="s">
        <v>93</v>
      </c>
      <c r="C43" s="27">
        <f>E43/F43</f>
        <v>728</v>
      </c>
      <c r="D43" s="27">
        <f>C43/4</f>
        <v>182</v>
      </c>
      <c r="E43" s="27">
        <f>SUM(G43:V43)</f>
        <v>728</v>
      </c>
      <c r="F43" s="28">
        <v>1</v>
      </c>
      <c r="G43" s="28">
        <v>728</v>
      </c>
      <c r="H43" s="28"/>
      <c r="I43" s="28"/>
      <c r="J43" s="28"/>
      <c r="K43" s="28"/>
      <c r="L43" s="28"/>
      <c r="M43" s="28"/>
      <c r="N43" s="28"/>
      <c r="O43" s="29"/>
      <c r="P43" s="28"/>
      <c r="Q43" s="28"/>
      <c r="R43" s="28"/>
      <c r="S43" s="28"/>
      <c r="T43" s="28"/>
      <c r="U43" s="27"/>
      <c r="V43" s="28"/>
    </row>
    <row r="44" spans="2:22" ht="17.399999999999999" x14ac:dyDescent="0.35">
      <c r="B44" s="77" t="s">
        <v>90</v>
      </c>
      <c r="C44" s="27">
        <f>E44/F44</f>
        <v>715</v>
      </c>
      <c r="D44" s="27">
        <f>C44/4</f>
        <v>178.75</v>
      </c>
      <c r="E44" s="27">
        <f>SUM(G44:V44)</f>
        <v>715</v>
      </c>
      <c r="F44" s="28">
        <v>1</v>
      </c>
      <c r="G44" s="28">
        <v>715</v>
      </c>
      <c r="H44" s="28"/>
      <c r="I44" s="28"/>
      <c r="J44" s="28"/>
      <c r="K44" s="28"/>
      <c r="L44" s="28"/>
      <c r="M44" s="28"/>
      <c r="N44" s="28"/>
      <c r="O44" s="29"/>
      <c r="P44" s="28"/>
      <c r="Q44" s="28"/>
      <c r="R44" s="28"/>
      <c r="S44" s="28"/>
      <c r="T44" s="28"/>
      <c r="U44" s="27"/>
      <c r="V44" s="28"/>
    </row>
    <row r="45" spans="2:22" ht="17.399999999999999" x14ac:dyDescent="0.35">
      <c r="B45" s="77" t="s">
        <v>92</v>
      </c>
      <c r="C45" s="27">
        <f>E45/F45</f>
        <v>708</v>
      </c>
      <c r="D45" s="27">
        <f>C45/4</f>
        <v>177</v>
      </c>
      <c r="E45" s="27">
        <f>SUM(G45:V45)</f>
        <v>708</v>
      </c>
      <c r="F45" s="28">
        <v>1</v>
      </c>
      <c r="G45" s="28">
        <v>708</v>
      </c>
      <c r="H45" s="28"/>
      <c r="I45" s="28"/>
      <c r="J45" s="28"/>
      <c r="K45" s="28"/>
      <c r="L45" s="28"/>
      <c r="M45" s="28"/>
      <c r="N45" s="28"/>
      <c r="O45" s="29"/>
      <c r="P45" s="28"/>
      <c r="Q45" s="28"/>
      <c r="R45" s="28"/>
      <c r="S45" s="28"/>
      <c r="T45" s="28"/>
      <c r="U45" s="27"/>
      <c r="V45" s="28"/>
    </row>
    <row r="46" spans="2:22" ht="17.399999999999999" x14ac:dyDescent="0.35">
      <c r="B46" s="77" t="s">
        <v>91</v>
      </c>
      <c r="C46" s="27">
        <f>E46/F46</f>
        <v>669</v>
      </c>
      <c r="D46" s="27">
        <f>C46/4</f>
        <v>167.25</v>
      </c>
      <c r="E46" s="27">
        <f>SUM(G46:V46)</f>
        <v>669</v>
      </c>
      <c r="F46" s="28">
        <v>1</v>
      </c>
      <c r="G46" s="28">
        <v>669</v>
      </c>
      <c r="H46" s="28"/>
      <c r="I46" s="28"/>
      <c r="J46" s="28"/>
      <c r="K46" s="28"/>
      <c r="L46" s="28"/>
      <c r="M46" s="28"/>
      <c r="N46" s="28"/>
      <c r="O46" s="29"/>
      <c r="P46" s="28"/>
      <c r="Q46" s="28"/>
      <c r="R46" s="28"/>
      <c r="S46" s="28"/>
      <c r="T46" s="28"/>
      <c r="U46" s="27"/>
      <c r="V46" s="28"/>
    </row>
    <row r="47" spans="2:22" ht="17.399999999999999" x14ac:dyDescent="0.35">
      <c r="B47" s="77" t="s">
        <v>87</v>
      </c>
      <c r="C47" s="27">
        <f>E47/F47</f>
        <v>623</v>
      </c>
      <c r="D47" s="27">
        <f>C47/4</f>
        <v>155.75</v>
      </c>
      <c r="E47" s="27">
        <f>SUM(G47:V47)</f>
        <v>623</v>
      </c>
      <c r="F47" s="28">
        <v>1</v>
      </c>
      <c r="G47" s="28">
        <v>623</v>
      </c>
      <c r="H47" s="28"/>
      <c r="I47" s="28"/>
      <c r="J47" s="28"/>
      <c r="K47" s="28"/>
      <c r="L47" s="28"/>
      <c r="M47" s="28"/>
      <c r="N47" s="28"/>
      <c r="O47" s="29"/>
      <c r="P47" s="28"/>
      <c r="Q47" s="28"/>
      <c r="R47" s="28"/>
      <c r="S47" s="28"/>
      <c r="T47" s="28"/>
      <c r="U47" s="27"/>
      <c r="V47" s="28"/>
    </row>
    <row r="48" spans="2:22" ht="17.399999999999999" x14ac:dyDescent="0.35">
      <c r="B48" s="77" t="s">
        <v>100</v>
      </c>
      <c r="C48" s="27">
        <f>E48/F48</f>
        <v>580</v>
      </c>
      <c r="D48" s="27">
        <f>C48/4</f>
        <v>145</v>
      </c>
      <c r="E48" s="27">
        <f>SUM(G48:V48)</f>
        <v>580</v>
      </c>
      <c r="F48" s="28">
        <v>1</v>
      </c>
      <c r="G48" s="28">
        <v>580</v>
      </c>
      <c r="H48" s="28"/>
      <c r="I48" s="28"/>
      <c r="J48" s="28"/>
      <c r="K48" s="28"/>
      <c r="L48" s="28"/>
      <c r="M48" s="28"/>
      <c r="N48" s="28"/>
      <c r="O48" s="29"/>
      <c r="P48" s="28"/>
      <c r="Q48" s="28"/>
      <c r="R48" s="28"/>
      <c r="S48" s="28"/>
      <c r="T48" s="28"/>
      <c r="U48" s="27"/>
      <c r="V48" s="28"/>
    </row>
    <row r="49" spans="2:22" ht="18" thickBot="1" x14ac:dyDescent="0.4">
      <c r="B49" s="167" t="s">
        <v>94</v>
      </c>
      <c r="C49" s="58" t="e">
        <f t="shared" ref="C42:C50" si="6">E49/F49</f>
        <v>#DIV/0!</v>
      </c>
      <c r="D49" s="58" t="e">
        <f t="shared" ref="D42:D50" si="7">C49/4</f>
        <v>#DIV/0!</v>
      </c>
      <c r="E49" s="58">
        <f t="shared" ref="E43:E49" si="8">SUM(G49:V49)</f>
        <v>0</v>
      </c>
      <c r="F49" s="57"/>
      <c r="G49" s="57"/>
      <c r="H49" s="57"/>
      <c r="I49" s="57"/>
      <c r="J49" s="57"/>
      <c r="K49" s="57"/>
      <c r="L49" s="57"/>
      <c r="M49" s="57"/>
      <c r="N49" s="57"/>
      <c r="O49" s="59"/>
      <c r="P49" s="57"/>
      <c r="Q49" s="57"/>
      <c r="R49" s="57"/>
      <c r="S49" s="57"/>
      <c r="T49" s="57"/>
      <c r="U49" s="58"/>
      <c r="V49" s="57"/>
    </row>
    <row r="50" spans="2:22" ht="17.399999999999999" x14ac:dyDescent="0.35">
      <c r="B50" s="60" t="s">
        <v>131</v>
      </c>
      <c r="C50" s="62">
        <f t="shared" si="6"/>
        <v>670.5</v>
      </c>
      <c r="D50" s="62">
        <f t="shared" si="7"/>
        <v>167.625</v>
      </c>
      <c r="E50" s="62">
        <f>SUM(E42:E49)</f>
        <v>4023</v>
      </c>
      <c r="F50" s="63">
        <f t="shared" ref="F50" si="9">SUM(F42:F49)</f>
        <v>6</v>
      </c>
      <c r="G50" s="63"/>
      <c r="H50" s="64"/>
      <c r="I50" s="63"/>
      <c r="J50" s="63"/>
      <c r="K50" s="63"/>
      <c r="L50" s="63"/>
      <c r="M50" s="63"/>
      <c r="N50" s="63"/>
      <c r="O50" s="67"/>
      <c r="P50" s="63"/>
      <c r="Q50" s="63"/>
      <c r="R50" s="63"/>
      <c r="S50" s="63"/>
      <c r="T50" s="63"/>
      <c r="U50" s="62"/>
      <c r="V50" s="63"/>
    </row>
    <row r="51" spans="2:22" ht="17.399999999999999" x14ac:dyDescent="0.35">
      <c r="B51" s="12" t="s">
        <v>23</v>
      </c>
      <c r="C51" s="28"/>
      <c r="D51" s="28"/>
      <c r="E51" s="27">
        <f t="shared" ref="E51" si="10">SUM(H51:V51)</f>
        <v>0</v>
      </c>
      <c r="F51" s="28"/>
      <c r="G51" s="125">
        <v>346</v>
      </c>
      <c r="H51" s="13"/>
      <c r="I51" s="13"/>
      <c r="J51" s="13"/>
      <c r="K51" s="13"/>
      <c r="L51" s="13"/>
      <c r="M51" s="13"/>
      <c r="N51" s="13"/>
      <c r="O51" s="28"/>
      <c r="P51" s="13"/>
      <c r="Q51" s="13"/>
      <c r="R51" s="13"/>
      <c r="S51" s="13"/>
      <c r="T51" s="13"/>
      <c r="U51" s="13"/>
      <c r="V51" s="13"/>
    </row>
    <row r="52" spans="2:22" x14ac:dyDescent="0.3">
      <c r="E52" s="27"/>
    </row>
    <row r="53" spans="2:22" x14ac:dyDescent="0.3">
      <c r="E53" s="27"/>
    </row>
    <row r="54" spans="2:22" ht="33" customHeight="1" x14ac:dyDescent="0.3">
      <c r="B54" s="19" t="s">
        <v>164</v>
      </c>
      <c r="C54" s="47" t="s">
        <v>27</v>
      </c>
      <c r="D54" s="48" t="s">
        <v>130</v>
      </c>
      <c r="E54" s="47" t="s">
        <v>17</v>
      </c>
      <c r="F54" s="47" t="s">
        <v>18</v>
      </c>
      <c r="G54" s="51" t="s">
        <v>2</v>
      </c>
      <c r="H54" s="5" t="s">
        <v>3</v>
      </c>
      <c r="I54" s="51" t="s">
        <v>4</v>
      </c>
      <c r="J54" s="5" t="s">
        <v>5</v>
      </c>
      <c r="K54" s="51" t="s">
        <v>6</v>
      </c>
      <c r="L54" s="5" t="s">
        <v>7</v>
      </c>
      <c r="M54" s="51" t="s">
        <v>8</v>
      </c>
      <c r="N54" s="5" t="s">
        <v>9</v>
      </c>
      <c r="O54" s="52"/>
      <c r="P54" s="51" t="s">
        <v>10</v>
      </c>
      <c r="Q54" s="51" t="s">
        <v>11</v>
      </c>
      <c r="R54" s="51" t="s">
        <v>12</v>
      </c>
      <c r="S54" s="51" t="s">
        <v>13</v>
      </c>
      <c r="T54" s="51" t="s">
        <v>14</v>
      </c>
      <c r="U54" s="51" t="s">
        <v>15</v>
      </c>
      <c r="V54" s="51" t="s">
        <v>16</v>
      </c>
    </row>
    <row r="55" spans="2:22" ht="17.399999999999999" x14ac:dyDescent="0.35">
      <c r="B55" s="79" t="s">
        <v>99</v>
      </c>
      <c r="C55" s="27">
        <f>E55/F55</f>
        <v>703</v>
      </c>
      <c r="D55" s="27">
        <f>C55/4</f>
        <v>175.75</v>
      </c>
      <c r="E55" s="27">
        <f>SUM(G55:V55)</f>
        <v>703</v>
      </c>
      <c r="F55" s="28">
        <v>1</v>
      </c>
      <c r="G55" s="28">
        <v>703</v>
      </c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7"/>
      <c r="V55" s="28"/>
    </row>
    <row r="56" spans="2:22" ht="17.399999999999999" x14ac:dyDescent="0.35">
      <c r="B56" s="79" t="s">
        <v>89</v>
      </c>
      <c r="C56" s="27">
        <f>E56/F56</f>
        <v>670</v>
      </c>
      <c r="D56" s="27">
        <f>C56/4</f>
        <v>167.5</v>
      </c>
      <c r="E56" s="27">
        <f>SUM(G56:V56)</f>
        <v>670</v>
      </c>
      <c r="F56" s="28">
        <v>1</v>
      </c>
      <c r="G56" s="28">
        <v>670</v>
      </c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7"/>
      <c r="V56" s="28"/>
    </row>
    <row r="57" spans="2:22" ht="17.399999999999999" x14ac:dyDescent="0.35">
      <c r="B57" s="79" t="s">
        <v>95</v>
      </c>
      <c r="C57" s="27">
        <f>E57/F57</f>
        <v>642</v>
      </c>
      <c r="D57" s="27">
        <f>C57/4</f>
        <v>160.5</v>
      </c>
      <c r="E57" s="27">
        <f>SUM(G57:V57)</f>
        <v>642</v>
      </c>
      <c r="F57" s="28">
        <v>1</v>
      </c>
      <c r="G57" s="28">
        <v>642</v>
      </c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7"/>
      <c r="V57" s="28"/>
    </row>
    <row r="58" spans="2:22" ht="17.399999999999999" x14ac:dyDescent="0.35">
      <c r="B58" s="79" t="s">
        <v>96</v>
      </c>
      <c r="C58" s="27">
        <f>E58/F58</f>
        <v>629</v>
      </c>
      <c r="D58" s="27">
        <f>C58/4</f>
        <v>157.25</v>
      </c>
      <c r="E58" s="27">
        <f>SUM(G58:V58)</f>
        <v>629</v>
      </c>
      <c r="F58" s="28">
        <v>1</v>
      </c>
      <c r="G58" s="28">
        <v>629</v>
      </c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7"/>
      <c r="V58" s="28"/>
    </row>
    <row r="59" spans="2:22" ht="17.399999999999999" x14ac:dyDescent="0.35">
      <c r="B59" s="79" t="s">
        <v>98</v>
      </c>
      <c r="C59" s="27">
        <f>E59/F59</f>
        <v>615</v>
      </c>
      <c r="D59" s="27">
        <f>C59/4</f>
        <v>153.75</v>
      </c>
      <c r="E59" s="27">
        <f>SUM(G59:V59)</f>
        <v>615</v>
      </c>
      <c r="F59" s="28">
        <v>1</v>
      </c>
      <c r="G59" s="28">
        <v>615</v>
      </c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7"/>
      <c r="V59" s="28"/>
    </row>
    <row r="60" spans="2:22" ht="17.399999999999999" x14ac:dyDescent="0.35">
      <c r="B60" s="79" t="s">
        <v>97</v>
      </c>
      <c r="C60" s="27">
        <f>E60/F60</f>
        <v>601</v>
      </c>
      <c r="D60" s="27">
        <f>C60/4</f>
        <v>150.25</v>
      </c>
      <c r="E60" s="27">
        <f>SUM(G60:V60)</f>
        <v>601</v>
      </c>
      <c r="F60" s="28">
        <v>1</v>
      </c>
      <c r="G60" s="28">
        <v>601</v>
      </c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7"/>
      <c r="V60" s="28"/>
    </row>
    <row r="61" spans="2:22" ht="17.399999999999999" x14ac:dyDescent="0.35">
      <c r="B61" s="79" t="s">
        <v>101</v>
      </c>
      <c r="C61" s="27" t="e">
        <f t="shared" ref="C55:C63" si="11">E61/F61</f>
        <v>#DIV/0!</v>
      </c>
      <c r="D61" s="27" t="e">
        <f t="shared" ref="D55:D63" si="12">C61/4</f>
        <v>#DIV/0!</v>
      </c>
      <c r="E61" s="27">
        <f t="shared" ref="E56:E62" si="13">SUM(G61:V61)</f>
        <v>0</v>
      </c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27"/>
      <c r="V61" s="28"/>
    </row>
    <row r="62" spans="2:22" ht="18" thickBot="1" x14ac:dyDescent="0.4">
      <c r="B62" s="168" t="s">
        <v>105</v>
      </c>
      <c r="C62" s="58" t="e">
        <f t="shared" si="11"/>
        <v>#DIV/0!</v>
      </c>
      <c r="D62" s="58" t="e">
        <f t="shared" si="12"/>
        <v>#DIV/0!</v>
      </c>
      <c r="E62" s="58">
        <f t="shared" si="13"/>
        <v>0</v>
      </c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8"/>
      <c r="V62" s="57"/>
    </row>
    <row r="63" spans="2:22" ht="17.399999999999999" x14ac:dyDescent="0.35">
      <c r="B63" s="60" t="s">
        <v>131</v>
      </c>
      <c r="C63" s="62">
        <f t="shared" si="11"/>
        <v>643.33333333333337</v>
      </c>
      <c r="D63" s="62">
        <f t="shared" si="12"/>
        <v>160.83333333333334</v>
      </c>
      <c r="E63" s="62">
        <f>SUM(E55:E62)</f>
        <v>3860</v>
      </c>
      <c r="F63" s="63">
        <f>SUM(F55:F62)</f>
        <v>6</v>
      </c>
      <c r="G63" s="63"/>
      <c r="H63" s="64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2"/>
      <c r="V63" s="63"/>
    </row>
    <row r="64" spans="2:22" ht="17.399999999999999" x14ac:dyDescent="0.35">
      <c r="B64" s="12" t="s">
        <v>23</v>
      </c>
      <c r="C64" s="28"/>
      <c r="D64" s="28"/>
      <c r="E64" s="27">
        <f t="shared" ref="E64:E90" si="14">SUM(H64:V64)</f>
        <v>0</v>
      </c>
      <c r="F64" s="28"/>
      <c r="G64" s="119">
        <v>11</v>
      </c>
      <c r="H64" s="13"/>
      <c r="I64" s="13"/>
      <c r="J64" s="13"/>
      <c r="K64" s="13"/>
      <c r="L64" s="13"/>
      <c r="M64" s="13"/>
      <c r="N64" s="13"/>
      <c r="O64" s="28"/>
      <c r="P64" s="13"/>
      <c r="Q64" s="13"/>
      <c r="R64" s="13"/>
      <c r="S64" s="13"/>
      <c r="T64" s="13"/>
      <c r="U64" s="13"/>
      <c r="V64" s="13"/>
    </row>
    <row r="65" spans="2:22" x14ac:dyDescent="0.3">
      <c r="C65" s="75" t="s">
        <v>0</v>
      </c>
      <c r="E65" s="27"/>
    </row>
    <row r="66" spans="2:22" x14ac:dyDescent="0.3">
      <c r="E66" s="27"/>
    </row>
    <row r="67" spans="2:22" ht="33.6" customHeight="1" x14ac:dyDescent="0.3">
      <c r="B67" s="19" t="s">
        <v>165</v>
      </c>
      <c r="C67" s="47" t="s">
        <v>27</v>
      </c>
      <c r="D67" s="48" t="s">
        <v>130</v>
      </c>
      <c r="E67" s="47" t="s">
        <v>17</v>
      </c>
      <c r="F67" s="47" t="s">
        <v>18</v>
      </c>
      <c r="G67" s="51" t="s">
        <v>2</v>
      </c>
      <c r="H67" s="5" t="s">
        <v>3</v>
      </c>
      <c r="I67" s="51" t="s">
        <v>4</v>
      </c>
      <c r="J67" s="5" t="s">
        <v>5</v>
      </c>
      <c r="K67" s="51" t="s">
        <v>6</v>
      </c>
      <c r="L67" s="5" t="s">
        <v>7</v>
      </c>
      <c r="M67" s="51" t="s">
        <v>8</v>
      </c>
      <c r="N67" s="5" t="s">
        <v>9</v>
      </c>
      <c r="O67" s="52"/>
      <c r="P67" s="51" t="s">
        <v>10</v>
      </c>
      <c r="Q67" s="51" t="s">
        <v>11</v>
      </c>
      <c r="R67" s="51" t="s">
        <v>12</v>
      </c>
      <c r="S67" s="51" t="s">
        <v>13</v>
      </c>
      <c r="T67" s="51" t="s">
        <v>14</v>
      </c>
      <c r="U67" s="51" t="s">
        <v>15</v>
      </c>
      <c r="V67" s="51" t="s">
        <v>16</v>
      </c>
    </row>
    <row r="68" spans="2:22" ht="17.399999999999999" x14ac:dyDescent="0.35">
      <c r="B68" s="82" t="s">
        <v>108</v>
      </c>
      <c r="C68" s="27" t="e">
        <f>E68/F68</f>
        <v>#DIV/0!</v>
      </c>
      <c r="D68" s="27" t="e">
        <f>C68/4</f>
        <v>#DIV/0!</v>
      </c>
      <c r="E68" s="27">
        <f>SUM(G68:V68)</f>
        <v>0</v>
      </c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7"/>
      <c r="V68" s="28"/>
    </row>
    <row r="69" spans="2:22" ht="17.399999999999999" x14ac:dyDescent="0.35">
      <c r="B69" s="82" t="s">
        <v>109</v>
      </c>
      <c r="C69" s="27" t="e">
        <f>E69/F69</f>
        <v>#DIV/0!</v>
      </c>
      <c r="D69" s="27" t="e">
        <f>C69/4</f>
        <v>#DIV/0!</v>
      </c>
      <c r="E69" s="27">
        <f>SUM(G69:V69)</f>
        <v>0</v>
      </c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7"/>
      <c r="V69" s="28"/>
    </row>
    <row r="70" spans="2:22" ht="17.399999999999999" x14ac:dyDescent="0.35">
      <c r="B70" s="82" t="s">
        <v>103</v>
      </c>
      <c r="C70" s="27">
        <f>E70/F70</f>
        <v>767</v>
      </c>
      <c r="D70" s="27">
        <f>C70/4</f>
        <v>191.75</v>
      </c>
      <c r="E70" s="27">
        <f>SUM(G70:V70)</f>
        <v>767</v>
      </c>
      <c r="F70" s="28">
        <v>1</v>
      </c>
      <c r="G70" s="28">
        <v>767</v>
      </c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7"/>
      <c r="V70" s="28"/>
    </row>
    <row r="71" spans="2:22" ht="17.399999999999999" x14ac:dyDescent="0.35">
      <c r="B71" s="82" t="s">
        <v>110</v>
      </c>
      <c r="C71" s="27">
        <f>E71/F71</f>
        <v>698</v>
      </c>
      <c r="D71" s="27">
        <f>C71/4</f>
        <v>174.5</v>
      </c>
      <c r="E71" s="27">
        <f>SUM(G71:V71)</f>
        <v>698</v>
      </c>
      <c r="F71" s="28">
        <v>1</v>
      </c>
      <c r="G71" s="28">
        <v>698</v>
      </c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7"/>
      <c r="V71" s="28"/>
    </row>
    <row r="72" spans="2:22" ht="17.399999999999999" x14ac:dyDescent="0.35">
      <c r="B72" s="82" t="s">
        <v>107</v>
      </c>
      <c r="C72" s="27">
        <f>E72/F72</f>
        <v>688</v>
      </c>
      <c r="D72" s="27">
        <f>C72/4</f>
        <v>172</v>
      </c>
      <c r="E72" s="27">
        <f>SUM(G72:V72)</f>
        <v>688</v>
      </c>
      <c r="F72" s="55">
        <v>1</v>
      </c>
      <c r="G72" s="55">
        <v>688</v>
      </c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27"/>
      <c r="V72" s="28"/>
    </row>
    <row r="73" spans="2:22" ht="17.399999999999999" x14ac:dyDescent="0.35">
      <c r="B73" s="82" t="s">
        <v>106</v>
      </c>
      <c r="C73" s="27">
        <f>E73/F73</f>
        <v>607</v>
      </c>
      <c r="D73" s="27">
        <f>C73/4</f>
        <v>151.75</v>
      </c>
      <c r="E73" s="27">
        <f>SUM(G73:V73)</f>
        <v>607</v>
      </c>
      <c r="F73" s="28">
        <v>1</v>
      </c>
      <c r="G73" s="28">
        <v>607</v>
      </c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7"/>
      <c r="V73" s="28"/>
    </row>
    <row r="74" spans="2:22" ht="17.399999999999999" x14ac:dyDescent="0.35">
      <c r="B74" s="82" t="s">
        <v>102</v>
      </c>
      <c r="C74" s="27">
        <f>E74/F74</f>
        <v>564</v>
      </c>
      <c r="D74" s="27">
        <f>C74/4</f>
        <v>141</v>
      </c>
      <c r="E74" s="27">
        <f>SUM(G74:V74)</f>
        <v>564</v>
      </c>
      <c r="F74" s="55">
        <v>1</v>
      </c>
      <c r="G74" s="55">
        <v>564</v>
      </c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27"/>
      <c r="V74" s="28"/>
    </row>
    <row r="75" spans="2:22" ht="18" thickBot="1" x14ac:dyDescent="0.4">
      <c r="B75" s="169" t="s">
        <v>104</v>
      </c>
      <c r="C75" s="58">
        <f>E75/F75</f>
        <v>545</v>
      </c>
      <c r="D75" s="58">
        <f>C75/4</f>
        <v>136.25</v>
      </c>
      <c r="E75" s="58">
        <f>SUM(G75:V75)</f>
        <v>545</v>
      </c>
      <c r="F75" s="57">
        <v>1</v>
      </c>
      <c r="G75" s="57">
        <v>545</v>
      </c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8"/>
      <c r="V75" s="57"/>
    </row>
    <row r="76" spans="2:22" ht="17.399999999999999" x14ac:dyDescent="0.35">
      <c r="B76" s="60" t="s">
        <v>131</v>
      </c>
      <c r="C76" s="62">
        <f t="shared" ref="C68:C76" si="15">E76/F76</f>
        <v>644.83333333333337</v>
      </c>
      <c r="D76" s="62">
        <f t="shared" ref="D68:D76" si="16">C76/4</f>
        <v>161.20833333333334</v>
      </c>
      <c r="E76" s="62">
        <f>SUM(E68:E75)</f>
        <v>3869</v>
      </c>
      <c r="F76" s="63">
        <f>SUM(F68:F75)</f>
        <v>6</v>
      </c>
      <c r="G76" s="64">
        <f>SUM(G68:G75)</f>
        <v>3869</v>
      </c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2"/>
      <c r="V76" s="63"/>
    </row>
    <row r="77" spans="2:22" ht="17.399999999999999" x14ac:dyDescent="0.35">
      <c r="B77" s="12" t="s">
        <v>23</v>
      </c>
      <c r="C77" s="28"/>
      <c r="D77" s="28"/>
      <c r="E77" s="27" t="s">
        <v>0</v>
      </c>
      <c r="F77" s="28"/>
      <c r="G77" s="125">
        <v>189</v>
      </c>
      <c r="H77" s="13"/>
      <c r="I77" s="13"/>
      <c r="J77" s="13"/>
      <c r="K77" s="13"/>
      <c r="L77" s="13"/>
      <c r="M77" s="13"/>
      <c r="N77" s="13"/>
      <c r="O77" s="28"/>
      <c r="P77" s="13"/>
      <c r="Q77" s="13"/>
      <c r="R77" s="13"/>
      <c r="S77" s="13"/>
      <c r="T77" s="13"/>
      <c r="U77" s="13"/>
      <c r="V77" s="13"/>
    </row>
    <row r="78" spans="2:22" x14ac:dyDescent="0.3">
      <c r="E78" s="27"/>
    </row>
    <row r="79" spans="2:22" x14ac:dyDescent="0.3">
      <c r="E79" s="27"/>
    </row>
    <row r="80" spans="2:22" ht="36" customHeight="1" x14ac:dyDescent="0.3">
      <c r="B80" s="19" t="s">
        <v>166</v>
      </c>
      <c r="C80" s="47" t="s">
        <v>27</v>
      </c>
      <c r="D80" s="48" t="s">
        <v>130</v>
      </c>
      <c r="E80" s="47" t="s">
        <v>17</v>
      </c>
      <c r="F80" s="47" t="s">
        <v>18</v>
      </c>
      <c r="G80" s="51" t="s">
        <v>2</v>
      </c>
      <c r="H80" s="5" t="s">
        <v>3</v>
      </c>
      <c r="I80" s="51" t="s">
        <v>4</v>
      </c>
      <c r="J80" s="5" t="s">
        <v>5</v>
      </c>
      <c r="K80" s="51" t="s">
        <v>6</v>
      </c>
      <c r="L80" s="5" t="s">
        <v>7</v>
      </c>
      <c r="M80" s="51" t="s">
        <v>8</v>
      </c>
      <c r="N80" s="5" t="s">
        <v>9</v>
      </c>
      <c r="O80" s="52"/>
      <c r="P80" s="51" t="s">
        <v>10</v>
      </c>
      <c r="Q80" s="51" t="s">
        <v>11</v>
      </c>
      <c r="R80" s="51" t="s">
        <v>12</v>
      </c>
      <c r="S80" s="51" t="s">
        <v>13</v>
      </c>
      <c r="T80" s="51" t="s">
        <v>14</v>
      </c>
      <c r="U80" s="51" t="s">
        <v>15</v>
      </c>
      <c r="V80" s="51" t="s">
        <v>16</v>
      </c>
    </row>
    <row r="81" spans="2:22" ht="17.399999999999999" x14ac:dyDescent="0.35">
      <c r="B81" s="42" t="s">
        <v>116</v>
      </c>
      <c r="C81" s="27">
        <f>E81/F81</f>
        <v>602</v>
      </c>
      <c r="D81" s="27">
        <f>C81/4</f>
        <v>150.5</v>
      </c>
      <c r="E81" s="27">
        <f>SUM(G81:V81)</f>
        <v>602</v>
      </c>
      <c r="F81" s="28">
        <v>1</v>
      </c>
      <c r="G81" s="28">
        <v>602</v>
      </c>
      <c r="H81" s="28"/>
      <c r="I81" s="28"/>
      <c r="J81" s="28"/>
      <c r="K81" s="28"/>
      <c r="L81" s="28"/>
      <c r="M81" s="28"/>
      <c r="N81" s="28"/>
      <c r="O81" s="29"/>
      <c r="P81" s="28"/>
      <c r="Q81" s="28"/>
      <c r="R81" s="28"/>
      <c r="S81" s="28"/>
      <c r="T81" s="28"/>
      <c r="U81" s="27"/>
      <c r="V81" s="28"/>
    </row>
    <row r="82" spans="2:22" ht="17.399999999999999" x14ac:dyDescent="0.35">
      <c r="B82" s="42" t="s">
        <v>113</v>
      </c>
      <c r="C82" s="27">
        <f>E82/F82</f>
        <v>589</v>
      </c>
      <c r="D82" s="27">
        <f>C82/4</f>
        <v>147.25</v>
      </c>
      <c r="E82" s="27">
        <f>SUM(G82:V82)</f>
        <v>589</v>
      </c>
      <c r="F82" s="28">
        <v>1</v>
      </c>
      <c r="G82" s="28">
        <v>589</v>
      </c>
      <c r="H82" s="28"/>
      <c r="I82" s="28"/>
      <c r="J82" s="28"/>
      <c r="K82" s="28"/>
      <c r="L82" s="28"/>
      <c r="M82" s="28"/>
      <c r="N82" s="28"/>
      <c r="O82" s="29"/>
      <c r="P82" s="28"/>
      <c r="Q82" s="28"/>
      <c r="R82" s="28"/>
      <c r="S82" s="28"/>
      <c r="T82" s="28"/>
      <c r="U82" s="27"/>
      <c r="V82" s="28"/>
    </row>
    <row r="83" spans="2:22" ht="17.399999999999999" x14ac:dyDescent="0.35">
      <c r="B83" s="42" t="s">
        <v>111</v>
      </c>
      <c r="C83" s="27">
        <f>E83/F83</f>
        <v>586</v>
      </c>
      <c r="D83" s="27">
        <f>C83/4</f>
        <v>146.5</v>
      </c>
      <c r="E83" s="27">
        <f>SUM(G83:V83)</f>
        <v>586</v>
      </c>
      <c r="F83" s="28">
        <v>1</v>
      </c>
      <c r="G83" s="28">
        <v>586</v>
      </c>
      <c r="H83" s="28"/>
      <c r="I83" s="28"/>
      <c r="J83" s="28"/>
      <c r="K83" s="28"/>
      <c r="L83" s="28"/>
      <c r="M83" s="28"/>
      <c r="N83" s="28"/>
      <c r="O83" s="29"/>
      <c r="P83" s="28"/>
      <c r="Q83" s="28"/>
      <c r="R83" s="28"/>
      <c r="S83" s="28"/>
      <c r="T83" s="28"/>
      <c r="U83" s="27"/>
      <c r="V83" s="28"/>
    </row>
    <row r="84" spans="2:22" ht="17.399999999999999" x14ac:dyDescent="0.35">
      <c r="B84" s="42" t="s">
        <v>114</v>
      </c>
      <c r="C84" s="27">
        <f>E84/F84</f>
        <v>579</v>
      </c>
      <c r="D84" s="27">
        <f>C84/4</f>
        <v>144.75</v>
      </c>
      <c r="E84" s="27">
        <f>SUM(G84:V84)</f>
        <v>579</v>
      </c>
      <c r="F84" s="28">
        <v>1</v>
      </c>
      <c r="G84" s="28">
        <v>579</v>
      </c>
      <c r="H84" s="28"/>
      <c r="I84" s="28"/>
      <c r="J84" s="28"/>
      <c r="K84" s="28"/>
      <c r="L84" s="28"/>
      <c r="M84" s="28"/>
      <c r="N84" s="28"/>
      <c r="O84" s="29"/>
      <c r="P84" s="28"/>
      <c r="Q84" s="28"/>
      <c r="R84" s="28"/>
      <c r="S84" s="28"/>
      <c r="T84" s="28"/>
      <c r="U84" s="27"/>
      <c r="V84" s="28"/>
    </row>
    <row r="85" spans="2:22" ht="17.399999999999999" x14ac:dyDescent="0.35">
      <c r="B85" s="42" t="s">
        <v>115</v>
      </c>
      <c r="C85" s="27">
        <f>E85/F85</f>
        <v>579</v>
      </c>
      <c r="D85" s="27">
        <f>C85/4</f>
        <v>144.75</v>
      </c>
      <c r="E85" s="27">
        <f>SUM(G85:V85)</f>
        <v>579</v>
      </c>
      <c r="F85" s="28">
        <v>1</v>
      </c>
      <c r="G85" s="28">
        <v>579</v>
      </c>
      <c r="H85" s="28"/>
      <c r="I85" s="28"/>
      <c r="J85" s="28"/>
      <c r="K85" s="28"/>
      <c r="L85" s="28"/>
      <c r="M85" s="28"/>
      <c r="N85" s="28"/>
      <c r="O85" s="29"/>
      <c r="P85" s="28"/>
      <c r="Q85" s="28"/>
      <c r="R85" s="28"/>
      <c r="S85" s="28"/>
      <c r="T85" s="28"/>
      <c r="U85" s="27"/>
      <c r="V85" s="28"/>
    </row>
    <row r="86" spans="2:22" ht="17.399999999999999" x14ac:dyDescent="0.35">
      <c r="B86" s="42" t="s">
        <v>112</v>
      </c>
      <c r="C86" s="27">
        <f>E86/F86</f>
        <v>565</v>
      </c>
      <c r="D86" s="27">
        <f>C86/4</f>
        <v>141.25</v>
      </c>
      <c r="E86" s="27">
        <f>SUM(G86:V86)</f>
        <v>565</v>
      </c>
      <c r="F86" s="28">
        <v>1</v>
      </c>
      <c r="G86" s="28">
        <v>565</v>
      </c>
      <c r="H86" s="28"/>
      <c r="I86" s="28"/>
      <c r="J86" s="28"/>
      <c r="K86" s="28"/>
      <c r="L86" s="28"/>
      <c r="M86" s="28"/>
      <c r="N86" s="28"/>
      <c r="O86" s="29"/>
      <c r="P86" s="28"/>
      <c r="Q86" s="28"/>
      <c r="R86" s="28"/>
      <c r="S86" s="28"/>
      <c r="T86" s="28"/>
      <c r="U86" s="27"/>
      <c r="V86" s="28"/>
    </row>
    <row r="87" spans="2:22" ht="17.399999999999999" x14ac:dyDescent="0.35">
      <c r="B87" s="42" t="s">
        <v>117</v>
      </c>
      <c r="C87" s="27" t="e">
        <f t="shared" ref="C81:C89" si="17">E87/F87</f>
        <v>#DIV/0!</v>
      </c>
      <c r="D87" s="27" t="e">
        <f t="shared" ref="D81:D89" si="18">C87/4</f>
        <v>#DIV/0!</v>
      </c>
      <c r="E87" s="27">
        <f t="shared" ref="E82:E88" si="19">SUM(G87:V87)</f>
        <v>0</v>
      </c>
      <c r="F87" s="55"/>
      <c r="G87" s="55"/>
      <c r="H87" s="55"/>
      <c r="I87" s="55"/>
      <c r="J87" s="55"/>
      <c r="K87" s="55"/>
      <c r="L87" s="55"/>
      <c r="M87" s="55"/>
      <c r="N87" s="55"/>
      <c r="O87" s="56"/>
      <c r="P87" s="55"/>
      <c r="Q87" s="55"/>
      <c r="R87" s="55"/>
      <c r="S87" s="55"/>
      <c r="T87" s="55"/>
      <c r="U87" s="27"/>
      <c r="V87" s="28"/>
    </row>
    <row r="88" spans="2:22" ht="18" thickBot="1" x14ac:dyDescent="0.4">
      <c r="B88" s="170" t="s">
        <v>118</v>
      </c>
      <c r="C88" s="58" t="e">
        <f t="shared" si="17"/>
        <v>#DIV/0!</v>
      </c>
      <c r="D88" s="58" t="e">
        <f t="shared" si="18"/>
        <v>#DIV/0!</v>
      </c>
      <c r="E88" s="58">
        <f t="shared" si="19"/>
        <v>0</v>
      </c>
      <c r="F88" s="57"/>
      <c r="G88" s="57"/>
      <c r="H88" s="57"/>
      <c r="I88" s="57"/>
      <c r="J88" s="57"/>
      <c r="K88" s="57"/>
      <c r="L88" s="57"/>
      <c r="M88" s="57"/>
      <c r="N88" s="57"/>
      <c r="O88" s="59"/>
      <c r="P88" s="57"/>
      <c r="Q88" s="57"/>
      <c r="R88" s="57"/>
      <c r="S88" s="57"/>
      <c r="T88" s="57"/>
      <c r="U88" s="58"/>
      <c r="V88" s="57"/>
    </row>
    <row r="89" spans="2:22" ht="17.399999999999999" x14ac:dyDescent="0.35">
      <c r="B89" s="60" t="s">
        <v>131</v>
      </c>
      <c r="C89" s="62">
        <f t="shared" si="17"/>
        <v>583.33333333333337</v>
      </c>
      <c r="D89" s="62">
        <f t="shared" si="18"/>
        <v>145.83333333333334</v>
      </c>
      <c r="E89" s="62">
        <f>SUM(E81:E88)</f>
        <v>3500</v>
      </c>
      <c r="F89" s="63">
        <f>SUM(F81:F88)</f>
        <v>6</v>
      </c>
      <c r="G89" s="63"/>
      <c r="H89" s="64"/>
      <c r="I89" s="63"/>
      <c r="J89" s="63"/>
      <c r="K89" s="63"/>
      <c r="L89" s="63"/>
      <c r="M89" s="63"/>
      <c r="N89" s="63"/>
      <c r="O89" s="65"/>
      <c r="P89" s="63"/>
      <c r="Q89" s="63"/>
      <c r="R89" s="63"/>
      <c r="S89" s="63"/>
      <c r="T89" s="63"/>
      <c r="U89" s="62"/>
      <c r="V89" s="63"/>
    </row>
    <row r="90" spans="2:22" ht="17.399999999999999" x14ac:dyDescent="0.35">
      <c r="B90" s="12" t="s">
        <v>23</v>
      </c>
      <c r="C90" s="28"/>
      <c r="D90" s="28"/>
      <c r="E90" s="27">
        <f t="shared" si="14"/>
        <v>0</v>
      </c>
      <c r="F90" s="28"/>
      <c r="G90" s="120">
        <v>119</v>
      </c>
      <c r="H90" s="13"/>
      <c r="I90" s="13"/>
      <c r="J90" s="13"/>
      <c r="K90" s="13"/>
      <c r="L90" s="13"/>
      <c r="M90" s="13"/>
      <c r="N90" s="13"/>
      <c r="O90" s="28"/>
      <c r="P90" s="13"/>
      <c r="Q90" s="13"/>
      <c r="R90" s="13"/>
      <c r="S90" s="13"/>
      <c r="T90" s="13"/>
      <c r="U90" s="13"/>
      <c r="V90" s="13"/>
    </row>
    <row r="91" spans="2:22" x14ac:dyDescent="0.3">
      <c r="E91" s="27"/>
    </row>
    <row r="92" spans="2:22" x14ac:dyDescent="0.3">
      <c r="E92" s="27"/>
    </row>
    <row r="93" spans="2:22" ht="32.4" customHeight="1" x14ac:dyDescent="0.3">
      <c r="B93" s="19" t="s">
        <v>167</v>
      </c>
      <c r="C93" s="47" t="s">
        <v>27</v>
      </c>
      <c r="D93" s="48" t="s">
        <v>130</v>
      </c>
      <c r="E93" s="47" t="s">
        <v>17</v>
      </c>
      <c r="F93" s="47" t="s">
        <v>18</v>
      </c>
      <c r="G93" s="51" t="s">
        <v>2</v>
      </c>
      <c r="H93" s="5" t="s">
        <v>3</v>
      </c>
      <c r="I93" s="51" t="s">
        <v>4</v>
      </c>
      <c r="J93" s="5" t="s">
        <v>5</v>
      </c>
      <c r="K93" s="51" t="s">
        <v>6</v>
      </c>
      <c r="L93" s="5" t="s">
        <v>7</v>
      </c>
      <c r="M93" s="51" t="s">
        <v>8</v>
      </c>
      <c r="N93" s="5" t="s">
        <v>9</v>
      </c>
      <c r="O93" s="52"/>
      <c r="P93" s="51" t="s">
        <v>10</v>
      </c>
      <c r="Q93" s="51" t="s">
        <v>11</v>
      </c>
      <c r="R93" s="51" t="s">
        <v>12</v>
      </c>
      <c r="S93" s="51" t="s">
        <v>13</v>
      </c>
      <c r="T93" s="51" t="s">
        <v>14</v>
      </c>
      <c r="U93" s="51" t="s">
        <v>15</v>
      </c>
      <c r="V93" s="51" t="s">
        <v>16</v>
      </c>
    </row>
    <row r="94" spans="2:22" ht="17.399999999999999" x14ac:dyDescent="0.35">
      <c r="B94" s="80" t="s">
        <v>122</v>
      </c>
      <c r="C94" s="27" t="e">
        <f>E94/F94</f>
        <v>#DIV/0!</v>
      </c>
      <c r="D94" s="27" t="e">
        <f>C94/4</f>
        <v>#DIV/0!</v>
      </c>
      <c r="E94" s="27">
        <f>SUM(G94:V94)</f>
        <v>0</v>
      </c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7"/>
      <c r="V94" s="28"/>
    </row>
    <row r="95" spans="2:22" ht="17.399999999999999" x14ac:dyDescent="0.35">
      <c r="B95" s="80" t="s">
        <v>124</v>
      </c>
      <c r="C95" s="27" t="e">
        <f>E95/F95</f>
        <v>#DIV/0!</v>
      </c>
      <c r="D95" s="27" t="e">
        <f>C95/4</f>
        <v>#DIV/0!</v>
      </c>
      <c r="E95" s="27">
        <f>SUM(G95:V95)</f>
        <v>0</v>
      </c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7"/>
      <c r="V95" s="28"/>
    </row>
    <row r="96" spans="2:22" ht="17.399999999999999" x14ac:dyDescent="0.35">
      <c r="B96" s="80" t="s">
        <v>125</v>
      </c>
      <c r="C96" s="27" t="e">
        <f>E96/F96</f>
        <v>#DIV/0!</v>
      </c>
      <c r="D96" s="27" t="e">
        <f>C96/4</f>
        <v>#DIV/0!</v>
      </c>
      <c r="E96" s="27">
        <f>SUM(G96:V96)</f>
        <v>0</v>
      </c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7"/>
      <c r="V96" s="28"/>
    </row>
    <row r="97" spans="2:22" ht="17.399999999999999" x14ac:dyDescent="0.35">
      <c r="B97" s="80" t="s">
        <v>121</v>
      </c>
      <c r="C97" s="27">
        <f>E97/F97</f>
        <v>593</v>
      </c>
      <c r="D97" s="27">
        <f>C97/4</f>
        <v>148.25</v>
      </c>
      <c r="E97" s="27">
        <f>SUM(G97:V97)</f>
        <v>593</v>
      </c>
      <c r="F97" s="28">
        <v>1</v>
      </c>
      <c r="G97" s="28">
        <v>593</v>
      </c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15"/>
      <c r="V97" s="28"/>
    </row>
    <row r="98" spans="2:22" ht="17.399999999999999" x14ac:dyDescent="0.35">
      <c r="B98" s="80" t="s">
        <v>123</v>
      </c>
      <c r="C98" s="27">
        <f>E98/F98</f>
        <v>571</v>
      </c>
      <c r="D98" s="27">
        <f>C98/4</f>
        <v>142.75</v>
      </c>
      <c r="E98" s="27">
        <f>SUM(G98:V98)</f>
        <v>571</v>
      </c>
      <c r="F98" s="55">
        <v>1</v>
      </c>
      <c r="G98" s="55">
        <v>571</v>
      </c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5"/>
      <c r="T98" s="55"/>
      <c r="U98" s="27"/>
      <c r="V98" s="28"/>
    </row>
    <row r="99" spans="2:22" ht="17.399999999999999" x14ac:dyDescent="0.35">
      <c r="B99" s="80" t="s">
        <v>120</v>
      </c>
      <c r="C99" s="27">
        <f>E99/F99</f>
        <v>543</v>
      </c>
      <c r="D99" s="27">
        <f>C99/4</f>
        <v>135.75</v>
      </c>
      <c r="E99" s="27">
        <f>SUM(G99:V99)</f>
        <v>543</v>
      </c>
      <c r="F99" s="28">
        <v>1</v>
      </c>
      <c r="G99" s="28">
        <v>543</v>
      </c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7"/>
      <c r="V99" s="28"/>
    </row>
    <row r="100" spans="2:22" ht="17.399999999999999" x14ac:dyDescent="0.35">
      <c r="B100" s="80" t="s">
        <v>119</v>
      </c>
      <c r="C100" s="27">
        <f>E100/F100</f>
        <v>540</v>
      </c>
      <c r="D100" s="27">
        <f>C100/4</f>
        <v>135</v>
      </c>
      <c r="E100" s="27">
        <f>SUM(G100:V100)</f>
        <v>540</v>
      </c>
      <c r="F100" s="28">
        <v>1</v>
      </c>
      <c r="G100" s="28">
        <v>540</v>
      </c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7"/>
      <c r="V100" s="28"/>
    </row>
    <row r="101" spans="2:22" ht="17.399999999999999" x14ac:dyDescent="0.35">
      <c r="B101" s="80" t="s">
        <v>126</v>
      </c>
      <c r="C101" s="27">
        <f>E101/F101</f>
        <v>522</v>
      </c>
      <c r="D101" s="27">
        <f>C101/4</f>
        <v>130.5</v>
      </c>
      <c r="E101" s="27">
        <f>SUM(G101:V101)</f>
        <v>522</v>
      </c>
      <c r="F101" s="28">
        <v>1</v>
      </c>
      <c r="G101" s="28">
        <v>522</v>
      </c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7"/>
      <c r="V101" s="28"/>
    </row>
    <row r="102" spans="2:22" ht="17.399999999999999" x14ac:dyDescent="0.35">
      <c r="B102" s="35" t="s">
        <v>200</v>
      </c>
      <c r="C102" s="27">
        <f t="shared" ref="C99:C102" si="20">E102/F102</f>
        <v>565</v>
      </c>
      <c r="D102" s="27">
        <f t="shared" ref="D99:D102" si="21">C102/4</f>
        <v>141.25</v>
      </c>
      <c r="E102" s="27">
        <f t="shared" ref="E95:E103" si="22">SUM(G102:V102)</f>
        <v>565</v>
      </c>
      <c r="F102" s="55">
        <v>1</v>
      </c>
      <c r="G102" s="55">
        <v>565</v>
      </c>
      <c r="H102" s="55"/>
      <c r="I102" s="55"/>
      <c r="J102" s="55"/>
      <c r="K102" s="55"/>
      <c r="L102" s="55"/>
      <c r="M102" s="55"/>
      <c r="N102" s="55"/>
      <c r="O102" s="55"/>
      <c r="P102" s="55"/>
      <c r="Q102" s="55"/>
      <c r="R102" s="55"/>
      <c r="S102" s="55"/>
      <c r="T102" s="55"/>
      <c r="U102" s="27"/>
      <c r="V102" s="28"/>
    </row>
    <row r="103" spans="2:22" ht="18" thickBot="1" x14ac:dyDescent="0.4">
      <c r="B103" s="171" t="s">
        <v>127</v>
      </c>
      <c r="C103" s="58" t="e">
        <f>E103/F103</f>
        <v>#DIV/0!</v>
      </c>
      <c r="D103" s="58" t="e">
        <f t="shared" ref="D94:D104" si="23">C103/4</f>
        <v>#DIV/0!</v>
      </c>
      <c r="E103" s="58">
        <f t="shared" si="22"/>
        <v>0</v>
      </c>
      <c r="F103" s="57"/>
      <c r="G103" s="57"/>
      <c r="H103" s="57"/>
      <c r="I103" s="57"/>
      <c r="J103" s="57"/>
      <c r="K103" s="57"/>
      <c r="L103" s="57"/>
      <c r="M103" s="57"/>
      <c r="N103" s="57"/>
      <c r="O103" s="57"/>
      <c r="P103" s="57"/>
      <c r="Q103" s="57"/>
      <c r="R103" s="57"/>
      <c r="S103" s="57"/>
      <c r="T103" s="57"/>
      <c r="U103" s="58"/>
      <c r="V103" s="57"/>
    </row>
    <row r="104" spans="2:22" ht="17.399999999999999" x14ac:dyDescent="0.35">
      <c r="B104" s="60" t="s">
        <v>131</v>
      </c>
      <c r="C104" s="62">
        <f>E104/F104</f>
        <v>555.66666666666663</v>
      </c>
      <c r="D104" s="62">
        <f t="shared" si="23"/>
        <v>138.91666666666666</v>
      </c>
      <c r="E104" s="62">
        <f>SUM(E94:E103)</f>
        <v>3334</v>
      </c>
      <c r="F104" s="63">
        <f>SUM(F94:F103)</f>
        <v>6</v>
      </c>
      <c r="G104" s="63">
        <f>SUM(G94:G103)</f>
        <v>3334</v>
      </c>
      <c r="H104" s="64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1"/>
      <c r="V104" s="63"/>
    </row>
    <row r="105" spans="2:22" ht="17.399999999999999" x14ac:dyDescent="0.35">
      <c r="B105" s="12" t="s">
        <v>23</v>
      </c>
      <c r="C105" s="28"/>
      <c r="D105" s="28"/>
      <c r="E105" s="28"/>
      <c r="F105" s="28"/>
      <c r="G105" s="120">
        <v>116</v>
      </c>
      <c r="H105" s="28"/>
      <c r="I105" s="13"/>
      <c r="J105" s="13"/>
      <c r="K105" s="13"/>
      <c r="L105" s="13"/>
      <c r="M105" s="13"/>
      <c r="N105" s="13"/>
      <c r="O105" s="28"/>
      <c r="P105" s="13"/>
      <c r="Q105" s="13"/>
      <c r="R105" s="13"/>
      <c r="S105" s="13"/>
      <c r="T105" s="13"/>
      <c r="U105" s="13"/>
      <c r="V105" s="13"/>
    </row>
  </sheetData>
  <sortState xmlns:xlrd2="http://schemas.microsoft.com/office/spreadsheetml/2017/richdata2" ref="B6:V11">
    <sortCondition descending="1" ref="C6:C11"/>
  </sortState>
  <phoneticPr fontId="10" type="noConversion"/>
  <pageMargins left="0.7" right="0.7" top="0.75" bottom="0.75" header="0.3" footer="0.3"/>
  <pageSetup paperSize="9" orientation="portrait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B1335-85E0-45FC-8686-D70A1B791913}">
  <dimension ref="B1:J27"/>
  <sheetViews>
    <sheetView topLeftCell="A8" workbookViewId="0">
      <selection activeCell="I31" sqref="I31"/>
    </sheetView>
  </sheetViews>
  <sheetFormatPr defaultRowHeight="14.4" x14ac:dyDescent="0.3"/>
  <cols>
    <col min="3" max="3" width="5.5546875" customWidth="1"/>
    <col min="4" max="4" width="24.5546875" customWidth="1"/>
    <col min="8" max="8" width="4.6640625" customWidth="1"/>
    <col min="9" max="9" width="26.5546875" customWidth="1"/>
  </cols>
  <sheetData>
    <row r="1" spans="2:10" ht="15.6" x14ac:dyDescent="0.3">
      <c r="D1" s="156" t="s">
        <v>137</v>
      </c>
      <c r="E1" s="156"/>
      <c r="F1" s="156"/>
      <c r="G1" s="156"/>
      <c r="H1" s="156"/>
      <c r="I1" s="156"/>
    </row>
    <row r="2" spans="2:10" ht="15.6" x14ac:dyDescent="0.3">
      <c r="C2" s="19" t="s">
        <v>211</v>
      </c>
      <c r="H2" s="157" t="s">
        <v>139</v>
      </c>
      <c r="I2" s="157"/>
      <c r="J2" s="157"/>
    </row>
    <row r="3" spans="2:10" x14ac:dyDescent="0.3">
      <c r="D3" s="66" t="s">
        <v>1</v>
      </c>
      <c r="I3" s="66" t="s">
        <v>1</v>
      </c>
    </row>
    <row r="4" spans="2:10" ht="17.399999999999999" x14ac:dyDescent="0.35">
      <c r="B4">
        <v>1</v>
      </c>
      <c r="C4" s="54" t="s">
        <v>184</v>
      </c>
      <c r="D4" s="95" t="s">
        <v>29</v>
      </c>
      <c r="E4" s="83">
        <v>733</v>
      </c>
      <c r="G4">
        <v>1</v>
      </c>
      <c r="H4" s="34"/>
      <c r="I4" s="35"/>
      <c r="J4" s="83"/>
    </row>
    <row r="5" spans="2:10" ht="17.399999999999999" x14ac:dyDescent="0.35">
      <c r="B5">
        <v>2</v>
      </c>
      <c r="C5" s="54" t="s">
        <v>184</v>
      </c>
      <c r="D5" s="95" t="s">
        <v>30</v>
      </c>
      <c r="E5" s="84">
        <v>707</v>
      </c>
      <c r="G5">
        <v>2</v>
      </c>
      <c r="H5" s="34"/>
      <c r="I5" s="35"/>
      <c r="J5" s="84"/>
    </row>
    <row r="6" spans="2:10" ht="17.399999999999999" x14ac:dyDescent="0.35">
      <c r="B6">
        <v>3</v>
      </c>
      <c r="C6" s="116" t="s">
        <v>187</v>
      </c>
      <c r="D6" s="96" t="s">
        <v>45</v>
      </c>
      <c r="E6" s="85">
        <v>688</v>
      </c>
      <c r="G6">
        <v>3</v>
      </c>
      <c r="H6" s="34"/>
      <c r="I6" s="35"/>
      <c r="J6" s="85"/>
    </row>
    <row r="7" spans="2:10" ht="17.399999999999999" x14ac:dyDescent="0.35">
      <c r="B7">
        <v>4</v>
      </c>
      <c r="C7" s="118" t="s">
        <v>185</v>
      </c>
      <c r="D7" s="31" t="s">
        <v>38</v>
      </c>
      <c r="E7" s="34">
        <v>686</v>
      </c>
      <c r="G7">
        <v>4</v>
      </c>
      <c r="H7" s="34"/>
      <c r="I7" s="35"/>
      <c r="J7" s="34"/>
    </row>
    <row r="8" spans="2:10" ht="18" x14ac:dyDescent="0.35">
      <c r="B8">
        <v>5</v>
      </c>
      <c r="C8" s="54" t="s">
        <v>184</v>
      </c>
      <c r="D8" s="114" t="s">
        <v>35</v>
      </c>
      <c r="E8" s="34">
        <v>673</v>
      </c>
      <c r="G8">
        <v>5</v>
      </c>
      <c r="H8" s="34"/>
      <c r="I8" s="35"/>
      <c r="J8" s="34"/>
    </row>
    <row r="9" spans="2:10" ht="17.399999999999999" x14ac:dyDescent="0.35">
      <c r="B9">
        <v>6</v>
      </c>
      <c r="C9" s="116" t="s">
        <v>187</v>
      </c>
      <c r="D9" s="96" t="s">
        <v>44</v>
      </c>
      <c r="E9" s="34">
        <v>669</v>
      </c>
      <c r="G9">
        <v>6</v>
      </c>
      <c r="H9" s="34"/>
      <c r="I9" s="35"/>
      <c r="J9" s="34"/>
    </row>
    <row r="10" spans="2:10" ht="17.399999999999999" x14ac:dyDescent="0.35">
      <c r="B10">
        <v>6</v>
      </c>
      <c r="C10" s="118" t="s">
        <v>185</v>
      </c>
      <c r="D10" s="31" t="s">
        <v>40</v>
      </c>
      <c r="E10" s="34">
        <v>652</v>
      </c>
      <c r="G10">
        <v>7</v>
      </c>
      <c r="H10" s="34"/>
      <c r="I10" s="35"/>
      <c r="J10" s="34"/>
    </row>
    <row r="11" spans="2:10" ht="17.399999999999999" x14ac:dyDescent="0.35">
      <c r="B11">
        <v>8</v>
      </c>
      <c r="C11" s="54" t="s">
        <v>184</v>
      </c>
      <c r="D11" s="95" t="s">
        <v>32</v>
      </c>
      <c r="E11" s="34">
        <v>635</v>
      </c>
      <c r="G11">
        <v>8</v>
      </c>
      <c r="H11" s="34"/>
      <c r="I11" s="35"/>
      <c r="J11" s="34"/>
    </row>
    <row r="12" spans="2:10" ht="17.399999999999999" x14ac:dyDescent="0.35">
      <c r="B12">
        <v>9</v>
      </c>
      <c r="C12" s="116" t="s">
        <v>187</v>
      </c>
      <c r="D12" s="96" t="s">
        <v>191</v>
      </c>
      <c r="E12" s="34">
        <v>635</v>
      </c>
      <c r="G12">
        <v>9</v>
      </c>
      <c r="H12" s="34"/>
      <c r="I12" s="35"/>
      <c r="J12" s="34"/>
    </row>
    <row r="13" spans="2:10" ht="17.399999999999999" x14ac:dyDescent="0.35">
      <c r="B13">
        <v>10</v>
      </c>
      <c r="C13" s="118" t="s">
        <v>185</v>
      </c>
      <c r="D13" s="31" t="s">
        <v>33</v>
      </c>
      <c r="E13" s="34">
        <v>632</v>
      </c>
      <c r="G13">
        <v>10</v>
      </c>
      <c r="H13" s="34"/>
      <c r="I13" s="35"/>
      <c r="J13" s="34"/>
    </row>
    <row r="14" spans="2:10" ht="18" x14ac:dyDescent="0.35">
      <c r="C14" s="76"/>
      <c r="D14" s="1"/>
      <c r="H14" s="76"/>
      <c r="I14" s="75" t="s">
        <v>183</v>
      </c>
      <c r="J14" s="76"/>
    </row>
    <row r="15" spans="2:10" ht="15.6" x14ac:dyDescent="0.3">
      <c r="C15" s="19" t="s">
        <v>212</v>
      </c>
      <c r="H15" s="157" t="s">
        <v>139</v>
      </c>
      <c r="I15" s="157"/>
      <c r="J15" s="157"/>
    </row>
    <row r="16" spans="2:10" x14ac:dyDescent="0.3">
      <c r="D16" s="66" t="s">
        <v>138</v>
      </c>
      <c r="I16" s="66" t="s">
        <v>138</v>
      </c>
    </row>
    <row r="17" spans="2:10" ht="17.399999999999999" x14ac:dyDescent="0.35">
      <c r="B17">
        <v>1</v>
      </c>
      <c r="C17" s="99" t="s">
        <v>192</v>
      </c>
      <c r="D17" s="99" t="s">
        <v>66</v>
      </c>
      <c r="E17" s="83">
        <v>862</v>
      </c>
      <c r="G17">
        <v>1</v>
      </c>
      <c r="H17" s="13"/>
      <c r="I17" s="12"/>
      <c r="J17" s="83"/>
    </row>
    <row r="18" spans="2:10" ht="17.399999999999999" x14ac:dyDescent="0.35">
      <c r="B18">
        <v>2</v>
      </c>
      <c r="C18" s="99" t="s">
        <v>192</v>
      </c>
      <c r="D18" s="99" t="s">
        <v>68</v>
      </c>
      <c r="E18" s="84">
        <v>925</v>
      </c>
      <c r="G18">
        <v>2</v>
      </c>
      <c r="H18" s="13"/>
      <c r="I18" s="12"/>
      <c r="J18" s="84"/>
    </row>
    <row r="19" spans="2:10" ht="17.399999999999999" x14ac:dyDescent="0.35">
      <c r="B19">
        <v>3</v>
      </c>
      <c r="C19" s="99" t="s">
        <v>192</v>
      </c>
      <c r="D19" s="99" t="s">
        <v>65</v>
      </c>
      <c r="E19" s="85">
        <v>814</v>
      </c>
      <c r="G19">
        <v>3</v>
      </c>
      <c r="H19" s="13"/>
      <c r="I19" s="12"/>
      <c r="J19" s="85"/>
    </row>
    <row r="20" spans="2:10" ht="17.399999999999999" x14ac:dyDescent="0.35">
      <c r="B20">
        <v>4</v>
      </c>
      <c r="C20" s="101" t="s">
        <v>193</v>
      </c>
      <c r="D20" s="101" t="s">
        <v>71</v>
      </c>
      <c r="E20" s="34">
        <v>797</v>
      </c>
      <c r="G20">
        <v>4</v>
      </c>
      <c r="H20" s="13"/>
      <c r="I20" s="12"/>
      <c r="J20" s="34"/>
    </row>
    <row r="21" spans="2:10" ht="17.399999999999999" x14ac:dyDescent="0.35">
      <c r="B21">
        <v>5</v>
      </c>
      <c r="C21" s="100" t="s">
        <v>194</v>
      </c>
      <c r="D21" s="110" t="s">
        <v>82</v>
      </c>
      <c r="E21" s="34">
        <v>791</v>
      </c>
      <c r="G21">
        <v>5</v>
      </c>
      <c r="H21" s="13"/>
      <c r="I21" s="12"/>
      <c r="J21" s="34"/>
    </row>
    <row r="22" spans="2:10" ht="17.399999999999999" x14ac:dyDescent="0.35">
      <c r="B22">
        <v>6</v>
      </c>
      <c r="C22" s="111" t="s">
        <v>197</v>
      </c>
      <c r="D22" s="111" t="s">
        <v>103</v>
      </c>
      <c r="E22" s="34">
        <v>767</v>
      </c>
      <c r="G22">
        <v>6</v>
      </c>
      <c r="H22" s="13"/>
      <c r="I22" s="12"/>
      <c r="J22" s="34"/>
    </row>
    <row r="23" spans="2:10" ht="17.399999999999999" x14ac:dyDescent="0.35">
      <c r="B23">
        <v>7</v>
      </c>
      <c r="C23" s="100" t="s">
        <v>194</v>
      </c>
      <c r="D23" s="110" t="s">
        <v>81</v>
      </c>
      <c r="E23" s="34">
        <v>763</v>
      </c>
      <c r="G23">
        <v>7</v>
      </c>
      <c r="H23" s="34"/>
      <c r="I23" s="12"/>
      <c r="J23" s="34"/>
    </row>
    <row r="24" spans="2:10" ht="17.399999999999999" x14ac:dyDescent="0.35">
      <c r="B24">
        <v>8</v>
      </c>
      <c r="C24" s="109" t="s">
        <v>193</v>
      </c>
      <c r="D24" s="109" t="s">
        <v>72</v>
      </c>
      <c r="E24" s="34">
        <v>762</v>
      </c>
      <c r="G24">
        <v>8</v>
      </c>
      <c r="H24" s="13"/>
      <c r="I24" s="12"/>
      <c r="J24" s="34"/>
    </row>
    <row r="25" spans="2:10" ht="17.399999999999999" x14ac:dyDescent="0.35">
      <c r="B25">
        <v>9</v>
      </c>
      <c r="C25" s="108" t="s">
        <v>192</v>
      </c>
      <c r="D25" s="108" t="s">
        <v>69</v>
      </c>
      <c r="E25" s="34">
        <v>744</v>
      </c>
      <c r="G25">
        <v>9</v>
      </c>
      <c r="H25" s="34"/>
      <c r="I25" s="12"/>
      <c r="J25" s="34"/>
    </row>
    <row r="26" spans="2:10" ht="17.399999999999999" x14ac:dyDescent="0.35">
      <c r="B26">
        <v>9</v>
      </c>
      <c r="C26" s="110" t="s">
        <v>194</v>
      </c>
      <c r="D26" s="110" t="s">
        <v>86</v>
      </c>
      <c r="E26" s="34">
        <v>744</v>
      </c>
      <c r="G26">
        <v>10</v>
      </c>
      <c r="H26" s="34"/>
      <c r="I26" s="12"/>
      <c r="J26" s="34"/>
    </row>
    <row r="27" spans="2:10" x14ac:dyDescent="0.3">
      <c r="I27" s="75" t="s">
        <v>183</v>
      </c>
    </row>
  </sheetData>
  <mergeCells count="3">
    <mergeCell ref="D1:I1"/>
    <mergeCell ref="H2:J2"/>
    <mergeCell ref="H15:J15"/>
  </mergeCells>
  <pageMargins left="0.7" right="0.7" top="0.75" bottom="0.75" header="0.3" footer="0.3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EE341-3156-4BE4-BDE8-2A307A3AF79F}">
  <dimension ref="A1:J80"/>
  <sheetViews>
    <sheetView topLeftCell="A3" workbookViewId="0">
      <selection activeCell="B67" sqref="B67:J73"/>
    </sheetView>
  </sheetViews>
  <sheetFormatPr defaultRowHeight="14.4" x14ac:dyDescent="0.3"/>
  <cols>
    <col min="1" max="1" width="10.5546875" customWidth="1"/>
    <col min="2" max="2" width="3.77734375" bestFit="1" customWidth="1"/>
    <col min="3" max="3" width="23.44140625" bestFit="1" customWidth="1"/>
    <col min="4" max="9" width="5.88671875" customWidth="1"/>
    <col min="10" max="10" width="6.109375" customWidth="1"/>
  </cols>
  <sheetData>
    <row r="1" spans="1:8" ht="15.6" x14ac:dyDescent="0.3">
      <c r="C1" s="19" t="s">
        <v>140</v>
      </c>
      <c r="D1" s="19"/>
      <c r="E1" s="19"/>
      <c r="F1" s="19"/>
      <c r="G1" s="19"/>
      <c r="H1" s="19" t="s">
        <v>155</v>
      </c>
    </row>
    <row r="3" spans="1:8" ht="15.6" x14ac:dyDescent="0.3">
      <c r="D3" s="19" t="s">
        <v>141</v>
      </c>
    </row>
    <row r="4" spans="1:8" x14ac:dyDescent="0.3">
      <c r="G4" t="s">
        <v>0</v>
      </c>
    </row>
    <row r="5" spans="1:8" ht="39" customHeight="1" x14ac:dyDescent="0.3">
      <c r="D5" s="86" t="s">
        <v>142</v>
      </c>
      <c r="E5" s="86" t="s">
        <v>143</v>
      </c>
      <c r="F5" s="86" t="s">
        <v>144</v>
      </c>
      <c r="G5" s="86" t="s">
        <v>145</v>
      </c>
      <c r="H5" s="86" t="s">
        <v>146</v>
      </c>
    </row>
    <row r="6" spans="1:8" ht="17.399999999999999" x14ac:dyDescent="0.35">
      <c r="A6" s="16">
        <v>1</v>
      </c>
      <c r="B6" s="100" t="s">
        <v>194</v>
      </c>
      <c r="C6" s="100" t="s">
        <v>82</v>
      </c>
      <c r="D6" s="28"/>
      <c r="E6" s="28"/>
      <c r="F6" s="28">
        <v>241</v>
      </c>
      <c r="G6" s="28"/>
      <c r="H6" s="28"/>
    </row>
    <row r="7" spans="1:8" ht="17.399999999999999" x14ac:dyDescent="0.35">
      <c r="A7" s="16">
        <v>2</v>
      </c>
      <c r="B7" s="99" t="s">
        <v>192</v>
      </c>
      <c r="C7" s="99" t="s">
        <v>66</v>
      </c>
      <c r="D7" s="28"/>
      <c r="E7" s="28"/>
      <c r="F7" s="28">
        <v>238</v>
      </c>
      <c r="G7" s="28"/>
      <c r="H7" s="28"/>
    </row>
    <row r="8" spans="1:8" ht="17.399999999999999" x14ac:dyDescent="0.35">
      <c r="A8" s="16">
        <v>3</v>
      </c>
      <c r="B8" s="101" t="s">
        <v>193</v>
      </c>
      <c r="C8" s="101" t="s">
        <v>72</v>
      </c>
      <c r="D8" s="28"/>
      <c r="E8" s="28"/>
      <c r="F8" s="28">
        <v>236</v>
      </c>
      <c r="G8" s="28"/>
      <c r="H8" s="28"/>
    </row>
    <row r="9" spans="1:8" ht="17.399999999999999" x14ac:dyDescent="0.35">
      <c r="A9" s="16">
        <v>4</v>
      </c>
      <c r="B9" s="100" t="s">
        <v>194</v>
      </c>
      <c r="C9" s="100" t="s">
        <v>86</v>
      </c>
      <c r="D9" s="28"/>
      <c r="E9" s="28"/>
      <c r="F9" s="28">
        <v>233</v>
      </c>
      <c r="G9" s="28"/>
      <c r="H9" s="28"/>
    </row>
    <row r="10" spans="1:8" ht="17.399999999999999" x14ac:dyDescent="0.35">
      <c r="A10" s="16">
        <v>5</v>
      </c>
      <c r="B10" s="99" t="s">
        <v>192</v>
      </c>
      <c r="C10" s="108" t="s">
        <v>68</v>
      </c>
      <c r="D10" s="28"/>
      <c r="E10" s="28"/>
      <c r="F10" s="28">
        <v>228</v>
      </c>
      <c r="G10" s="28"/>
      <c r="H10" s="28"/>
    </row>
    <row r="11" spans="1:8" ht="17.399999999999999" x14ac:dyDescent="0.35">
      <c r="A11" s="16">
        <v>6</v>
      </c>
      <c r="B11" s="108" t="s">
        <v>192</v>
      </c>
      <c r="C11" s="108" t="s">
        <v>65</v>
      </c>
      <c r="D11" s="28"/>
      <c r="E11" s="28"/>
      <c r="F11" s="28"/>
      <c r="G11" s="28">
        <v>213</v>
      </c>
      <c r="H11" s="28"/>
    </row>
    <row r="12" spans="1:8" ht="17.399999999999999" x14ac:dyDescent="0.35">
      <c r="A12" s="16">
        <v>7</v>
      </c>
      <c r="B12" s="101" t="s">
        <v>193</v>
      </c>
      <c r="C12" s="109" t="s">
        <v>71</v>
      </c>
      <c r="D12" s="28"/>
      <c r="E12" s="28"/>
      <c r="F12" s="28"/>
      <c r="G12" s="28">
        <v>212</v>
      </c>
      <c r="H12" s="28"/>
    </row>
    <row r="13" spans="1:8" ht="17.399999999999999" x14ac:dyDescent="0.35">
      <c r="A13" s="16">
        <v>8</v>
      </c>
      <c r="B13" s="110" t="s">
        <v>194</v>
      </c>
      <c r="C13" s="110" t="s">
        <v>81</v>
      </c>
      <c r="D13" s="28"/>
      <c r="E13" s="28"/>
      <c r="F13" s="28"/>
      <c r="G13" s="28">
        <v>212</v>
      </c>
      <c r="H13" s="28"/>
    </row>
    <row r="14" spans="1:8" ht="17.399999999999999" x14ac:dyDescent="0.35">
      <c r="A14" s="16">
        <v>9</v>
      </c>
      <c r="B14" s="108" t="s">
        <v>192</v>
      </c>
      <c r="C14" s="108" t="s">
        <v>64</v>
      </c>
      <c r="D14" s="28"/>
      <c r="E14" s="28"/>
      <c r="F14" s="28"/>
      <c r="G14" s="28">
        <v>212</v>
      </c>
      <c r="H14" s="28"/>
    </row>
    <row r="15" spans="1:8" ht="17.399999999999999" x14ac:dyDescent="0.35">
      <c r="A15" s="16">
        <v>10</v>
      </c>
      <c r="B15" s="111" t="s">
        <v>197</v>
      </c>
      <c r="C15" s="111" t="s">
        <v>103</v>
      </c>
      <c r="D15" s="28"/>
      <c r="E15" s="28"/>
      <c r="F15" s="28"/>
      <c r="G15" s="28">
        <v>206</v>
      </c>
      <c r="H15" s="28"/>
    </row>
    <row r="16" spans="1:8" ht="17.399999999999999" x14ac:dyDescent="0.35">
      <c r="A16" s="16">
        <v>11</v>
      </c>
      <c r="B16" s="99" t="s">
        <v>192</v>
      </c>
      <c r="C16" s="108" t="s">
        <v>67</v>
      </c>
      <c r="D16" s="28"/>
      <c r="E16" s="28"/>
      <c r="F16" s="28"/>
      <c r="G16" s="28">
        <v>206</v>
      </c>
      <c r="H16" s="28"/>
    </row>
    <row r="17" spans="1:10" ht="17.399999999999999" x14ac:dyDescent="0.35">
      <c r="A17" s="16">
        <v>12</v>
      </c>
      <c r="B17" s="102" t="s">
        <v>195</v>
      </c>
      <c r="C17" s="112" t="s">
        <v>93</v>
      </c>
      <c r="D17" s="28"/>
      <c r="E17" s="28"/>
      <c r="F17" s="28"/>
      <c r="G17" s="28">
        <v>203</v>
      </c>
      <c r="H17" s="28"/>
    </row>
    <row r="18" spans="1:10" ht="17.399999999999999" x14ac:dyDescent="0.35">
      <c r="A18" s="16">
        <v>13</v>
      </c>
      <c r="B18" s="111" t="s">
        <v>197</v>
      </c>
      <c r="C18" s="111" t="s">
        <v>110</v>
      </c>
      <c r="D18" s="28"/>
      <c r="E18" s="28"/>
      <c r="F18" s="28"/>
      <c r="G18" s="28">
        <v>203</v>
      </c>
      <c r="H18" s="28"/>
    </row>
    <row r="19" spans="1:10" ht="17.399999999999999" x14ac:dyDescent="0.35">
      <c r="A19" s="16">
        <v>14</v>
      </c>
      <c r="B19" s="100" t="s">
        <v>194</v>
      </c>
      <c r="C19" s="110" t="s">
        <v>80</v>
      </c>
      <c r="D19" s="28"/>
      <c r="E19" s="28"/>
      <c r="F19" s="28"/>
      <c r="G19" s="28">
        <v>202</v>
      </c>
      <c r="H19" s="28"/>
    </row>
    <row r="20" spans="1:10" ht="17.399999999999999" x14ac:dyDescent="0.35">
      <c r="A20" s="16">
        <v>15</v>
      </c>
      <c r="B20" s="99" t="s">
        <v>192</v>
      </c>
      <c r="C20" s="108" t="s">
        <v>69</v>
      </c>
      <c r="D20" s="28"/>
      <c r="E20" s="28"/>
      <c r="F20" s="28"/>
      <c r="G20" s="28">
        <v>201</v>
      </c>
      <c r="H20" s="28"/>
    </row>
    <row r="21" spans="1:10" ht="17.399999999999999" x14ac:dyDescent="0.35">
      <c r="A21" s="16">
        <v>16</v>
      </c>
      <c r="B21" s="101" t="s">
        <v>193</v>
      </c>
      <c r="C21" s="109" t="s">
        <v>76</v>
      </c>
      <c r="D21" s="28"/>
      <c r="E21" s="28"/>
      <c r="F21" s="28"/>
      <c r="G21" s="28">
        <v>200</v>
      </c>
      <c r="H21" s="28"/>
    </row>
    <row r="22" spans="1:10" ht="17.399999999999999" x14ac:dyDescent="0.35">
      <c r="A22" s="16">
        <v>17</v>
      </c>
      <c r="B22" s="100" t="s">
        <v>194</v>
      </c>
      <c r="C22" s="110" t="s">
        <v>83</v>
      </c>
      <c r="D22" s="28"/>
      <c r="E22" s="28"/>
      <c r="F22" s="28"/>
      <c r="G22" s="28"/>
      <c r="H22" s="28">
        <v>195</v>
      </c>
      <c r="J22" s="76"/>
    </row>
    <row r="23" spans="1:10" ht="17.399999999999999" x14ac:dyDescent="0.35">
      <c r="A23" s="16">
        <v>18</v>
      </c>
      <c r="B23" s="118" t="s">
        <v>185</v>
      </c>
      <c r="C23" s="31" t="s">
        <v>38</v>
      </c>
      <c r="D23" s="28"/>
      <c r="E23" s="28"/>
      <c r="F23" s="28"/>
      <c r="G23" s="28"/>
      <c r="H23" s="28">
        <v>195</v>
      </c>
      <c r="J23" s="76"/>
    </row>
    <row r="24" spans="1:10" ht="17.399999999999999" x14ac:dyDescent="0.35">
      <c r="A24" s="16">
        <v>19</v>
      </c>
      <c r="B24" s="101" t="s">
        <v>193</v>
      </c>
      <c r="C24" s="109" t="s">
        <v>75</v>
      </c>
      <c r="D24" s="28"/>
      <c r="E24" s="28"/>
      <c r="F24" s="28"/>
      <c r="G24" s="28"/>
      <c r="H24" s="28">
        <v>192</v>
      </c>
      <c r="J24" s="76"/>
    </row>
    <row r="25" spans="1:10" ht="17.399999999999999" x14ac:dyDescent="0.35">
      <c r="A25" s="16">
        <v>20</v>
      </c>
      <c r="B25" s="103" t="s">
        <v>196</v>
      </c>
      <c r="C25" s="113" t="s">
        <v>99</v>
      </c>
      <c r="D25" s="28"/>
      <c r="E25" s="28"/>
      <c r="F25" s="28"/>
      <c r="G25" s="28"/>
      <c r="H25" s="28">
        <v>192</v>
      </c>
      <c r="J25" s="76"/>
    </row>
    <row r="26" spans="1:10" ht="17.399999999999999" x14ac:dyDescent="0.35">
      <c r="A26" s="16">
        <v>21</v>
      </c>
      <c r="B26" s="54" t="s">
        <v>184</v>
      </c>
      <c r="C26" s="95" t="s">
        <v>30</v>
      </c>
      <c r="D26" s="28"/>
      <c r="E26" s="28"/>
      <c r="F26" s="28"/>
      <c r="G26" s="28"/>
      <c r="H26" s="28">
        <v>192</v>
      </c>
      <c r="J26" s="76"/>
    </row>
    <row r="27" spans="1:10" ht="17.399999999999999" x14ac:dyDescent="0.35">
      <c r="A27" s="16">
        <v>22</v>
      </c>
      <c r="B27" s="116" t="s">
        <v>187</v>
      </c>
      <c r="C27" s="96" t="s">
        <v>45</v>
      </c>
      <c r="D27" s="28"/>
      <c r="E27" s="28"/>
      <c r="F27" s="28"/>
      <c r="G27" s="28"/>
      <c r="H27" s="28">
        <v>192</v>
      </c>
      <c r="J27" s="76"/>
    </row>
    <row r="28" spans="1:10" ht="17.399999999999999" x14ac:dyDescent="0.35">
      <c r="A28" s="16">
        <v>23</v>
      </c>
      <c r="B28" s="101" t="s">
        <v>193</v>
      </c>
      <c r="C28" s="109" t="s">
        <v>77</v>
      </c>
      <c r="D28" s="28"/>
      <c r="E28" s="28"/>
      <c r="F28" s="28"/>
      <c r="G28" s="28"/>
      <c r="H28" s="28">
        <v>191</v>
      </c>
      <c r="J28" s="76"/>
    </row>
    <row r="29" spans="1:10" ht="17.399999999999999" x14ac:dyDescent="0.35">
      <c r="A29" s="16">
        <v>24</v>
      </c>
      <c r="B29" s="102" t="s">
        <v>195</v>
      </c>
      <c r="C29" s="112" t="s">
        <v>87</v>
      </c>
      <c r="D29" s="28"/>
      <c r="E29" s="28"/>
      <c r="F29" s="28"/>
      <c r="G29" s="28"/>
      <c r="H29" s="28">
        <v>188</v>
      </c>
      <c r="J29" s="76"/>
    </row>
    <row r="30" spans="1:10" ht="17.399999999999999" x14ac:dyDescent="0.35">
      <c r="A30" s="16">
        <v>25</v>
      </c>
      <c r="B30" s="54" t="s">
        <v>184</v>
      </c>
      <c r="C30" s="95" t="s">
        <v>29</v>
      </c>
      <c r="D30" s="28"/>
      <c r="E30" s="28"/>
      <c r="F30" s="28"/>
      <c r="G30" s="28"/>
      <c r="H30" s="28">
        <v>188</v>
      </c>
      <c r="J30" s="76"/>
    </row>
    <row r="31" spans="1:10" ht="17.399999999999999" x14ac:dyDescent="0.35">
      <c r="B31" s="68" t="s">
        <v>186</v>
      </c>
      <c r="C31" s="115" t="s">
        <v>42</v>
      </c>
      <c r="D31" s="28"/>
      <c r="E31" s="28"/>
      <c r="F31" s="28"/>
      <c r="G31" s="28"/>
      <c r="H31" s="28">
        <v>187</v>
      </c>
      <c r="J31" s="76"/>
    </row>
    <row r="32" spans="1:10" ht="17.399999999999999" x14ac:dyDescent="0.35">
      <c r="B32" s="116" t="s">
        <v>187</v>
      </c>
      <c r="C32" s="96" t="s">
        <v>191</v>
      </c>
      <c r="D32" s="28"/>
      <c r="E32" s="28"/>
      <c r="F32" s="28"/>
      <c r="G32" s="28"/>
      <c r="H32" s="28">
        <v>185</v>
      </c>
      <c r="J32" s="76"/>
    </row>
    <row r="33" spans="2:10" ht="17.399999999999999" x14ac:dyDescent="0.35">
      <c r="B33" s="102" t="s">
        <v>195</v>
      </c>
      <c r="C33" s="112" t="s">
        <v>90</v>
      </c>
      <c r="D33" s="28"/>
      <c r="E33" s="28"/>
      <c r="F33" s="28"/>
      <c r="G33" s="28"/>
      <c r="H33" s="28">
        <v>184</v>
      </c>
      <c r="J33" s="76"/>
    </row>
    <row r="34" spans="2:10" ht="18" x14ac:dyDescent="0.35">
      <c r="B34" s="54" t="s">
        <v>184</v>
      </c>
      <c r="C34" s="114" t="s">
        <v>35</v>
      </c>
      <c r="D34" s="28"/>
      <c r="E34" s="28"/>
      <c r="F34" s="28"/>
      <c r="G34" s="28"/>
      <c r="H34" s="28">
        <v>183</v>
      </c>
    </row>
    <row r="35" spans="2:10" ht="17.399999999999999" x14ac:dyDescent="0.35">
      <c r="B35" s="54" t="s">
        <v>184</v>
      </c>
      <c r="C35" s="95" t="s">
        <v>32</v>
      </c>
      <c r="D35" s="28"/>
      <c r="E35" s="28"/>
      <c r="F35" s="28"/>
      <c r="G35" s="28"/>
      <c r="H35" s="28">
        <v>183</v>
      </c>
    </row>
    <row r="36" spans="2:10" ht="17.399999999999999" x14ac:dyDescent="0.35">
      <c r="B36" s="101" t="s">
        <v>193</v>
      </c>
      <c r="C36" s="109" t="s">
        <v>73</v>
      </c>
      <c r="D36" s="28"/>
      <c r="E36" s="28"/>
      <c r="F36" s="28"/>
      <c r="G36" s="28"/>
      <c r="H36" s="28">
        <v>182</v>
      </c>
    </row>
    <row r="37" spans="2:10" ht="17.399999999999999" x14ac:dyDescent="0.35">
      <c r="B37" s="103" t="s">
        <v>196</v>
      </c>
      <c r="C37" s="113" t="s">
        <v>89</v>
      </c>
      <c r="D37" s="28"/>
      <c r="E37" s="28"/>
      <c r="F37" s="28"/>
      <c r="G37" s="28"/>
      <c r="H37" s="28">
        <v>182</v>
      </c>
    </row>
    <row r="38" spans="2:10" ht="17.399999999999999" x14ac:dyDescent="0.35">
      <c r="B38" s="104" t="s">
        <v>197</v>
      </c>
      <c r="C38" s="111" t="s">
        <v>107</v>
      </c>
      <c r="D38" s="28"/>
      <c r="E38" s="28"/>
      <c r="F38" s="28"/>
      <c r="G38" s="28"/>
      <c r="H38" s="28">
        <v>181</v>
      </c>
    </row>
    <row r="39" spans="2:10" ht="17.399999999999999" x14ac:dyDescent="0.35">
      <c r="B39" s="103" t="s">
        <v>196</v>
      </c>
      <c r="C39" s="113" t="s">
        <v>96</v>
      </c>
      <c r="D39" s="28"/>
      <c r="E39" s="28"/>
      <c r="F39" s="28"/>
      <c r="G39" s="28"/>
      <c r="H39" s="28">
        <v>181</v>
      </c>
    </row>
    <row r="40" spans="2:10" ht="17.399999999999999" x14ac:dyDescent="0.35">
      <c r="B40" s="118" t="s">
        <v>185</v>
      </c>
      <c r="C40" s="31" t="s">
        <v>33</v>
      </c>
      <c r="D40" s="28"/>
      <c r="E40" s="28"/>
      <c r="F40" s="28"/>
      <c r="G40" s="28"/>
      <c r="H40" s="28">
        <v>181</v>
      </c>
    </row>
    <row r="41" spans="2:10" ht="17.399999999999999" x14ac:dyDescent="0.35">
      <c r="B41" s="102" t="s">
        <v>195</v>
      </c>
      <c r="C41" s="112" t="s">
        <v>92</v>
      </c>
      <c r="D41" s="28"/>
      <c r="E41" s="28"/>
      <c r="F41" s="28"/>
      <c r="G41" s="28"/>
      <c r="H41" s="28">
        <v>179</v>
      </c>
    </row>
    <row r="42" spans="2:10" ht="17.399999999999999" x14ac:dyDescent="0.35">
      <c r="B42" s="103" t="s">
        <v>196</v>
      </c>
      <c r="C42" s="113" t="s">
        <v>95</v>
      </c>
      <c r="D42" s="28"/>
      <c r="E42" s="28"/>
      <c r="F42" s="28"/>
      <c r="G42" s="28"/>
      <c r="H42" s="28">
        <v>179</v>
      </c>
    </row>
    <row r="43" spans="2:10" ht="17.399999999999999" x14ac:dyDescent="0.35">
      <c r="B43" s="116" t="s">
        <v>187</v>
      </c>
      <c r="C43" s="96" t="s">
        <v>44</v>
      </c>
      <c r="D43" s="28"/>
      <c r="E43" s="28"/>
      <c r="F43" s="28"/>
      <c r="G43" s="28"/>
      <c r="H43" s="28">
        <v>177</v>
      </c>
    </row>
    <row r="44" spans="2:10" ht="17.399999999999999" x14ac:dyDescent="0.35">
      <c r="B44" s="113" t="s">
        <v>196</v>
      </c>
      <c r="C44" s="113" t="s">
        <v>98</v>
      </c>
      <c r="D44" s="28"/>
      <c r="E44" s="28"/>
      <c r="F44" s="28"/>
      <c r="G44" s="28"/>
      <c r="H44" s="28">
        <v>175</v>
      </c>
    </row>
    <row r="45" spans="2:10" ht="18" x14ac:dyDescent="0.35">
      <c r="B45" s="76"/>
      <c r="C45" s="1"/>
      <c r="H45" s="87"/>
    </row>
    <row r="46" spans="2:10" ht="18" x14ac:dyDescent="0.35">
      <c r="B46" s="76"/>
      <c r="C46" s="1"/>
      <c r="H46" s="87"/>
    </row>
    <row r="47" spans="2:10" ht="15.6" x14ac:dyDescent="0.3">
      <c r="H47" s="19" t="s">
        <v>156</v>
      </c>
    </row>
    <row r="48" spans="2:10" ht="15.6" x14ac:dyDescent="0.3">
      <c r="D48" s="19" t="s">
        <v>147</v>
      </c>
    </row>
    <row r="49" spans="1:10" ht="15.6" x14ac:dyDescent="0.3">
      <c r="D49" s="19"/>
    </row>
    <row r="50" spans="1:10" ht="48" customHeight="1" x14ac:dyDescent="0.3">
      <c r="C50" t="s">
        <v>0</v>
      </c>
      <c r="D50" s="86" t="s">
        <v>148</v>
      </c>
      <c r="E50" s="86" t="s">
        <v>149</v>
      </c>
      <c r="F50" s="86" t="s">
        <v>150</v>
      </c>
      <c r="G50" s="86" t="s">
        <v>151</v>
      </c>
      <c r="H50" s="86" t="s">
        <v>152</v>
      </c>
      <c r="I50" s="86" t="s">
        <v>153</v>
      </c>
      <c r="J50" s="86" t="s">
        <v>154</v>
      </c>
    </row>
    <row r="51" spans="1:10" ht="17.399999999999999" x14ac:dyDescent="0.35">
      <c r="A51" s="16">
        <v>1</v>
      </c>
      <c r="B51" s="99" t="s">
        <v>192</v>
      </c>
      <c r="C51" s="99" t="s">
        <v>66</v>
      </c>
      <c r="D51" s="28">
        <v>862</v>
      </c>
      <c r="E51" s="28"/>
      <c r="F51" s="28"/>
      <c r="G51" s="28"/>
      <c r="H51" s="28"/>
      <c r="I51" s="28"/>
      <c r="J51" s="28"/>
    </row>
    <row r="52" spans="1:10" ht="17.399999999999999" x14ac:dyDescent="0.35">
      <c r="A52" s="16">
        <v>2</v>
      </c>
      <c r="B52" s="99" t="s">
        <v>192</v>
      </c>
      <c r="C52" s="99" t="s">
        <v>68</v>
      </c>
      <c r="D52" s="28"/>
      <c r="E52" s="28">
        <v>825</v>
      </c>
      <c r="F52" s="28"/>
      <c r="G52" s="28"/>
      <c r="H52" s="28"/>
      <c r="I52" s="28"/>
      <c r="J52" s="28"/>
    </row>
    <row r="53" spans="1:10" ht="17.399999999999999" x14ac:dyDescent="0.35">
      <c r="A53" s="16">
        <v>3</v>
      </c>
      <c r="B53" s="99" t="s">
        <v>192</v>
      </c>
      <c r="C53" s="99" t="s">
        <v>65</v>
      </c>
      <c r="D53" s="28"/>
      <c r="E53" s="28"/>
      <c r="F53" s="28">
        <v>814</v>
      </c>
      <c r="G53" s="28"/>
      <c r="H53" s="28"/>
      <c r="I53" s="28"/>
      <c r="J53" s="28"/>
    </row>
    <row r="54" spans="1:10" ht="17.399999999999999" x14ac:dyDescent="0.35">
      <c r="A54" s="16">
        <v>4</v>
      </c>
      <c r="B54" s="101" t="s">
        <v>193</v>
      </c>
      <c r="C54" s="101" t="s">
        <v>71</v>
      </c>
      <c r="D54" s="28"/>
      <c r="E54" s="28"/>
      <c r="F54" s="28"/>
      <c r="G54" s="28">
        <v>797</v>
      </c>
      <c r="H54" s="28"/>
      <c r="I54" s="28"/>
      <c r="J54" s="28"/>
    </row>
    <row r="55" spans="1:10" ht="17.399999999999999" x14ac:dyDescent="0.35">
      <c r="A55" s="16">
        <v>5</v>
      </c>
      <c r="B55" s="100" t="s">
        <v>194</v>
      </c>
      <c r="C55" s="110" t="s">
        <v>82</v>
      </c>
      <c r="D55" s="28"/>
      <c r="E55" s="28"/>
      <c r="F55" s="28"/>
      <c r="G55" s="28">
        <v>791</v>
      </c>
      <c r="H55" s="28"/>
      <c r="I55" s="28"/>
      <c r="J55" s="28"/>
    </row>
    <row r="56" spans="1:10" ht="17.399999999999999" x14ac:dyDescent="0.35">
      <c r="A56" s="16">
        <v>6</v>
      </c>
      <c r="B56" s="111" t="s">
        <v>197</v>
      </c>
      <c r="C56" s="111" t="s">
        <v>103</v>
      </c>
      <c r="D56" s="28"/>
      <c r="E56" s="28"/>
      <c r="F56" s="28"/>
      <c r="G56" s="28" t="s">
        <v>0</v>
      </c>
      <c r="H56" s="28">
        <v>767</v>
      </c>
      <c r="I56" s="28"/>
      <c r="J56" s="28"/>
    </row>
    <row r="57" spans="1:10" ht="17.399999999999999" x14ac:dyDescent="0.35">
      <c r="A57" s="16">
        <v>7</v>
      </c>
      <c r="B57" s="100" t="s">
        <v>194</v>
      </c>
      <c r="C57" s="110" t="s">
        <v>81</v>
      </c>
      <c r="D57" s="28"/>
      <c r="E57" s="28"/>
      <c r="F57" s="28"/>
      <c r="G57" s="28" t="s">
        <v>0</v>
      </c>
      <c r="H57" s="28">
        <v>763</v>
      </c>
      <c r="I57" s="28"/>
      <c r="J57" s="28"/>
    </row>
    <row r="58" spans="1:10" ht="17.399999999999999" x14ac:dyDescent="0.35">
      <c r="A58" s="16">
        <v>8</v>
      </c>
      <c r="B58" s="109" t="s">
        <v>193</v>
      </c>
      <c r="C58" s="109" t="s">
        <v>72</v>
      </c>
      <c r="D58" s="28"/>
      <c r="E58" s="28"/>
      <c r="F58" s="28"/>
      <c r="G58" s="28"/>
      <c r="H58" s="28">
        <v>762</v>
      </c>
      <c r="I58" s="28"/>
      <c r="J58" s="28"/>
    </row>
    <row r="59" spans="1:10" ht="17.399999999999999" x14ac:dyDescent="0.35">
      <c r="A59" s="16">
        <v>9</v>
      </c>
      <c r="B59" s="108" t="s">
        <v>192</v>
      </c>
      <c r="C59" s="108" t="s">
        <v>69</v>
      </c>
      <c r="D59" s="28"/>
      <c r="E59" s="28"/>
      <c r="F59" s="28"/>
      <c r="G59" s="28"/>
      <c r="H59" s="28"/>
      <c r="I59" s="28">
        <v>744</v>
      </c>
      <c r="J59" s="28"/>
    </row>
    <row r="60" spans="1:10" ht="17.399999999999999" x14ac:dyDescent="0.35">
      <c r="A60" s="16">
        <v>10</v>
      </c>
      <c r="B60" s="110" t="s">
        <v>194</v>
      </c>
      <c r="C60" s="110" t="s">
        <v>86</v>
      </c>
      <c r="D60" s="28"/>
      <c r="E60" s="28"/>
      <c r="F60" s="28"/>
      <c r="G60" s="28"/>
      <c r="H60" s="28"/>
      <c r="I60" s="28">
        <v>744</v>
      </c>
      <c r="J60" s="28"/>
    </row>
    <row r="61" spans="1:10" ht="17.399999999999999" x14ac:dyDescent="0.35">
      <c r="A61" s="16">
        <v>11</v>
      </c>
      <c r="B61" s="101" t="s">
        <v>193</v>
      </c>
      <c r="C61" s="109" t="s">
        <v>75</v>
      </c>
      <c r="D61" s="28"/>
      <c r="E61" s="28"/>
      <c r="F61" s="28"/>
      <c r="G61" s="28"/>
      <c r="H61" s="28"/>
      <c r="I61" s="28">
        <v>741</v>
      </c>
      <c r="J61" s="28"/>
    </row>
    <row r="62" spans="1:10" ht="17.399999999999999" x14ac:dyDescent="0.35">
      <c r="A62" s="16">
        <v>12</v>
      </c>
      <c r="B62" s="101" t="s">
        <v>193</v>
      </c>
      <c r="C62" s="109" t="s">
        <v>76</v>
      </c>
      <c r="D62" s="28"/>
      <c r="E62" s="28"/>
      <c r="F62" s="28"/>
      <c r="G62" s="28"/>
      <c r="H62" s="28"/>
      <c r="I62" s="28">
        <v>738</v>
      </c>
      <c r="J62" s="28"/>
    </row>
    <row r="63" spans="1:10" ht="17.399999999999999" x14ac:dyDescent="0.35">
      <c r="A63" s="16">
        <v>13</v>
      </c>
      <c r="B63" s="110" t="s">
        <v>194</v>
      </c>
      <c r="C63" s="110" t="s">
        <v>80</v>
      </c>
      <c r="D63" s="28"/>
      <c r="E63" s="28"/>
      <c r="F63" s="28"/>
      <c r="G63" s="28"/>
      <c r="H63" s="28"/>
      <c r="I63" s="28">
        <v>737</v>
      </c>
      <c r="J63" s="28"/>
    </row>
    <row r="64" spans="1:10" ht="17.399999999999999" x14ac:dyDescent="0.35">
      <c r="A64" s="16">
        <v>14</v>
      </c>
      <c r="B64" s="54" t="s">
        <v>184</v>
      </c>
      <c r="C64" s="95" t="s">
        <v>29</v>
      </c>
      <c r="D64" s="28"/>
      <c r="E64" s="28"/>
      <c r="F64" s="28"/>
      <c r="G64" s="28"/>
      <c r="H64" s="28"/>
      <c r="I64" s="28">
        <v>733</v>
      </c>
      <c r="J64" s="28"/>
    </row>
    <row r="65" spans="1:10" ht="17.399999999999999" x14ac:dyDescent="0.35">
      <c r="A65" s="16">
        <v>15</v>
      </c>
      <c r="B65" s="102" t="s">
        <v>195</v>
      </c>
      <c r="C65" s="112" t="s">
        <v>93</v>
      </c>
      <c r="D65" s="28"/>
      <c r="E65" s="28"/>
      <c r="F65" s="28"/>
      <c r="G65" s="28"/>
      <c r="H65" s="28"/>
      <c r="I65" s="28">
        <v>728</v>
      </c>
      <c r="J65" s="28"/>
    </row>
    <row r="66" spans="1:10" ht="17.399999999999999" x14ac:dyDescent="0.35">
      <c r="A66" s="16">
        <v>16</v>
      </c>
      <c r="B66" s="99" t="s">
        <v>192</v>
      </c>
      <c r="C66" s="108" t="s">
        <v>67</v>
      </c>
      <c r="D66" s="28"/>
      <c r="E66" s="28"/>
      <c r="F66" s="28"/>
      <c r="G66" s="28"/>
      <c r="H66" s="28"/>
      <c r="I66" s="28">
        <v>727</v>
      </c>
      <c r="J66" s="28"/>
    </row>
    <row r="67" spans="1:10" ht="17.399999999999999" x14ac:dyDescent="0.35">
      <c r="A67" s="16">
        <v>17</v>
      </c>
      <c r="B67" s="100" t="s">
        <v>194</v>
      </c>
      <c r="C67" s="110" t="s">
        <v>83</v>
      </c>
      <c r="D67" s="28"/>
      <c r="E67" s="28"/>
      <c r="F67" s="28"/>
      <c r="G67" s="28"/>
      <c r="H67" s="28"/>
      <c r="I67" s="28"/>
      <c r="J67" s="28">
        <v>724</v>
      </c>
    </row>
    <row r="68" spans="1:10" ht="17.399999999999999" x14ac:dyDescent="0.35">
      <c r="A68" s="16">
        <v>18</v>
      </c>
      <c r="B68" s="101" t="s">
        <v>193</v>
      </c>
      <c r="C68" s="109" t="s">
        <v>77</v>
      </c>
      <c r="D68" s="28"/>
      <c r="E68" s="28"/>
      <c r="F68" s="28"/>
      <c r="G68" s="28"/>
      <c r="H68" s="28"/>
      <c r="I68" s="28"/>
      <c r="J68" s="28">
        <v>722</v>
      </c>
    </row>
    <row r="69" spans="1:10" ht="17.399999999999999" x14ac:dyDescent="0.35">
      <c r="A69" s="16">
        <v>19</v>
      </c>
      <c r="B69" s="102" t="s">
        <v>195</v>
      </c>
      <c r="C69" s="112" t="s">
        <v>90</v>
      </c>
      <c r="D69" s="28"/>
      <c r="E69" s="28"/>
      <c r="F69" s="28"/>
      <c r="G69" s="28"/>
      <c r="H69" s="28"/>
      <c r="I69" s="28"/>
      <c r="J69" s="28">
        <v>715</v>
      </c>
    </row>
    <row r="70" spans="1:10" ht="17.399999999999999" x14ac:dyDescent="0.35">
      <c r="A70" s="16">
        <v>20</v>
      </c>
      <c r="B70" s="102" t="s">
        <v>195</v>
      </c>
      <c r="C70" s="112" t="s">
        <v>92</v>
      </c>
      <c r="D70" s="28"/>
      <c r="E70" s="28"/>
      <c r="F70" s="28"/>
      <c r="G70" s="28"/>
      <c r="H70" s="28"/>
      <c r="I70" s="28"/>
      <c r="J70" s="28">
        <v>708</v>
      </c>
    </row>
    <row r="71" spans="1:10" ht="17.399999999999999" x14ac:dyDescent="0.35">
      <c r="A71" s="16">
        <v>21</v>
      </c>
      <c r="B71" s="54" t="s">
        <v>184</v>
      </c>
      <c r="C71" s="95" t="s">
        <v>30</v>
      </c>
      <c r="D71" s="28"/>
      <c r="E71" s="28"/>
      <c r="F71" s="28"/>
      <c r="G71" s="28"/>
      <c r="H71" s="28"/>
      <c r="I71" s="28"/>
      <c r="J71" s="28">
        <v>707</v>
      </c>
    </row>
    <row r="72" spans="1:10" ht="17.399999999999999" x14ac:dyDescent="0.35">
      <c r="A72" s="16">
        <v>22</v>
      </c>
      <c r="B72" s="99" t="s">
        <v>192</v>
      </c>
      <c r="C72" s="108" t="s">
        <v>64</v>
      </c>
      <c r="D72" s="28"/>
      <c r="E72" s="28"/>
      <c r="F72" s="28"/>
      <c r="G72" s="28"/>
      <c r="H72" s="28"/>
      <c r="I72" s="28"/>
      <c r="J72" s="28">
        <v>703</v>
      </c>
    </row>
    <row r="73" spans="1:10" ht="17.399999999999999" x14ac:dyDescent="0.35">
      <c r="A73" s="16">
        <v>23</v>
      </c>
      <c r="B73" s="103" t="s">
        <v>196</v>
      </c>
      <c r="C73" s="113" t="s">
        <v>99</v>
      </c>
      <c r="D73" s="28"/>
      <c r="E73" s="28"/>
      <c r="F73" s="28"/>
      <c r="G73" s="28"/>
      <c r="H73" s="28"/>
      <c r="I73" s="28"/>
      <c r="J73" s="28">
        <v>703</v>
      </c>
    </row>
    <row r="74" spans="1:10" ht="17.399999999999999" x14ac:dyDescent="0.35">
      <c r="A74" s="16">
        <v>24</v>
      </c>
      <c r="B74" s="34"/>
      <c r="C74" s="12"/>
      <c r="D74" s="28"/>
      <c r="E74" s="28"/>
      <c r="F74" s="28"/>
      <c r="G74" s="28"/>
      <c r="H74" s="28"/>
      <c r="I74" s="28"/>
      <c r="J74" s="28"/>
    </row>
    <row r="75" spans="1:10" ht="17.399999999999999" x14ac:dyDescent="0.35">
      <c r="A75" s="16">
        <v>25</v>
      </c>
      <c r="B75" s="34"/>
      <c r="C75" s="35"/>
      <c r="D75" s="28"/>
      <c r="E75" s="28"/>
      <c r="F75" s="28"/>
      <c r="G75" s="28"/>
      <c r="H75" s="28"/>
      <c r="I75" s="28"/>
      <c r="J75" s="28"/>
    </row>
    <row r="76" spans="1:10" ht="17.399999999999999" x14ac:dyDescent="0.35">
      <c r="A76" s="16">
        <v>26</v>
      </c>
      <c r="B76" s="34"/>
      <c r="C76" s="35"/>
      <c r="D76" s="28"/>
      <c r="E76" s="28"/>
      <c r="F76" s="28"/>
      <c r="G76" s="28"/>
      <c r="H76" s="28"/>
      <c r="I76" s="28"/>
      <c r="J76" s="28"/>
    </row>
    <row r="77" spans="1:10" ht="17.399999999999999" x14ac:dyDescent="0.35">
      <c r="A77" s="16">
        <v>27</v>
      </c>
      <c r="B77" s="34"/>
      <c r="C77" s="12"/>
      <c r="D77" s="28"/>
      <c r="E77" s="28"/>
      <c r="F77" s="28"/>
      <c r="G77" s="28"/>
      <c r="H77" s="28"/>
      <c r="I77" s="28"/>
      <c r="J77" s="28"/>
    </row>
    <row r="78" spans="1:10" ht="17.399999999999999" x14ac:dyDescent="0.35">
      <c r="A78" s="16">
        <v>28</v>
      </c>
      <c r="B78" s="34"/>
      <c r="C78" s="12"/>
      <c r="D78" s="28"/>
      <c r="E78" s="28"/>
      <c r="F78" s="28"/>
      <c r="G78" s="28"/>
      <c r="H78" s="28"/>
      <c r="I78" s="28"/>
      <c r="J78" s="28"/>
    </row>
    <row r="79" spans="1:10" ht="17.399999999999999" x14ac:dyDescent="0.35">
      <c r="A79" s="16">
        <v>29</v>
      </c>
      <c r="B79" s="34"/>
      <c r="C79" s="12"/>
      <c r="D79" s="28"/>
      <c r="E79" s="28"/>
      <c r="F79" s="28"/>
      <c r="G79" s="28"/>
      <c r="H79" s="28"/>
      <c r="I79" s="28"/>
      <c r="J79" s="28"/>
    </row>
    <row r="80" spans="1:10" ht="17.399999999999999" x14ac:dyDescent="0.35">
      <c r="A80" s="16">
        <v>30</v>
      </c>
      <c r="B80" s="34"/>
      <c r="C80" s="12"/>
      <c r="D80" s="28"/>
      <c r="E80" s="28"/>
      <c r="F80" s="28"/>
      <c r="G80" s="28"/>
      <c r="H80" s="28"/>
      <c r="I80" s="28"/>
      <c r="J80" s="28"/>
    </row>
  </sheetData>
  <sortState xmlns:xlrd2="http://schemas.microsoft.com/office/spreadsheetml/2017/richdata2" ref="B67:J73">
    <sortCondition descending="1" ref="J67:J73"/>
  </sortState>
  <pageMargins left="0.7" right="0.7" top="0.75" bottom="0.75" header="0.3" footer="0.3"/>
  <pageSetup paperSize="9" orientation="portrait" horizontalDpi="0" verticalDpi="0" r:id="rId1"/>
  <rowBreaks count="1" manualBreakCount="1">
    <brk id="45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DBDFE-45B4-47DC-847E-EC4F0FCA3BA0}">
  <dimension ref="A1:K53"/>
  <sheetViews>
    <sheetView topLeftCell="A49" workbookViewId="0">
      <selection activeCell="O16" sqref="O16"/>
    </sheetView>
  </sheetViews>
  <sheetFormatPr defaultRowHeight="14.4" x14ac:dyDescent="0.3"/>
  <cols>
    <col min="1" max="1" width="4.109375" customWidth="1"/>
    <col min="2" max="2" width="3.77734375" customWidth="1"/>
    <col min="3" max="3" width="23.77734375" customWidth="1"/>
    <col min="4" max="4" width="7.21875" style="2" customWidth="1"/>
    <col min="5" max="5" width="4.33203125" style="2" customWidth="1"/>
    <col min="6" max="6" width="2.21875" customWidth="1"/>
    <col min="7" max="7" width="4.109375" customWidth="1"/>
    <col min="8" max="8" width="3.77734375" customWidth="1"/>
    <col min="9" max="9" width="22.44140625" bestFit="1" customWidth="1"/>
    <col min="10" max="10" width="5.88671875" style="2" customWidth="1"/>
    <col min="11" max="11" width="4.33203125" style="2" customWidth="1"/>
  </cols>
  <sheetData>
    <row r="1" spans="1:11" ht="15.6" x14ac:dyDescent="0.3">
      <c r="C1" s="19" t="s">
        <v>157</v>
      </c>
      <c r="H1" s="19" t="s">
        <v>155</v>
      </c>
    </row>
    <row r="2" spans="1:11" ht="10.8" customHeight="1" x14ac:dyDescent="0.3"/>
    <row r="3" spans="1:11" ht="17.399999999999999" x14ac:dyDescent="0.35">
      <c r="B3" t="s">
        <v>0</v>
      </c>
      <c r="C3" s="88" t="s">
        <v>24</v>
      </c>
      <c r="D3" s="2" t="s">
        <v>158</v>
      </c>
      <c r="E3" s="2" t="s">
        <v>159</v>
      </c>
      <c r="H3" t="s">
        <v>0</v>
      </c>
      <c r="I3" s="88" t="s">
        <v>128</v>
      </c>
      <c r="J3" s="2" t="s">
        <v>158</v>
      </c>
      <c r="K3" s="2" t="s">
        <v>159</v>
      </c>
    </row>
    <row r="4" spans="1:11" ht="13.2" customHeight="1" x14ac:dyDescent="0.3">
      <c r="A4" s="16">
        <v>1</v>
      </c>
      <c r="B4" s="126" t="s">
        <v>192</v>
      </c>
      <c r="C4" s="126" t="s">
        <v>66</v>
      </c>
      <c r="D4" s="13">
        <v>862</v>
      </c>
      <c r="E4" s="28">
        <v>1</v>
      </c>
      <c r="F4" s="94"/>
      <c r="G4" s="16">
        <v>1</v>
      </c>
      <c r="H4" s="142" t="s">
        <v>184</v>
      </c>
      <c r="I4" s="143" t="s">
        <v>29</v>
      </c>
      <c r="J4" s="13">
        <v>733</v>
      </c>
      <c r="K4" s="28">
        <v>1</v>
      </c>
    </row>
    <row r="5" spans="1:11" ht="13.2" customHeight="1" x14ac:dyDescent="0.3">
      <c r="A5" s="16">
        <v>2</v>
      </c>
      <c r="B5" s="126" t="s">
        <v>192</v>
      </c>
      <c r="C5" s="126" t="s">
        <v>68</v>
      </c>
      <c r="D5" s="13">
        <v>825</v>
      </c>
      <c r="E5" s="28">
        <v>1</v>
      </c>
      <c r="F5" s="94"/>
      <c r="G5" s="16">
        <v>2</v>
      </c>
      <c r="H5" s="142" t="s">
        <v>184</v>
      </c>
      <c r="I5" s="143" t="s">
        <v>30</v>
      </c>
      <c r="J5" s="13">
        <v>707</v>
      </c>
      <c r="K5" s="28">
        <v>1</v>
      </c>
    </row>
    <row r="6" spans="1:11" ht="13.2" customHeight="1" x14ac:dyDescent="0.3">
      <c r="A6" s="16">
        <v>3</v>
      </c>
      <c r="B6" s="126" t="s">
        <v>192</v>
      </c>
      <c r="C6" s="126" t="s">
        <v>65</v>
      </c>
      <c r="D6" s="13">
        <v>814</v>
      </c>
      <c r="E6" s="28">
        <v>1</v>
      </c>
      <c r="F6" s="94"/>
      <c r="G6" s="16">
        <v>3</v>
      </c>
      <c r="H6" s="144" t="s">
        <v>187</v>
      </c>
      <c r="I6" s="145" t="s">
        <v>45</v>
      </c>
      <c r="J6" s="13">
        <v>688</v>
      </c>
      <c r="K6" s="28">
        <v>1</v>
      </c>
    </row>
    <row r="7" spans="1:11" ht="13.2" customHeight="1" x14ac:dyDescent="0.3">
      <c r="A7" s="16">
        <v>4</v>
      </c>
      <c r="B7" s="127" t="s">
        <v>193</v>
      </c>
      <c r="C7" s="127" t="s">
        <v>71</v>
      </c>
      <c r="D7" s="13">
        <v>797</v>
      </c>
      <c r="E7" s="28">
        <v>1</v>
      </c>
      <c r="F7" s="94"/>
      <c r="G7" s="16">
        <v>4</v>
      </c>
      <c r="H7" s="146" t="s">
        <v>185</v>
      </c>
      <c r="I7" s="147" t="s">
        <v>38</v>
      </c>
      <c r="J7" s="13">
        <v>686</v>
      </c>
      <c r="K7" s="28">
        <v>1</v>
      </c>
    </row>
    <row r="8" spans="1:11" ht="13.2" customHeight="1" x14ac:dyDescent="0.3">
      <c r="A8" s="16">
        <v>5</v>
      </c>
      <c r="B8" s="128" t="s">
        <v>194</v>
      </c>
      <c r="C8" s="129" t="s">
        <v>82</v>
      </c>
      <c r="D8" s="13">
        <v>791</v>
      </c>
      <c r="E8" s="28">
        <v>1</v>
      </c>
      <c r="F8" s="94"/>
      <c r="G8" s="16">
        <v>5</v>
      </c>
      <c r="H8" s="142" t="s">
        <v>184</v>
      </c>
      <c r="I8" s="143" t="s">
        <v>35</v>
      </c>
      <c r="J8" s="13">
        <v>673</v>
      </c>
      <c r="K8" s="28">
        <v>1</v>
      </c>
    </row>
    <row r="9" spans="1:11" ht="13.2" customHeight="1" x14ac:dyDescent="0.3">
      <c r="A9" s="16">
        <v>6</v>
      </c>
      <c r="B9" s="130" t="s">
        <v>197</v>
      </c>
      <c r="C9" s="130" t="s">
        <v>103</v>
      </c>
      <c r="D9" s="13">
        <v>767</v>
      </c>
      <c r="E9" s="28">
        <v>1</v>
      </c>
      <c r="F9" s="94"/>
      <c r="G9" s="16">
        <v>6</v>
      </c>
      <c r="H9" s="144" t="s">
        <v>187</v>
      </c>
      <c r="I9" s="145" t="s">
        <v>44</v>
      </c>
      <c r="J9" s="13">
        <v>669</v>
      </c>
      <c r="K9" s="28">
        <v>1</v>
      </c>
    </row>
    <row r="10" spans="1:11" ht="13.2" customHeight="1" x14ac:dyDescent="0.3">
      <c r="A10" s="16">
        <v>7</v>
      </c>
      <c r="B10" s="128" t="s">
        <v>194</v>
      </c>
      <c r="C10" s="129" t="s">
        <v>81</v>
      </c>
      <c r="D10" s="13">
        <v>763</v>
      </c>
      <c r="E10" s="28">
        <v>1</v>
      </c>
      <c r="F10" s="94"/>
      <c r="G10" s="16">
        <v>7</v>
      </c>
      <c r="H10" s="146" t="s">
        <v>185</v>
      </c>
      <c r="I10" s="147" t="s">
        <v>40</v>
      </c>
      <c r="J10" s="13">
        <v>652</v>
      </c>
      <c r="K10" s="28">
        <v>1</v>
      </c>
    </row>
    <row r="11" spans="1:11" ht="13.2" customHeight="1" x14ac:dyDescent="0.3">
      <c r="A11" s="16">
        <v>8</v>
      </c>
      <c r="B11" s="131" t="s">
        <v>193</v>
      </c>
      <c r="C11" s="131" t="s">
        <v>72</v>
      </c>
      <c r="D11" s="13">
        <v>762</v>
      </c>
      <c r="E11" s="28">
        <v>1</v>
      </c>
      <c r="F11" s="94"/>
      <c r="G11" s="16">
        <v>8</v>
      </c>
      <c r="H11" s="142" t="s">
        <v>184</v>
      </c>
      <c r="I11" s="143" t="s">
        <v>32</v>
      </c>
      <c r="J11" s="13">
        <v>635</v>
      </c>
      <c r="K11" s="28">
        <v>1</v>
      </c>
    </row>
    <row r="12" spans="1:11" ht="13.2" customHeight="1" x14ac:dyDescent="0.3">
      <c r="A12" s="16">
        <v>9</v>
      </c>
      <c r="B12" s="132" t="s">
        <v>192</v>
      </c>
      <c r="C12" s="132" t="s">
        <v>69</v>
      </c>
      <c r="D12" s="13">
        <v>744</v>
      </c>
      <c r="E12" s="28">
        <v>1</v>
      </c>
      <c r="F12" s="94"/>
      <c r="G12" s="16">
        <v>9</v>
      </c>
      <c r="H12" s="144" t="s">
        <v>187</v>
      </c>
      <c r="I12" s="145" t="s">
        <v>191</v>
      </c>
      <c r="J12" s="13">
        <v>635</v>
      </c>
      <c r="K12" s="28">
        <v>1</v>
      </c>
    </row>
    <row r="13" spans="1:11" ht="13.2" customHeight="1" x14ac:dyDescent="0.3">
      <c r="A13" s="16">
        <v>10</v>
      </c>
      <c r="B13" s="129" t="s">
        <v>194</v>
      </c>
      <c r="C13" s="129" t="s">
        <v>86</v>
      </c>
      <c r="D13" s="13">
        <v>744</v>
      </c>
      <c r="E13" s="28">
        <v>1</v>
      </c>
      <c r="F13" s="94"/>
      <c r="G13" s="16">
        <v>10</v>
      </c>
      <c r="H13" s="146" t="s">
        <v>185</v>
      </c>
      <c r="I13" s="147" t="s">
        <v>33</v>
      </c>
      <c r="J13" s="13">
        <v>632</v>
      </c>
      <c r="K13" s="28">
        <v>1</v>
      </c>
    </row>
    <row r="14" spans="1:11" ht="13.2" customHeight="1" x14ac:dyDescent="0.3">
      <c r="A14" s="16">
        <v>11</v>
      </c>
      <c r="B14" s="127" t="s">
        <v>193</v>
      </c>
      <c r="C14" s="131" t="s">
        <v>75</v>
      </c>
      <c r="D14" s="13">
        <v>741</v>
      </c>
      <c r="E14" s="28">
        <v>1</v>
      </c>
      <c r="F14" s="94"/>
      <c r="G14" s="16">
        <v>11</v>
      </c>
      <c r="H14" s="93" t="s">
        <v>203</v>
      </c>
      <c r="I14" s="141" t="s">
        <v>204</v>
      </c>
      <c r="J14" s="13">
        <v>623</v>
      </c>
      <c r="K14" s="28">
        <v>1</v>
      </c>
    </row>
    <row r="15" spans="1:11" ht="13.2" customHeight="1" x14ac:dyDescent="0.3">
      <c r="A15" s="16">
        <v>12</v>
      </c>
      <c r="B15" s="127" t="s">
        <v>193</v>
      </c>
      <c r="C15" s="131" t="s">
        <v>76</v>
      </c>
      <c r="D15" s="13">
        <v>738</v>
      </c>
      <c r="E15" s="28">
        <v>1</v>
      </c>
      <c r="F15" s="94"/>
      <c r="G15" s="16">
        <v>12</v>
      </c>
      <c r="H15" s="148" t="s">
        <v>186</v>
      </c>
      <c r="I15" s="149" t="s">
        <v>41</v>
      </c>
      <c r="J15" s="13">
        <v>595</v>
      </c>
      <c r="K15" s="28">
        <v>1</v>
      </c>
    </row>
    <row r="16" spans="1:11" ht="13.2" customHeight="1" x14ac:dyDescent="0.3">
      <c r="A16" s="16">
        <v>13</v>
      </c>
      <c r="B16" s="129" t="s">
        <v>194</v>
      </c>
      <c r="C16" s="129" t="s">
        <v>80</v>
      </c>
      <c r="D16" s="13">
        <v>737</v>
      </c>
      <c r="E16" s="28">
        <v>1</v>
      </c>
      <c r="F16" s="94"/>
      <c r="G16" s="16">
        <v>13</v>
      </c>
      <c r="H16" s="148" t="s">
        <v>186</v>
      </c>
      <c r="I16" s="149" t="s">
        <v>39</v>
      </c>
      <c r="J16" s="13">
        <v>588</v>
      </c>
      <c r="K16" s="28">
        <v>1</v>
      </c>
    </row>
    <row r="17" spans="1:11" ht="13.2" customHeight="1" x14ac:dyDescent="0.3">
      <c r="A17" s="16">
        <v>14</v>
      </c>
      <c r="B17" s="133" t="s">
        <v>195</v>
      </c>
      <c r="C17" s="134" t="s">
        <v>93</v>
      </c>
      <c r="D17" s="13">
        <v>728</v>
      </c>
      <c r="E17" s="28">
        <v>1</v>
      </c>
      <c r="F17" s="94"/>
      <c r="G17" s="16">
        <v>14</v>
      </c>
      <c r="H17" s="149" t="s">
        <v>186</v>
      </c>
      <c r="I17" s="149" t="s">
        <v>42</v>
      </c>
      <c r="J17" s="13">
        <v>586</v>
      </c>
      <c r="K17" s="28">
        <v>1</v>
      </c>
    </row>
    <row r="18" spans="1:11" ht="13.2" customHeight="1" x14ac:dyDescent="0.3">
      <c r="A18" s="16">
        <v>15</v>
      </c>
      <c r="B18" s="126" t="s">
        <v>192</v>
      </c>
      <c r="C18" s="132" t="s">
        <v>67</v>
      </c>
      <c r="D18" s="13">
        <v>727</v>
      </c>
      <c r="E18" s="28">
        <v>1</v>
      </c>
      <c r="F18" s="94"/>
      <c r="G18" s="16">
        <v>15</v>
      </c>
      <c r="H18" s="146" t="s">
        <v>185</v>
      </c>
      <c r="I18" s="147" t="s">
        <v>36</v>
      </c>
      <c r="J18" s="13">
        <v>556</v>
      </c>
      <c r="K18" s="28">
        <v>1</v>
      </c>
    </row>
    <row r="19" spans="1:11" ht="13.2" customHeight="1" x14ac:dyDescent="0.3">
      <c r="A19" s="16">
        <v>16</v>
      </c>
      <c r="B19" s="128" t="s">
        <v>194</v>
      </c>
      <c r="C19" s="129" t="s">
        <v>83</v>
      </c>
      <c r="D19" s="13">
        <v>724</v>
      </c>
      <c r="E19" s="28">
        <v>1</v>
      </c>
      <c r="F19" s="94"/>
      <c r="G19" s="16">
        <v>16</v>
      </c>
      <c r="H19" s="150" t="s">
        <v>189</v>
      </c>
      <c r="I19" s="151" t="s">
        <v>55</v>
      </c>
      <c r="J19" s="13">
        <v>552</v>
      </c>
      <c r="K19" s="28">
        <v>1</v>
      </c>
    </row>
    <row r="20" spans="1:11" ht="13.2" customHeight="1" x14ac:dyDescent="0.3">
      <c r="A20" s="16">
        <v>17</v>
      </c>
      <c r="B20" s="127" t="s">
        <v>193</v>
      </c>
      <c r="C20" s="131" t="s">
        <v>77</v>
      </c>
      <c r="D20" s="13">
        <v>722</v>
      </c>
      <c r="E20" s="28">
        <v>1</v>
      </c>
      <c r="F20" s="94"/>
      <c r="G20" s="16">
        <v>17</v>
      </c>
      <c r="H20" s="152" t="s">
        <v>188</v>
      </c>
      <c r="I20" s="153" t="s">
        <v>51</v>
      </c>
      <c r="J20" s="13">
        <v>550</v>
      </c>
      <c r="K20" s="28">
        <v>1</v>
      </c>
    </row>
    <row r="21" spans="1:11" ht="13.2" customHeight="1" x14ac:dyDescent="0.3">
      <c r="A21" s="16">
        <v>18</v>
      </c>
      <c r="B21" s="133" t="s">
        <v>195</v>
      </c>
      <c r="C21" s="134" t="s">
        <v>90</v>
      </c>
      <c r="D21" s="13">
        <v>715</v>
      </c>
      <c r="E21" s="28">
        <v>1</v>
      </c>
      <c r="F21" s="94"/>
      <c r="G21" s="16">
        <v>18</v>
      </c>
      <c r="H21" s="144" t="s">
        <v>187</v>
      </c>
      <c r="I21" s="145" t="s">
        <v>48</v>
      </c>
      <c r="J21" s="13">
        <v>548</v>
      </c>
      <c r="K21" s="28">
        <v>1</v>
      </c>
    </row>
    <row r="22" spans="1:11" ht="13.2" customHeight="1" x14ac:dyDescent="0.3">
      <c r="A22" s="16">
        <v>19</v>
      </c>
      <c r="B22" s="133" t="s">
        <v>195</v>
      </c>
      <c r="C22" s="134" t="s">
        <v>92</v>
      </c>
      <c r="D22" s="13">
        <v>708</v>
      </c>
      <c r="E22" s="28">
        <v>1</v>
      </c>
      <c r="F22" s="94"/>
      <c r="G22" s="16">
        <v>19</v>
      </c>
      <c r="H22" s="144" t="s">
        <v>187</v>
      </c>
      <c r="I22" s="145" t="s">
        <v>46</v>
      </c>
      <c r="J22" s="13">
        <v>544</v>
      </c>
      <c r="K22" s="28">
        <v>1</v>
      </c>
    </row>
    <row r="23" spans="1:11" ht="13.2" customHeight="1" x14ac:dyDescent="0.3">
      <c r="A23" s="16">
        <v>20</v>
      </c>
      <c r="B23" s="126" t="s">
        <v>192</v>
      </c>
      <c r="C23" s="132" t="s">
        <v>64</v>
      </c>
      <c r="D23" s="13">
        <v>703</v>
      </c>
      <c r="E23" s="28">
        <v>1</v>
      </c>
      <c r="F23" s="94"/>
      <c r="G23" s="16">
        <v>20</v>
      </c>
      <c r="H23" s="154" t="s">
        <v>190</v>
      </c>
      <c r="I23" s="155" t="s">
        <v>62</v>
      </c>
      <c r="J23" s="13">
        <v>541</v>
      </c>
      <c r="K23" s="28">
        <v>1</v>
      </c>
    </row>
    <row r="24" spans="1:11" ht="13.2" customHeight="1" x14ac:dyDescent="0.3">
      <c r="A24" s="16">
        <v>21</v>
      </c>
      <c r="B24" s="135" t="s">
        <v>196</v>
      </c>
      <c r="C24" s="136" t="s">
        <v>99</v>
      </c>
      <c r="D24" s="13">
        <v>703</v>
      </c>
      <c r="E24" s="28">
        <v>1</v>
      </c>
      <c r="F24" s="94"/>
      <c r="G24" s="16">
        <v>21</v>
      </c>
      <c r="H24" s="153" t="s">
        <v>188</v>
      </c>
      <c r="I24" s="153" t="s">
        <v>50</v>
      </c>
      <c r="J24" s="13">
        <v>537</v>
      </c>
      <c r="K24" s="28">
        <v>1</v>
      </c>
    </row>
    <row r="25" spans="1:11" ht="13.2" customHeight="1" x14ac:dyDescent="0.3">
      <c r="A25" s="16">
        <v>22</v>
      </c>
      <c r="B25" s="137" t="s">
        <v>197</v>
      </c>
      <c r="C25" s="130" t="s">
        <v>110</v>
      </c>
      <c r="D25" s="13">
        <v>698</v>
      </c>
      <c r="E25" s="28">
        <v>1</v>
      </c>
      <c r="F25" s="94"/>
      <c r="G25" s="16">
        <v>22</v>
      </c>
      <c r="H25" s="93" t="s">
        <v>203</v>
      </c>
      <c r="I25" s="141" t="s">
        <v>201</v>
      </c>
      <c r="J25" s="13">
        <v>532</v>
      </c>
      <c r="K25" s="28">
        <v>1</v>
      </c>
    </row>
    <row r="26" spans="1:11" ht="13.2" customHeight="1" x14ac:dyDescent="0.3">
      <c r="A26" s="16">
        <v>23</v>
      </c>
      <c r="B26" s="127" t="s">
        <v>193</v>
      </c>
      <c r="C26" s="131" t="s">
        <v>73</v>
      </c>
      <c r="D26" s="13">
        <v>697</v>
      </c>
      <c r="E26" s="28">
        <v>1</v>
      </c>
      <c r="F26" s="94"/>
      <c r="G26" s="16">
        <v>23</v>
      </c>
      <c r="H26" s="154" t="s">
        <v>190</v>
      </c>
      <c r="I26" s="155" t="s">
        <v>61</v>
      </c>
      <c r="J26" s="13">
        <v>523</v>
      </c>
      <c r="K26" s="28">
        <v>1</v>
      </c>
    </row>
    <row r="27" spans="1:11" ht="13.2" customHeight="1" x14ac:dyDescent="0.3">
      <c r="A27" s="16">
        <v>24</v>
      </c>
      <c r="B27" s="137" t="s">
        <v>197</v>
      </c>
      <c r="C27" s="130" t="s">
        <v>107</v>
      </c>
      <c r="D27" s="13">
        <v>688</v>
      </c>
      <c r="E27" s="28">
        <v>1</v>
      </c>
      <c r="F27" s="94"/>
      <c r="G27" s="16">
        <v>24</v>
      </c>
      <c r="H27" s="154" t="s">
        <v>190</v>
      </c>
      <c r="I27" s="155" t="s">
        <v>202</v>
      </c>
      <c r="J27" s="13">
        <v>519</v>
      </c>
      <c r="K27" s="28">
        <v>1</v>
      </c>
    </row>
    <row r="28" spans="1:11" ht="13.2" customHeight="1" x14ac:dyDescent="0.3">
      <c r="A28" s="16">
        <v>25</v>
      </c>
      <c r="B28" s="135" t="s">
        <v>196</v>
      </c>
      <c r="C28" s="136" t="s">
        <v>89</v>
      </c>
      <c r="D28" s="13">
        <v>670</v>
      </c>
      <c r="E28" s="28">
        <v>1</v>
      </c>
      <c r="F28" s="94"/>
      <c r="G28" s="16">
        <v>25</v>
      </c>
      <c r="H28" s="154" t="s">
        <v>190</v>
      </c>
      <c r="I28" s="155" t="s">
        <v>59</v>
      </c>
      <c r="J28" s="13">
        <v>503</v>
      </c>
      <c r="K28" s="28">
        <v>1</v>
      </c>
    </row>
    <row r="29" spans="1:11" ht="13.2" customHeight="1" x14ac:dyDescent="0.3">
      <c r="A29" s="16">
        <v>26</v>
      </c>
      <c r="B29" s="133" t="s">
        <v>195</v>
      </c>
      <c r="C29" s="134" t="s">
        <v>91</v>
      </c>
      <c r="D29" s="13">
        <v>669</v>
      </c>
      <c r="E29" s="28">
        <v>1</v>
      </c>
      <c r="F29" s="94"/>
      <c r="G29" s="16">
        <v>26</v>
      </c>
      <c r="H29" s="152" t="s">
        <v>188</v>
      </c>
      <c r="I29" s="152" t="s">
        <v>53</v>
      </c>
      <c r="J29" s="13">
        <v>470</v>
      </c>
      <c r="K29" s="28">
        <v>1</v>
      </c>
    </row>
    <row r="30" spans="1:11" ht="13.2" customHeight="1" x14ac:dyDescent="0.3">
      <c r="A30" s="16">
        <v>27</v>
      </c>
      <c r="B30" s="135" t="s">
        <v>196</v>
      </c>
      <c r="C30" s="136" t="s">
        <v>95</v>
      </c>
      <c r="D30" s="13">
        <v>642</v>
      </c>
      <c r="E30" s="28">
        <v>1</v>
      </c>
      <c r="F30" s="94"/>
      <c r="G30" s="16">
        <v>27</v>
      </c>
      <c r="H30" s="150" t="s">
        <v>189</v>
      </c>
      <c r="I30" s="150" t="s">
        <v>37</v>
      </c>
      <c r="J30" s="13">
        <v>470</v>
      </c>
      <c r="K30" s="28">
        <v>1</v>
      </c>
    </row>
    <row r="31" spans="1:11" ht="13.2" customHeight="1" x14ac:dyDescent="0.3">
      <c r="A31" s="16">
        <v>28</v>
      </c>
      <c r="B31" s="135" t="s">
        <v>196</v>
      </c>
      <c r="C31" s="136" t="s">
        <v>96</v>
      </c>
      <c r="D31" s="13">
        <v>629</v>
      </c>
      <c r="E31" s="28">
        <v>1</v>
      </c>
      <c r="F31" s="94"/>
      <c r="G31" s="16">
        <v>28</v>
      </c>
      <c r="H31" s="154" t="s">
        <v>190</v>
      </c>
      <c r="I31" s="154" t="s">
        <v>60</v>
      </c>
      <c r="J31" s="13">
        <v>453</v>
      </c>
      <c r="K31" s="28">
        <v>1</v>
      </c>
    </row>
    <row r="32" spans="1:11" ht="13.2" customHeight="1" x14ac:dyDescent="0.3">
      <c r="A32" s="16">
        <v>29</v>
      </c>
      <c r="B32" s="133" t="s">
        <v>195</v>
      </c>
      <c r="C32" s="134" t="s">
        <v>87</v>
      </c>
      <c r="D32" s="13">
        <v>623</v>
      </c>
      <c r="E32" s="28">
        <v>1</v>
      </c>
      <c r="F32" s="94"/>
      <c r="G32" s="16">
        <v>29</v>
      </c>
      <c r="H32" s="34"/>
      <c r="I32" s="93"/>
      <c r="J32" s="13"/>
      <c r="K32" s="28"/>
    </row>
    <row r="33" spans="1:11" ht="13.2" customHeight="1" x14ac:dyDescent="0.3">
      <c r="A33" s="16">
        <v>30</v>
      </c>
      <c r="B33" s="135" t="s">
        <v>196</v>
      </c>
      <c r="C33" s="136" t="s">
        <v>98</v>
      </c>
      <c r="D33" s="13">
        <v>615</v>
      </c>
      <c r="E33" s="28">
        <v>1</v>
      </c>
      <c r="F33" s="94"/>
      <c r="G33" s="16">
        <v>30</v>
      </c>
      <c r="H33" s="34"/>
      <c r="I33" s="93"/>
      <c r="J33" s="13"/>
      <c r="K33" s="28"/>
    </row>
    <row r="34" spans="1:11" ht="13.2" customHeight="1" x14ac:dyDescent="0.3">
      <c r="A34" s="16">
        <v>31</v>
      </c>
      <c r="B34" s="137" t="s">
        <v>197</v>
      </c>
      <c r="C34" s="130" t="s">
        <v>106</v>
      </c>
      <c r="D34" s="13">
        <v>607</v>
      </c>
      <c r="E34" s="28">
        <v>1</v>
      </c>
      <c r="F34" s="94"/>
      <c r="G34" s="16">
        <v>31</v>
      </c>
      <c r="H34" s="34"/>
      <c r="I34" s="93"/>
      <c r="J34" s="13"/>
      <c r="K34" s="28"/>
    </row>
    <row r="35" spans="1:11" ht="13.2" customHeight="1" x14ac:dyDescent="0.3">
      <c r="A35" s="16">
        <v>32</v>
      </c>
      <c r="B35" s="138" t="s">
        <v>198</v>
      </c>
      <c r="C35" s="138" t="s">
        <v>116</v>
      </c>
      <c r="D35" s="13">
        <v>602</v>
      </c>
      <c r="E35" s="28">
        <v>1</v>
      </c>
      <c r="F35" s="94"/>
      <c r="G35" s="16">
        <v>32</v>
      </c>
      <c r="H35" s="13"/>
      <c r="I35" s="89"/>
      <c r="J35" s="13"/>
      <c r="K35" s="28"/>
    </row>
    <row r="36" spans="1:11" ht="13.2" customHeight="1" x14ac:dyDescent="0.3">
      <c r="A36" s="16">
        <v>33</v>
      </c>
      <c r="B36" s="129" t="s">
        <v>194</v>
      </c>
      <c r="C36" s="129" t="s">
        <v>84</v>
      </c>
      <c r="D36" s="13">
        <v>601</v>
      </c>
      <c r="E36" s="28">
        <v>1</v>
      </c>
      <c r="F36" s="94"/>
      <c r="G36" s="16">
        <v>33</v>
      </c>
      <c r="H36" s="13"/>
      <c r="I36" s="90"/>
      <c r="J36" s="13"/>
      <c r="K36" s="28"/>
    </row>
    <row r="37" spans="1:11" ht="13.2" customHeight="1" x14ac:dyDescent="0.3">
      <c r="A37" s="16">
        <v>34</v>
      </c>
      <c r="B37" s="136" t="s">
        <v>196</v>
      </c>
      <c r="C37" s="136" t="s">
        <v>97</v>
      </c>
      <c r="D37" s="13">
        <v>601</v>
      </c>
      <c r="E37" s="28">
        <v>1</v>
      </c>
      <c r="F37" s="94"/>
      <c r="G37" s="16">
        <v>34</v>
      </c>
      <c r="H37" s="13"/>
      <c r="I37" s="90"/>
      <c r="J37" s="13"/>
      <c r="K37" s="28"/>
    </row>
    <row r="38" spans="1:11" ht="13.2" customHeight="1" x14ac:dyDescent="0.3">
      <c r="A38" s="16">
        <v>35</v>
      </c>
      <c r="B38" s="139" t="s">
        <v>199</v>
      </c>
      <c r="C38" s="139" t="s">
        <v>121</v>
      </c>
      <c r="D38" s="13">
        <v>593</v>
      </c>
      <c r="E38" s="28">
        <v>1</v>
      </c>
      <c r="F38" s="94"/>
      <c r="G38" s="16">
        <v>35</v>
      </c>
      <c r="H38" s="13"/>
      <c r="I38" s="90"/>
      <c r="J38" s="13"/>
      <c r="K38" s="28"/>
    </row>
    <row r="39" spans="1:11" ht="13.2" customHeight="1" x14ac:dyDescent="0.3">
      <c r="A39" s="16">
        <v>36</v>
      </c>
      <c r="B39" s="140" t="s">
        <v>198</v>
      </c>
      <c r="C39" s="138" t="s">
        <v>113</v>
      </c>
      <c r="D39" s="13">
        <v>589</v>
      </c>
      <c r="E39" s="28">
        <v>1</v>
      </c>
      <c r="F39" s="94"/>
      <c r="G39" s="16">
        <v>36</v>
      </c>
      <c r="H39" s="13"/>
      <c r="I39" s="90"/>
      <c r="J39" s="13"/>
      <c r="K39" s="28"/>
    </row>
    <row r="40" spans="1:11" ht="13.2" customHeight="1" x14ac:dyDescent="0.3">
      <c r="A40" s="16">
        <v>37</v>
      </c>
      <c r="B40" s="138" t="s">
        <v>198</v>
      </c>
      <c r="C40" s="138" t="s">
        <v>111</v>
      </c>
      <c r="D40" s="13">
        <v>586</v>
      </c>
      <c r="E40" s="28">
        <v>1</v>
      </c>
      <c r="F40" s="94"/>
      <c r="G40" s="16">
        <v>37</v>
      </c>
      <c r="H40" s="13"/>
      <c r="I40" s="90"/>
      <c r="J40" s="13"/>
      <c r="K40" s="28"/>
    </row>
    <row r="41" spans="1:11" ht="13.2" customHeight="1" x14ac:dyDescent="0.3">
      <c r="A41" s="16">
        <v>38</v>
      </c>
      <c r="B41" s="133" t="s">
        <v>195</v>
      </c>
      <c r="C41" s="134" t="s">
        <v>100</v>
      </c>
      <c r="D41" s="13">
        <v>580</v>
      </c>
      <c r="E41" s="28">
        <v>1</v>
      </c>
      <c r="F41" s="94"/>
      <c r="G41" s="16">
        <v>38</v>
      </c>
      <c r="H41" s="13"/>
      <c r="I41" s="90"/>
      <c r="J41" s="13"/>
      <c r="K41" s="28"/>
    </row>
    <row r="42" spans="1:11" ht="13.2" customHeight="1" x14ac:dyDescent="0.3">
      <c r="A42" s="16">
        <v>39</v>
      </c>
      <c r="B42" s="138" t="s">
        <v>198</v>
      </c>
      <c r="C42" s="138" t="s">
        <v>115</v>
      </c>
      <c r="D42" s="13">
        <v>579</v>
      </c>
      <c r="E42" s="28">
        <v>1</v>
      </c>
      <c r="F42" s="94"/>
      <c r="G42" s="16">
        <v>39</v>
      </c>
      <c r="H42" s="13"/>
      <c r="I42" s="90"/>
      <c r="J42" s="13"/>
      <c r="K42" s="28"/>
    </row>
    <row r="43" spans="1:11" ht="13.2" customHeight="1" x14ac:dyDescent="0.3">
      <c r="A43" s="16">
        <v>40</v>
      </c>
      <c r="B43" s="140" t="s">
        <v>198</v>
      </c>
      <c r="C43" s="138" t="s">
        <v>114</v>
      </c>
      <c r="D43" s="13">
        <v>579</v>
      </c>
      <c r="E43" s="28">
        <v>1</v>
      </c>
      <c r="F43" s="94"/>
      <c r="G43" s="16">
        <v>40</v>
      </c>
      <c r="H43" s="13"/>
      <c r="I43" s="90"/>
      <c r="J43" s="13"/>
      <c r="K43" s="28"/>
    </row>
    <row r="44" spans="1:11" ht="13.2" customHeight="1" x14ac:dyDescent="0.3">
      <c r="A44" s="16">
        <v>41</v>
      </c>
      <c r="B44" s="139" t="s">
        <v>199</v>
      </c>
      <c r="C44" s="139" t="s">
        <v>123</v>
      </c>
      <c r="D44" s="13">
        <v>571</v>
      </c>
      <c r="E44" s="28">
        <v>1</v>
      </c>
      <c r="F44" s="94"/>
      <c r="G44" s="16">
        <v>41</v>
      </c>
      <c r="H44" s="13"/>
      <c r="I44" s="90"/>
      <c r="J44" s="13"/>
      <c r="K44" s="28"/>
    </row>
    <row r="45" spans="1:11" ht="13.2" customHeight="1" x14ac:dyDescent="0.3">
      <c r="A45" s="16">
        <v>42</v>
      </c>
      <c r="B45" s="141" t="s">
        <v>205</v>
      </c>
      <c r="C45" s="141" t="s">
        <v>200</v>
      </c>
      <c r="D45" s="13">
        <v>565</v>
      </c>
      <c r="E45" s="28">
        <v>1</v>
      </c>
      <c r="F45" s="94"/>
      <c r="G45" s="16">
        <v>42</v>
      </c>
      <c r="H45" s="13"/>
      <c r="I45" s="90"/>
      <c r="J45" s="13"/>
      <c r="K45" s="28"/>
    </row>
    <row r="46" spans="1:11" ht="13.2" customHeight="1" x14ac:dyDescent="0.3">
      <c r="A46" s="16">
        <v>43</v>
      </c>
      <c r="B46" s="138" t="s">
        <v>198</v>
      </c>
      <c r="C46" s="138" t="s">
        <v>112</v>
      </c>
      <c r="D46" s="13">
        <v>565</v>
      </c>
      <c r="E46" s="28">
        <v>1</v>
      </c>
      <c r="F46" s="94"/>
      <c r="G46" s="16">
        <v>43</v>
      </c>
      <c r="H46" s="13"/>
      <c r="I46" s="90"/>
      <c r="J46" s="13"/>
      <c r="K46" s="28"/>
    </row>
    <row r="47" spans="1:11" ht="13.2" customHeight="1" x14ac:dyDescent="0.3">
      <c r="A47" s="16">
        <v>44</v>
      </c>
      <c r="B47" s="137" t="s">
        <v>197</v>
      </c>
      <c r="C47" s="130" t="s">
        <v>102</v>
      </c>
      <c r="D47" s="13">
        <v>564</v>
      </c>
      <c r="E47" s="28">
        <v>1</v>
      </c>
      <c r="F47" s="94"/>
      <c r="G47" s="16">
        <v>44</v>
      </c>
      <c r="H47" s="13"/>
      <c r="I47" s="90"/>
      <c r="J47" s="13"/>
      <c r="K47" s="28"/>
    </row>
    <row r="48" spans="1:11" ht="13.2" customHeight="1" x14ac:dyDescent="0.3">
      <c r="A48" s="16">
        <v>45</v>
      </c>
      <c r="B48" s="130" t="s">
        <v>197</v>
      </c>
      <c r="C48" s="130" t="s">
        <v>104</v>
      </c>
      <c r="D48" s="13">
        <v>545</v>
      </c>
      <c r="E48" s="28">
        <v>1</v>
      </c>
      <c r="F48" s="94"/>
      <c r="G48" s="16">
        <v>45</v>
      </c>
      <c r="H48" s="13"/>
      <c r="I48" s="90"/>
      <c r="J48" s="13"/>
      <c r="K48" s="28"/>
    </row>
    <row r="49" spans="1:11" ht="13.2" customHeight="1" x14ac:dyDescent="0.3">
      <c r="A49" s="16">
        <v>46</v>
      </c>
      <c r="B49" s="139" t="s">
        <v>199</v>
      </c>
      <c r="C49" s="139" t="s">
        <v>120</v>
      </c>
      <c r="D49" s="13">
        <v>543</v>
      </c>
      <c r="E49" s="28">
        <v>1</v>
      </c>
      <c r="F49" s="94"/>
      <c r="G49" s="16">
        <v>46</v>
      </c>
      <c r="H49" s="13"/>
      <c r="I49" s="90"/>
      <c r="J49" s="13"/>
      <c r="K49" s="28"/>
    </row>
    <row r="50" spans="1:11" ht="13.2" customHeight="1" x14ac:dyDescent="0.3">
      <c r="A50" s="16">
        <v>47</v>
      </c>
      <c r="B50" s="139" t="s">
        <v>199</v>
      </c>
      <c r="C50" s="139" t="s">
        <v>119</v>
      </c>
      <c r="D50" s="13">
        <v>540</v>
      </c>
      <c r="E50" s="28">
        <v>1</v>
      </c>
      <c r="F50" s="94"/>
      <c r="G50" s="16">
        <v>47</v>
      </c>
      <c r="H50" s="13"/>
      <c r="I50" s="90"/>
      <c r="J50" s="13"/>
      <c r="K50" s="28"/>
    </row>
    <row r="51" spans="1:11" ht="13.2" customHeight="1" x14ac:dyDescent="0.3">
      <c r="A51" s="16">
        <v>48</v>
      </c>
      <c r="B51" s="139" t="s">
        <v>199</v>
      </c>
      <c r="C51" s="139" t="s">
        <v>126</v>
      </c>
      <c r="D51" s="13">
        <v>522</v>
      </c>
      <c r="E51" s="28">
        <v>1</v>
      </c>
      <c r="F51" s="94"/>
      <c r="G51" s="16">
        <v>48</v>
      </c>
      <c r="H51" s="13"/>
      <c r="I51" s="90"/>
      <c r="J51" s="13"/>
      <c r="K51" s="28"/>
    </row>
    <row r="52" spans="1:11" ht="13.2" customHeight="1" x14ac:dyDescent="0.3">
      <c r="A52" s="16">
        <v>49</v>
      </c>
      <c r="B52" s="13"/>
      <c r="C52" s="90"/>
      <c r="D52" s="13"/>
      <c r="E52" s="28"/>
      <c r="F52" s="94"/>
      <c r="G52" s="16">
        <v>49</v>
      </c>
      <c r="H52" s="13"/>
      <c r="I52" s="90"/>
      <c r="J52" s="13"/>
      <c r="K52" s="28"/>
    </row>
    <row r="53" spans="1:11" ht="13.2" customHeight="1" x14ac:dyDescent="0.3">
      <c r="A53" s="16">
        <v>50</v>
      </c>
      <c r="B53" s="13"/>
      <c r="C53" s="90"/>
      <c r="D53" s="13"/>
      <c r="E53" s="28"/>
      <c r="F53" s="94"/>
      <c r="G53" s="16">
        <v>50</v>
      </c>
      <c r="H53" s="13"/>
      <c r="I53" s="90"/>
      <c r="J53" s="13"/>
      <c r="K53" s="28"/>
    </row>
  </sheetData>
  <pageMargins left="0.70866141732283472" right="0.70866141732283472" top="0.55118110236220474" bottom="0.55118110236220474" header="0.31496062992125984" footer="0.31496062992125984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9</vt:i4>
      </vt:variant>
    </vt:vector>
  </HeadingPairs>
  <TitlesOfParts>
    <vt:vector size="9" baseType="lpstr">
      <vt:lpstr>Sammanställning</vt:lpstr>
      <vt:lpstr>Damer</vt:lpstr>
      <vt:lpstr>Herrar</vt:lpstr>
      <vt:lpstr>dagens</vt:lpstr>
      <vt:lpstr>Damlag</vt:lpstr>
      <vt:lpstr>Herrlag</vt:lpstr>
      <vt:lpstr>10iTop</vt:lpstr>
      <vt:lpstr>Topserie</vt:lpstr>
      <vt:lpstr>Top50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Andreassen</dc:creator>
  <cp:lastModifiedBy>Björn Andreassen</cp:lastModifiedBy>
  <cp:lastPrinted>2026-09-10T06:30:23Z</cp:lastPrinted>
  <dcterms:created xsi:type="dcterms:W3CDTF">2026-05-24T08:09:19Z</dcterms:created>
  <dcterms:modified xsi:type="dcterms:W3CDTF">2026-09-13T08:28:19Z</dcterms:modified>
</cp:coreProperties>
</file>