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7540" documentId="8_{13A7ED11-DED8-4A63-B3BC-97C4FA458345}" xr6:coauthVersionLast="47" xr6:coauthVersionMax="47" xr10:uidLastSave="{C5071888-7B7C-4A08-9070-8071FDC53D49}"/>
  <bookViews>
    <workbookView xWindow="-108" yWindow="-108" windowWidth="23256" windowHeight="12576" activeTab="1" xr2:uid="{849EB434-228E-4143-8C84-7629621B5C53}"/>
  </bookViews>
  <sheets>
    <sheet name="Sammanställning" sheetId="9" r:id="rId1"/>
    <sheet name="Damer" sheetId="1" r:id="rId2"/>
    <sheet name="Herrar" sheetId="2" r:id="rId3"/>
    <sheet name="dagens" sheetId="21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12" sheetId="20" r:id="rId10"/>
    <sheet name="omg 11" sheetId="19" r:id="rId11"/>
    <sheet name="omg10" sheetId="18" r:id="rId12"/>
    <sheet name="omg 9" sheetId="17" r:id="rId13"/>
    <sheet name="omg8" sheetId="16" r:id="rId14"/>
    <sheet name="Omg 7" sheetId="15" r:id="rId15"/>
    <sheet name="omg6" sheetId="14" r:id="rId16"/>
    <sheet name="omg 5" sheetId="13" r:id="rId17"/>
    <sheet name="Omg 4" sheetId="12" r:id="rId18"/>
    <sheet name="omg 3" sheetId="11" r:id="rId19"/>
    <sheet name="omg 2" sheetId="10" r:id="rId20"/>
    <sheet name="omg 1" sheetId="3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D49" i="2" s="1"/>
  <c r="E49" i="2" s="1"/>
  <c r="G58" i="5"/>
  <c r="E124" i="5"/>
  <c r="C124" i="5" s="1"/>
  <c r="D124" i="5" s="1"/>
  <c r="E126" i="5"/>
  <c r="C126" i="5" s="1"/>
  <c r="D126" i="5" s="1"/>
  <c r="G91" i="5"/>
  <c r="G129" i="5"/>
  <c r="E103" i="5"/>
  <c r="C103" i="5" s="1"/>
  <c r="D103" i="5" s="1"/>
  <c r="E73" i="5"/>
  <c r="C73" i="5" s="1"/>
  <c r="D73" i="5" s="1"/>
  <c r="G110" i="5"/>
  <c r="G75" i="5"/>
  <c r="G32" i="5"/>
  <c r="G46" i="5"/>
  <c r="G14" i="5"/>
  <c r="G72" i="4"/>
  <c r="G36" i="4"/>
  <c r="G47" i="4"/>
  <c r="G59" i="4"/>
  <c r="G23" i="4"/>
  <c r="G13" i="4"/>
  <c r="F6" i="1"/>
  <c r="F7" i="1"/>
  <c r="F8" i="1"/>
  <c r="F9" i="1"/>
  <c r="F11" i="1"/>
  <c r="F10" i="1"/>
  <c r="F13" i="1"/>
  <c r="F12" i="1"/>
  <c r="F14" i="1"/>
  <c r="F15" i="1"/>
  <c r="F16" i="1"/>
  <c r="F17" i="1"/>
  <c r="F18" i="1"/>
  <c r="F19" i="1"/>
  <c r="F20" i="1"/>
  <c r="F21" i="1"/>
  <c r="F23" i="1"/>
  <c r="F22" i="1"/>
  <c r="F24" i="1"/>
  <c r="F25" i="1"/>
  <c r="F26" i="1"/>
  <c r="F28" i="1"/>
  <c r="F30" i="1"/>
  <c r="F32" i="1"/>
  <c r="F31" i="1"/>
  <c r="F29" i="1"/>
  <c r="F27" i="1"/>
  <c r="F33" i="1"/>
  <c r="F34" i="1"/>
  <c r="F36" i="1"/>
  <c r="F35" i="1"/>
  <c r="F38" i="1"/>
  <c r="F39" i="1"/>
  <c r="F37" i="1"/>
  <c r="D37" i="1" s="1"/>
  <c r="E37" i="1" s="1"/>
  <c r="F40" i="1"/>
  <c r="F5" i="1"/>
  <c r="F6" i="2"/>
  <c r="F5" i="2"/>
  <c r="F8" i="2"/>
  <c r="F7" i="2"/>
  <c r="F9" i="2"/>
  <c r="F10" i="2"/>
  <c r="F12" i="2"/>
  <c r="F11" i="2"/>
  <c r="F14" i="2"/>
  <c r="F15" i="2"/>
  <c r="F17" i="2"/>
  <c r="F13" i="2"/>
  <c r="F19" i="2"/>
  <c r="F18" i="2"/>
  <c r="F21" i="2"/>
  <c r="F20" i="2"/>
  <c r="F16" i="2"/>
  <c r="F23" i="2"/>
  <c r="F22" i="2"/>
  <c r="F24" i="2"/>
  <c r="F25" i="2"/>
  <c r="F27" i="2"/>
  <c r="F28" i="2"/>
  <c r="F26" i="2"/>
  <c r="F29" i="2"/>
  <c r="F30" i="2"/>
  <c r="F32" i="2"/>
  <c r="F31" i="2"/>
  <c r="F35" i="2"/>
  <c r="F34" i="2"/>
  <c r="F33" i="2"/>
  <c r="F41" i="2"/>
  <c r="F37" i="2"/>
  <c r="F36" i="2"/>
  <c r="F38" i="2"/>
  <c r="F39" i="2"/>
  <c r="F40" i="2"/>
  <c r="F42" i="2"/>
  <c r="F45" i="2"/>
  <c r="F43" i="2"/>
  <c r="F44" i="2"/>
  <c r="F46" i="2"/>
  <c r="F48" i="2"/>
  <c r="F50" i="2"/>
  <c r="F52" i="2"/>
  <c r="F47" i="2"/>
  <c r="D47" i="2" s="1"/>
  <c r="E47" i="2" s="1"/>
  <c r="F51" i="2"/>
  <c r="F53" i="2"/>
  <c r="F54" i="2"/>
  <c r="F56" i="2"/>
  <c r="F55" i="2"/>
  <c r="F57" i="2"/>
  <c r="D57" i="2" s="1"/>
  <c r="E57" i="2" s="1"/>
  <c r="F58" i="2"/>
  <c r="F59" i="2"/>
  <c r="F60" i="2"/>
  <c r="F61" i="2"/>
  <c r="F64" i="2"/>
  <c r="F62" i="2"/>
  <c r="F63" i="2"/>
  <c r="F65" i="2"/>
  <c r="F66" i="2"/>
  <c r="F67" i="2"/>
  <c r="D67" i="2" s="1"/>
  <c r="E67" i="2" s="1"/>
  <c r="F68" i="2"/>
  <c r="F69" i="2"/>
  <c r="F70" i="2"/>
  <c r="F71" i="2"/>
  <c r="F72" i="2"/>
  <c r="F4" i="2"/>
  <c r="E7" i="5"/>
  <c r="E8" i="5"/>
  <c r="E9" i="5"/>
  <c r="E10" i="5"/>
  <c r="E11" i="5"/>
  <c r="E12" i="5"/>
  <c r="E13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5" i="5"/>
  <c r="E36" i="5"/>
  <c r="E37" i="5"/>
  <c r="E38" i="5"/>
  <c r="E39" i="5"/>
  <c r="E40" i="5"/>
  <c r="E41" i="5"/>
  <c r="E42" i="5"/>
  <c r="E43" i="5"/>
  <c r="E44" i="5"/>
  <c r="C44" i="5" s="1"/>
  <c r="D44" i="5" s="1"/>
  <c r="E45" i="5"/>
  <c r="E47" i="5"/>
  <c r="E48" i="5"/>
  <c r="E49" i="5"/>
  <c r="E50" i="5"/>
  <c r="E51" i="5"/>
  <c r="E52" i="5"/>
  <c r="E53" i="5"/>
  <c r="E54" i="5"/>
  <c r="E55" i="5"/>
  <c r="E56" i="5"/>
  <c r="E57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C72" i="5" s="1"/>
  <c r="D72" i="5" s="1"/>
  <c r="E74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C89" i="5" s="1"/>
  <c r="D89" i="5" s="1"/>
  <c r="E90" i="5"/>
  <c r="E92" i="5"/>
  <c r="E93" i="5"/>
  <c r="E94" i="5"/>
  <c r="E95" i="5"/>
  <c r="E96" i="5"/>
  <c r="E97" i="5"/>
  <c r="E98" i="5"/>
  <c r="E99" i="5"/>
  <c r="E100" i="5"/>
  <c r="E101" i="5"/>
  <c r="E102" i="5"/>
  <c r="E104" i="5"/>
  <c r="C104" i="5" s="1"/>
  <c r="D104" i="5" s="1"/>
  <c r="E105" i="5"/>
  <c r="C105" i="5" s="1"/>
  <c r="D105" i="5" s="1"/>
  <c r="E106" i="5"/>
  <c r="E107" i="5"/>
  <c r="E108" i="5"/>
  <c r="E109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C123" i="5" s="1"/>
  <c r="D123" i="5" s="1"/>
  <c r="E125" i="5"/>
  <c r="C125" i="5" s="1"/>
  <c r="D125" i="5" s="1"/>
  <c r="E127" i="5"/>
  <c r="E128" i="5"/>
  <c r="E6" i="5"/>
  <c r="E7" i="4"/>
  <c r="E8" i="4"/>
  <c r="E9" i="4"/>
  <c r="E10" i="4"/>
  <c r="E11" i="4"/>
  <c r="E12" i="4"/>
  <c r="E14" i="4"/>
  <c r="E15" i="4"/>
  <c r="E16" i="4"/>
  <c r="E17" i="4"/>
  <c r="E21" i="4"/>
  <c r="E22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39" i="4"/>
  <c r="E40" i="4"/>
  <c r="E41" i="4"/>
  <c r="E42" i="4"/>
  <c r="E43" i="4"/>
  <c r="E44" i="4"/>
  <c r="E45" i="4"/>
  <c r="E46" i="4"/>
  <c r="E48" i="4"/>
  <c r="E49" i="4"/>
  <c r="E50" i="4"/>
  <c r="E51" i="4"/>
  <c r="E52" i="4"/>
  <c r="E53" i="4"/>
  <c r="E54" i="4"/>
  <c r="E55" i="4"/>
  <c r="E56" i="4"/>
  <c r="E57" i="4"/>
  <c r="E58" i="4"/>
  <c r="E60" i="4"/>
  <c r="E61" i="4"/>
  <c r="E62" i="4"/>
  <c r="E63" i="4"/>
  <c r="E64" i="4"/>
  <c r="E65" i="4"/>
  <c r="E66" i="4"/>
  <c r="E67" i="4"/>
  <c r="E68" i="4"/>
  <c r="E69" i="4"/>
  <c r="E70" i="4"/>
  <c r="C70" i="4" s="1"/>
  <c r="D70" i="4" s="1"/>
  <c r="E71" i="4"/>
  <c r="E6" i="4"/>
  <c r="D55" i="2"/>
  <c r="E55" i="2" s="1"/>
  <c r="H47" i="4"/>
  <c r="C107" i="5"/>
  <c r="D107" i="5" s="1"/>
  <c r="H110" i="5"/>
  <c r="H32" i="5"/>
  <c r="H129" i="5"/>
  <c r="H91" i="5"/>
  <c r="H46" i="5"/>
  <c r="H58" i="5"/>
  <c r="H75" i="5"/>
  <c r="H14" i="5"/>
  <c r="F23" i="4"/>
  <c r="H59" i="4"/>
  <c r="H23" i="4"/>
  <c r="H72" i="4"/>
  <c r="H36" i="4"/>
  <c r="H13" i="4"/>
  <c r="C33" i="4"/>
  <c r="D33" i="4" s="1"/>
  <c r="I91" i="5"/>
  <c r="I129" i="5"/>
  <c r="I75" i="5"/>
  <c r="I58" i="5"/>
  <c r="I110" i="5"/>
  <c r="I32" i="5"/>
  <c r="I46" i="5"/>
  <c r="I14" i="5"/>
  <c r="I72" i="4"/>
  <c r="I47" i="4"/>
  <c r="I59" i="4"/>
  <c r="I36" i="4"/>
  <c r="I23" i="4"/>
  <c r="I13" i="4"/>
  <c r="O36" i="18"/>
  <c r="N36" i="17"/>
  <c r="J75" i="5"/>
  <c r="J91" i="5"/>
  <c r="J129" i="5"/>
  <c r="J58" i="5"/>
  <c r="J46" i="5"/>
  <c r="J32" i="5"/>
  <c r="J110" i="5"/>
  <c r="J14" i="5"/>
  <c r="J47" i="4"/>
  <c r="J72" i="4"/>
  <c r="J59" i="4"/>
  <c r="J36" i="4"/>
  <c r="J23" i="4"/>
  <c r="J13" i="4"/>
  <c r="K129" i="5"/>
  <c r="K110" i="5"/>
  <c r="K91" i="5"/>
  <c r="K75" i="5"/>
  <c r="K58" i="5"/>
  <c r="K46" i="5"/>
  <c r="K32" i="5"/>
  <c r="K14" i="5"/>
  <c r="K72" i="4"/>
  <c r="K47" i="4"/>
  <c r="K59" i="4"/>
  <c r="K36" i="4"/>
  <c r="K23" i="4"/>
  <c r="K13" i="4"/>
  <c r="L129" i="5"/>
  <c r="L75" i="5"/>
  <c r="L91" i="5"/>
  <c r="L58" i="5"/>
  <c r="L32" i="5"/>
  <c r="L110" i="5"/>
  <c r="L14" i="5"/>
  <c r="L46" i="5"/>
  <c r="L59" i="4"/>
  <c r="L72" i="4"/>
  <c r="L47" i="4"/>
  <c r="L36" i="4"/>
  <c r="L23" i="4"/>
  <c r="M23" i="4" s="1"/>
  <c r="M18" i="4"/>
  <c r="E18" i="4" s="1"/>
  <c r="M19" i="4"/>
  <c r="E19" i="4" s="1"/>
  <c r="M21" i="4"/>
  <c r="M20" i="4"/>
  <c r="E20" i="4" s="1"/>
  <c r="L13" i="4"/>
  <c r="N110" i="5"/>
  <c r="N129" i="5"/>
  <c r="N32" i="5"/>
  <c r="N75" i="5"/>
  <c r="N91" i="5"/>
  <c r="N58" i="5"/>
  <c r="N46" i="5"/>
  <c r="N14" i="5"/>
  <c r="N72" i="4"/>
  <c r="N47" i="4"/>
  <c r="N36" i="4"/>
  <c r="N13" i="4"/>
  <c r="N59" i="4"/>
  <c r="N23" i="4"/>
  <c r="O129" i="5"/>
  <c r="O110" i="5"/>
  <c r="O32" i="5"/>
  <c r="O75" i="5"/>
  <c r="O58" i="5"/>
  <c r="O46" i="5"/>
  <c r="O91" i="5"/>
  <c r="O14" i="5"/>
  <c r="O59" i="4"/>
  <c r="O72" i="4"/>
  <c r="O47" i="4"/>
  <c r="F36" i="4"/>
  <c r="O36" i="4"/>
  <c r="O23" i="4"/>
  <c r="O13" i="4"/>
  <c r="D17" i="2" l="1"/>
  <c r="E17" i="2" s="1"/>
  <c r="D18" i="2"/>
  <c r="E18" i="2" s="1"/>
  <c r="D45" i="2"/>
  <c r="E45" i="2" s="1"/>
  <c r="D39" i="1"/>
  <c r="E39" i="1" s="1"/>
  <c r="D6" i="1"/>
  <c r="E6" i="1" s="1"/>
  <c r="C63" i="5"/>
  <c r="D63" i="5" s="1"/>
  <c r="C86" i="5"/>
  <c r="D86" i="5" s="1"/>
  <c r="P129" i="5"/>
  <c r="F58" i="5"/>
  <c r="P91" i="5"/>
  <c r="P110" i="5"/>
  <c r="P32" i="5"/>
  <c r="P46" i="5"/>
  <c r="P75" i="5"/>
  <c r="P14" i="5"/>
  <c r="P59" i="4"/>
  <c r="P36" i="4"/>
  <c r="P47" i="4"/>
  <c r="P23" i="4"/>
  <c r="P13" i="4"/>
  <c r="D23" i="1"/>
  <c r="E23" i="1" s="1"/>
  <c r="D13" i="2"/>
  <c r="E13" i="2" s="1"/>
  <c r="C32" i="4"/>
  <c r="D32" i="4" s="1"/>
  <c r="Q110" i="5"/>
  <c r="Q129" i="5"/>
  <c r="Q91" i="5"/>
  <c r="Q58" i="5"/>
  <c r="Q46" i="5"/>
  <c r="Q32" i="5"/>
  <c r="Q75" i="5"/>
  <c r="Q14" i="5"/>
  <c r="Q72" i="4"/>
  <c r="Q23" i="4"/>
  <c r="Q36" i="4"/>
  <c r="Q59" i="4"/>
  <c r="Q47" i="4"/>
  <c r="Q13" i="4"/>
  <c r="C10" i="4"/>
  <c r="D10" i="4" s="1"/>
  <c r="D59" i="2" l="1"/>
  <c r="E59" i="2" s="1"/>
  <c r="D34" i="2"/>
  <c r="E34" i="2" s="1"/>
  <c r="D32" i="2"/>
  <c r="E32" i="2" s="1"/>
  <c r="R129" i="5"/>
  <c r="E129" i="5" s="1"/>
  <c r="R75" i="5"/>
  <c r="C74" i="5"/>
  <c r="D74" i="5" s="1"/>
  <c r="R91" i="5"/>
  <c r="R32" i="5"/>
  <c r="E32" i="5" s="1"/>
  <c r="R46" i="5"/>
  <c r="R110" i="5"/>
  <c r="R58" i="5"/>
  <c r="C29" i="5"/>
  <c r="D29" i="5" s="1"/>
  <c r="R14" i="5"/>
  <c r="R72" i="4"/>
  <c r="E72" i="4" s="1"/>
  <c r="R59" i="4"/>
  <c r="E59" i="4" s="1"/>
  <c r="R47" i="4"/>
  <c r="E47" i="4" s="1"/>
  <c r="R13" i="4"/>
  <c r="R23" i="4"/>
  <c r="R36" i="4"/>
  <c r="E36" i="4" s="1"/>
  <c r="C35" i="4"/>
  <c r="D35" i="4" s="1"/>
  <c r="D7" i="1"/>
  <c r="E7" i="1" s="1"/>
  <c r="D10" i="1"/>
  <c r="E10" i="1" s="1"/>
  <c r="D9" i="1"/>
  <c r="E9" i="1" s="1"/>
  <c r="D28" i="1"/>
  <c r="E28" i="1" s="1"/>
  <c r="D19" i="1"/>
  <c r="E19" i="1" s="1"/>
  <c r="D17" i="1"/>
  <c r="E17" i="1" s="1"/>
  <c r="D11" i="1"/>
  <c r="E11" i="1" s="1"/>
  <c r="D16" i="1"/>
  <c r="E16" i="1" s="1"/>
  <c r="D21" i="1"/>
  <c r="E21" i="1" s="1"/>
  <c r="D12" i="1"/>
  <c r="E12" i="1" s="1"/>
  <c r="D15" i="1"/>
  <c r="E15" i="1" s="1"/>
  <c r="D13" i="1"/>
  <c r="E13" i="1" s="1"/>
  <c r="D22" i="1"/>
  <c r="E22" i="1" s="1"/>
  <c r="D33" i="1"/>
  <c r="E33" i="1" s="1"/>
  <c r="D26" i="1"/>
  <c r="E26" i="1" s="1"/>
  <c r="D30" i="1"/>
  <c r="E30" i="1" s="1"/>
  <c r="D31" i="1"/>
  <c r="E31" i="1" s="1"/>
  <c r="D29" i="1"/>
  <c r="E29" i="1" s="1"/>
  <c r="D35" i="1"/>
  <c r="E35" i="1" s="1"/>
  <c r="D32" i="1"/>
  <c r="E32" i="1" s="1"/>
  <c r="D34" i="1"/>
  <c r="E34" i="1" s="1"/>
  <c r="D36" i="1"/>
  <c r="E36" i="1" s="1"/>
  <c r="D40" i="1"/>
  <c r="E40" i="1" s="1"/>
  <c r="D5" i="1"/>
  <c r="E5" i="1" s="1"/>
  <c r="D4" i="2"/>
  <c r="E4" i="2" s="1"/>
  <c r="D8" i="2"/>
  <c r="E8" i="2" s="1"/>
  <c r="D10" i="2"/>
  <c r="E10" i="2" s="1"/>
  <c r="D21" i="2"/>
  <c r="E21" i="2" s="1"/>
  <c r="D15" i="2"/>
  <c r="E15" i="2" s="1"/>
  <c r="D5" i="2"/>
  <c r="E5" i="2" s="1"/>
  <c r="D22" i="2"/>
  <c r="E22" i="2" s="1"/>
  <c r="D7" i="2"/>
  <c r="E7" i="2" s="1"/>
  <c r="D20" i="2"/>
  <c r="E20" i="2" s="1"/>
  <c r="D12" i="2"/>
  <c r="E12" i="2" s="1"/>
  <c r="D11" i="2"/>
  <c r="E11" i="2" s="1"/>
  <c r="D19" i="2"/>
  <c r="E19" i="2" s="1"/>
  <c r="D14" i="2"/>
  <c r="E14" i="2" s="1"/>
  <c r="D28" i="2"/>
  <c r="E28" i="2" s="1"/>
  <c r="D9" i="2"/>
  <c r="E9" i="2" s="1"/>
  <c r="D35" i="2"/>
  <c r="E35" i="2" s="1"/>
  <c r="D25" i="2"/>
  <c r="E25" i="2" s="1"/>
  <c r="D24" i="2"/>
  <c r="E24" i="2" s="1"/>
  <c r="D40" i="2"/>
  <c r="E40" i="2" s="1"/>
  <c r="D26" i="2"/>
  <c r="E26" i="2" s="1"/>
  <c r="D16" i="2"/>
  <c r="E16" i="2" s="1"/>
  <c r="D31" i="2"/>
  <c r="E31" i="2" s="1"/>
  <c r="D30" i="2"/>
  <c r="E30" i="2" s="1"/>
  <c r="D27" i="2"/>
  <c r="E27" i="2" s="1"/>
  <c r="D29" i="2"/>
  <c r="E29" i="2" s="1"/>
  <c r="D38" i="2"/>
  <c r="E38" i="2" s="1"/>
  <c r="D23" i="2"/>
  <c r="E23" i="2" s="1"/>
  <c r="D37" i="2"/>
  <c r="E37" i="2" s="1"/>
  <c r="D36" i="2"/>
  <c r="E36" i="2" s="1"/>
  <c r="D39" i="2"/>
  <c r="E39" i="2" s="1"/>
  <c r="D44" i="2"/>
  <c r="E44" i="2" s="1"/>
  <c r="D48" i="2"/>
  <c r="E48" i="2" s="1"/>
  <c r="D33" i="2"/>
  <c r="E33" i="2" s="1"/>
  <c r="D52" i="2"/>
  <c r="E52" i="2" s="1"/>
  <c r="D41" i="2"/>
  <c r="E41" i="2" s="1"/>
  <c r="D53" i="2"/>
  <c r="E53" i="2" s="1"/>
  <c r="D58" i="2"/>
  <c r="E58" i="2" s="1"/>
  <c r="D46" i="2"/>
  <c r="E46" i="2" s="1"/>
  <c r="D50" i="2"/>
  <c r="E50" i="2" s="1"/>
  <c r="D51" i="2"/>
  <c r="E51" i="2" s="1"/>
  <c r="D54" i="2"/>
  <c r="E54" i="2" s="1"/>
  <c r="D61" i="2"/>
  <c r="E61" i="2" s="1"/>
  <c r="D42" i="2"/>
  <c r="E42" i="2" s="1"/>
  <c r="D60" i="2"/>
  <c r="E60" i="2" s="1"/>
  <c r="D43" i="2"/>
  <c r="E43" i="2" s="1"/>
  <c r="D65" i="2"/>
  <c r="E65" i="2" s="1"/>
  <c r="D56" i="2"/>
  <c r="E56" i="2" s="1"/>
  <c r="D62" i="2"/>
  <c r="E62" i="2" s="1"/>
  <c r="D63" i="2"/>
  <c r="E63" i="2" s="1"/>
  <c r="D71" i="2"/>
  <c r="E71" i="2" s="1"/>
  <c r="D68" i="2"/>
  <c r="E68" i="2" s="1"/>
  <c r="D70" i="2"/>
  <c r="E70" i="2" s="1"/>
  <c r="D64" i="2"/>
  <c r="E64" i="2" s="1"/>
  <c r="D69" i="2"/>
  <c r="E69" i="2" s="1"/>
  <c r="D66" i="2"/>
  <c r="E66" i="2" s="1"/>
  <c r="D72" i="2"/>
  <c r="E72" i="2" s="1"/>
  <c r="D6" i="2"/>
  <c r="E6" i="2" s="1"/>
  <c r="C20" i="5"/>
  <c r="D20" i="5" s="1"/>
  <c r="C21" i="5"/>
  <c r="D21" i="5" s="1"/>
  <c r="C26" i="5"/>
  <c r="D26" i="5" s="1"/>
  <c r="C27" i="5"/>
  <c r="D27" i="5" s="1"/>
  <c r="C28" i="5"/>
  <c r="D28" i="5" s="1"/>
  <c r="C127" i="5"/>
  <c r="D127" i="5" s="1"/>
  <c r="C20" i="4"/>
  <c r="D20" i="4" s="1"/>
  <c r="C34" i="4"/>
  <c r="D34" i="4" s="1"/>
  <c r="C44" i="4"/>
  <c r="D44" i="4" s="1"/>
  <c r="C45" i="4"/>
  <c r="D45" i="4" s="1"/>
  <c r="C9" i="4"/>
  <c r="C11" i="4"/>
  <c r="C7" i="4"/>
  <c r="D7" i="4" s="1"/>
  <c r="C12" i="4"/>
  <c r="D12" i="4" s="1"/>
  <c r="D24" i="1"/>
  <c r="E24" i="1" s="1"/>
  <c r="D8" i="1"/>
  <c r="E8" i="1" s="1"/>
  <c r="D20" i="1"/>
  <c r="E20" i="1" s="1"/>
  <c r="D14" i="1"/>
  <c r="E14" i="1" s="1"/>
  <c r="D18" i="1"/>
  <c r="E18" i="1" s="1"/>
  <c r="D27" i="1"/>
  <c r="E27" i="1" s="1"/>
  <c r="D25" i="1"/>
  <c r="E25" i="1" s="1"/>
  <c r="D38" i="1"/>
  <c r="E38" i="1" s="1"/>
  <c r="S91" i="5"/>
  <c r="T91" i="5"/>
  <c r="S129" i="5"/>
  <c r="T129" i="5"/>
  <c r="S75" i="5"/>
  <c r="T75" i="5"/>
  <c r="S58" i="5"/>
  <c r="T58" i="5"/>
  <c r="S110" i="5"/>
  <c r="T110" i="5"/>
  <c r="S32" i="5"/>
  <c r="T32" i="5"/>
  <c r="S46" i="5"/>
  <c r="T46" i="5"/>
  <c r="T14" i="5"/>
  <c r="S14" i="5"/>
  <c r="T72" i="4"/>
  <c r="S72" i="4"/>
  <c r="S47" i="4"/>
  <c r="F47" i="4"/>
  <c r="T47" i="4"/>
  <c r="S59" i="4"/>
  <c r="T59" i="4"/>
  <c r="S23" i="4"/>
  <c r="E23" i="4" s="1"/>
  <c r="T23" i="4"/>
  <c r="S36" i="4"/>
  <c r="T36" i="4"/>
  <c r="F13" i="4"/>
  <c r="T13" i="4"/>
  <c r="S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110" i="5" l="1"/>
  <c r="E58" i="5"/>
  <c r="E91" i="5"/>
  <c r="E14" i="5"/>
  <c r="E46" i="5"/>
  <c r="E75" i="5"/>
  <c r="E13" i="4"/>
  <c r="V51" i="9"/>
  <c r="U42" i="9"/>
  <c r="V42" i="9" s="1"/>
  <c r="U39" i="9"/>
  <c r="V39" i="9" s="1"/>
  <c r="V30" i="9"/>
  <c r="V48" i="9"/>
  <c r="V45" i="9"/>
  <c r="V36" i="9"/>
  <c r="V33" i="9"/>
  <c r="F129" i="5" l="1"/>
  <c r="C121" i="5"/>
  <c r="D121" i="5" s="1"/>
  <c r="C119" i="5"/>
  <c r="D119" i="5" s="1"/>
  <c r="C118" i="5"/>
  <c r="D118" i="5" s="1"/>
  <c r="C120" i="5"/>
  <c r="D120" i="5" s="1"/>
  <c r="C122" i="5"/>
  <c r="D122" i="5" s="1"/>
  <c r="C116" i="5"/>
  <c r="D116" i="5" s="1"/>
  <c r="C115" i="5"/>
  <c r="D115" i="5" s="1"/>
  <c r="C128" i="5"/>
  <c r="D128" i="5" s="1"/>
  <c r="C117" i="5"/>
  <c r="D117" i="5" s="1"/>
  <c r="F110" i="5"/>
  <c r="C102" i="5"/>
  <c r="D102" i="5" s="1"/>
  <c r="C96" i="5"/>
  <c r="D96" i="5" s="1"/>
  <c r="C98" i="5"/>
  <c r="D98" i="5" s="1"/>
  <c r="C101" i="5"/>
  <c r="D101" i="5" s="1"/>
  <c r="C99" i="5"/>
  <c r="D99" i="5" s="1"/>
  <c r="C106" i="5"/>
  <c r="D106" i="5" s="1"/>
  <c r="C108" i="5"/>
  <c r="D108" i="5" s="1"/>
  <c r="C109" i="5"/>
  <c r="D109" i="5" s="1"/>
  <c r="C97" i="5"/>
  <c r="D97" i="5" s="1"/>
  <c r="F91" i="5"/>
  <c r="C88" i="5"/>
  <c r="D88" i="5" s="1"/>
  <c r="C81" i="5"/>
  <c r="D81" i="5" s="1"/>
  <c r="C82" i="5"/>
  <c r="D82" i="5" s="1"/>
  <c r="C84" i="5"/>
  <c r="D84" i="5" s="1"/>
  <c r="C87" i="5"/>
  <c r="D87" i="5" s="1"/>
  <c r="C80" i="5"/>
  <c r="D80" i="5" s="1"/>
  <c r="C85" i="5"/>
  <c r="D85" i="5" s="1"/>
  <c r="C90" i="5"/>
  <c r="D90" i="5" s="1"/>
  <c r="F75" i="5"/>
  <c r="C69" i="5"/>
  <c r="D69" i="5" s="1"/>
  <c r="C65" i="5"/>
  <c r="D65" i="5" s="1"/>
  <c r="C70" i="5"/>
  <c r="D70" i="5" s="1"/>
  <c r="C68" i="5"/>
  <c r="D68" i="5" s="1"/>
  <c r="C64" i="5"/>
  <c r="D64" i="5" s="1"/>
  <c r="C66" i="5"/>
  <c r="D66" i="5" s="1"/>
  <c r="C67" i="5"/>
  <c r="D67" i="5" s="1"/>
  <c r="C71" i="5"/>
  <c r="D71" i="5" s="1"/>
  <c r="C51" i="5"/>
  <c r="D51" i="5" s="1"/>
  <c r="C53" i="5"/>
  <c r="D53" i="5" s="1"/>
  <c r="C50" i="5"/>
  <c r="D50" i="5" s="1"/>
  <c r="C52" i="5"/>
  <c r="D52" i="5" s="1"/>
  <c r="C54" i="5"/>
  <c r="D54" i="5" s="1"/>
  <c r="C56" i="5"/>
  <c r="D56" i="5" s="1"/>
  <c r="C55" i="5"/>
  <c r="D55" i="5" s="1"/>
  <c r="C57" i="5"/>
  <c r="D57" i="5" s="1"/>
  <c r="F46" i="5"/>
  <c r="C37" i="5"/>
  <c r="D37" i="5" s="1"/>
  <c r="C38" i="5"/>
  <c r="D38" i="5" s="1"/>
  <c r="C39" i="5"/>
  <c r="D39" i="5" s="1"/>
  <c r="C36" i="5"/>
  <c r="D36" i="5" s="1"/>
  <c r="C40" i="5"/>
  <c r="D40" i="5" s="1"/>
  <c r="C41" i="5"/>
  <c r="D41" i="5" s="1"/>
  <c r="C42" i="5"/>
  <c r="D42" i="5" s="1"/>
  <c r="C45" i="5"/>
  <c r="D45" i="5" s="1"/>
  <c r="C43" i="5"/>
  <c r="D43" i="5" s="1"/>
  <c r="F32" i="5"/>
  <c r="C22" i="5"/>
  <c r="D22" i="5" s="1"/>
  <c r="C23" i="5"/>
  <c r="D23" i="5" s="1"/>
  <c r="C19" i="5"/>
  <c r="D19" i="5" s="1"/>
  <c r="C25" i="5"/>
  <c r="D25" i="5" s="1"/>
  <c r="C30" i="5"/>
  <c r="D30" i="5" s="1"/>
  <c r="C31" i="5"/>
  <c r="D31" i="5" s="1"/>
  <c r="C24" i="5"/>
  <c r="D24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2" i="4"/>
  <c r="C64" i="4"/>
  <c r="D64" i="4" s="1"/>
  <c r="C65" i="4"/>
  <c r="D65" i="4" s="1"/>
  <c r="C69" i="4"/>
  <c r="D69" i="4" s="1"/>
  <c r="C67" i="4"/>
  <c r="D67" i="4" s="1"/>
  <c r="C71" i="4"/>
  <c r="D71" i="4" s="1"/>
  <c r="C68" i="4"/>
  <c r="D68" i="4" s="1"/>
  <c r="C66" i="4"/>
  <c r="D66" i="4" s="1"/>
  <c r="F59" i="4"/>
  <c r="C55" i="4"/>
  <c r="D55" i="4" s="1"/>
  <c r="C54" i="4"/>
  <c r="D54" i="4" s="1"/>
  <c r="C53" i="4"/>
  <c r="D53" i="4" s="1"/>
  <c r="C56" i="4"/>
  <c r="D56" i="4" s="1"/>
  <c r="C57" i="4"/>
  <c r="D57" i="4" s="1"/>
  <c r="C58" i="4"/>
  <c r="D58" i="4" s="1"/>
  <c r="C52" i="4"/>
  <c r="D52" i="4" s="1"/>
  <c r="C42" i="4"/>
  <c r="D42" i="4" s="1"/>
  <c r="C43" i="4"/>
  <c r="D43" i="4" s="1"/>
  <c r="C46" i="4"/>
  <c r="D46" i="4" s="1"/>
  <c r="C30" i="4"/>
  <c r="D30" i="4" s="1"/>
  <c r="C31" i="4"/>
  <c r="D31" i="4" s="1"/>
  <c r="C29" i="4"/>
  <c r="D29" i="4" s="1"/>
  <c r="C28" i="4"/>
  <c r="D28" i="4" s="1"/>
  <c r="C21" i="4"/>
  <c r="D21" i="4" s="1"/>
  <c r="C18" i="4"/>
  <c r="D18" i="4" s="1"/>
  <c r="C19" i="4"/>
  <c r="D19" i="4" s="1"/>
  <c r="C22" i="4"/>
  <c r="D22" i="4" s="1"/>
  <c r="D11" i="4"/>
  <c r="C6" i="4"/>
  <c r="D6" i="4" s="1"/>
  <c r="C8" i="4"/>
  <c r="D8" i="4" s="1"/>
  <c r="D9" i="4"/>
  <c r="C72" i="4" l="1"/>
  <c r="D72" i="4" s="1"/>
  <c r="C110" i="5"/>
  <c r="D110" i="5" s="1"/>
  <c r="C129" i="5"/>
  <c r="D129" i="5" s="1"/>
  <c r="C83" i="5"/>
  <c r="D83" i="5" s="1"/>
  <c r="C100" i="5"/>
  <c r="D100" i="5" s="1"/>
  <c r="C75" i="5"/>
  <c r="D75" i="5" s="1"/>
  <c r="C46" i="5"/>
  <c r="D46" i="5" s="1"/>
  <c r="C58" i="5"/>
  <c r="D58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91" i="5" l="1"/>
  <c r="D91" i="5" s="1"/>
</calcChain>
</file>

<file path=xl/sharedStrings.xml><?xml version="1.0" encoding="utf-8"?>
<sst xmlns="http://schemas.openxmlformats.org/spreadsheetml/2006/main" count="3511" uniqueCount="224">
  <si>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</si>
  <si>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</si>
  <si>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</si>
  <si>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</si>
  <si>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</si>
  <si>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</si>
  <si>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</si>
  <si>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</si>
  <si>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</si>
  <si>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</si>
  <si>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</si>
  <si>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</si>
  <si>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</si>
  <si>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</si>
  <si>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</si>
  <si>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</si>
  <si>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</si>
  <si>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</si>
  <si>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</si>
  <si>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</si>
  <si>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</si>
  <si>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</si>
  <si>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</si>
  <si>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</si>
  <si>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</si>
  <si>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</si>
  <si>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</si>
  <si>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</si>
  <si>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</si>
  <si>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</si>
  <si>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</si>
  <si>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</si>
  <si>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</si>
  <si>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</si>
  <si>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</si>
  <si>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</si>
  <si>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</si>
  <si>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</si>
  <si>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</si>
  <si>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</si>
  <si>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</si>
  <si>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</si>
  <si>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</si>
  <si>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</si>
  <si>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</si>
  <si>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</si>
  <si>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</si>
  <si>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</si>
  <si>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</si>
  <si>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</si>
  <si>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</si>
  <si>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</si>
  <si>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</si>
  <si>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</si>
  <si>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</si>
  <si>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</si>
  <si>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</si>
  <si>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</si>
  <si>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</si>
  <si>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</si>
  <si>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</si>
  <si>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</si>
  <si>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</si>
  <si>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</si>
  <si>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</si>
  <si>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</si>
  <si>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</si>
  <si>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</si>
  <si>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</si>
  <si>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</si>
  <si>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</si>
  <si>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</si>
  <si>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</si>
  <si>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</si>
  <si>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</si>
  <si>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</si>
  <si>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</si>
  <si>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</si>
  <si>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</si>
  <si>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</si>
  <si>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</si>
  <si>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</si>
  <si>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</si>
  <si>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</si>
  <si>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</si>
  <si>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</si>
  <si>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</si>
  <si>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</si>
  <si>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</si>
  <si>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</si>
  <si>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</si>
  <si>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</si>
  <si>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</si>
  <si>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</si>
  <si>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</si>
  <si>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</si>
  <si>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</si>
  <si>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</si>
  <si>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</si>
  <si>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</si>
  <si>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</si>
  <si>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</si>
  <si>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</si>
  <si>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</si>
  <si>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</si>
  <si>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</si>
  <si>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</si>
  <si>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</si>
  <si>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</si>
  <si>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</si>
  <si>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</si>
  <si>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</si>
  <si>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</si>
  <si>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</si>
  <si>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</si>
  <si>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</si>
  <si>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</si>
  <si>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</si>
  <si>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</si>
  <si>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</si>
  <si>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</si>
  <si>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</si>
  <si>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</si>
  <si>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</si>
  <si>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</si>
  <si>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</si>
  <si>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</si>
  <si>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</si>
  <si>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</si>
  <si>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</si>
  <si>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</si>
  <si>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</si>
  <si>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</si>
  <si>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</si>
  <si>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</si>
  <si>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</si>
  <si>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</si>
  <si>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</si>
  <si>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</si>
  <si>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</si>
  <si>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</si>
  <si>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</si>
  <si>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</si>
  <si>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</si>
  <si>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</si>
  <si>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</si>
  <si>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</si>
  <si>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</si>
  <si>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</si>
  <si>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</si>
  <si>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</si>
  <si>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</si>
  <si>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</si>
  <si>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</si>
  <si>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</si>
  <si>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</si>
  <si>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</si>
  <si>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</si>
  <si>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</si>
  <si>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</si>
  <si>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</si>
  <si>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</si>
  <si>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</si>
  <si>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</si>
  <si>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</si>
  <si>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</si>
  <si>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</si>
  <si>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</si>
  <si>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</si>
  <si>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</si>
  <si>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</si>
  <si>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</si>
  <si>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</si>
  <si>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</si>
  <si>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</si>
  <si>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</si>
  <si>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</si>
  <si>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</si>
  <si>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</si>
  <si>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</si>
  <si>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</si>
  <si>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</si>
  <si>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</si>
  <si>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</si>
  <si>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</si>
  <si>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</si>
  <si>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</si>
  <si>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</si>
  <si>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</si>
  <si>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</si>
  <si>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</si>
  <si>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</si>
  <si>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</si>
  <si>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</si>
  <si>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</si>
  <si>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</si>
  <si>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</si>
  <si>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</si>
  <si>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</si>
  <si>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</si>
  <si>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</si>
  <si>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</si>
  <si>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</si>
  <si>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</si>
  <si>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</si>
  <si>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</si>
  <si>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</si>
  <si>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</si>
  <si>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</si>
  <si>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</si>
  <si>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</si>
  <si>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</si>
  <si>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</si>
  <si>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Kerstin Sjöholm</t>
  </si>
  <si>
    <t>Stefan Johansson</t>
  </si>
  <si>
    <t>omg 10</t>
  </si>
  <si>
    <t>Bo-Gunnar Lundberg</t>
  </si>
  <si>
    <t>Riksserien omg 11</t>
  </si>
  <si>
    <t>Patric Gustafsson</t>
  </si>
  <si>
    <t>omg 12</t>
  </si>
  <si>
    <t>Tommy Sundberg</t>
  </si>
  <si>
    <t>omg 13</t>
  </si>
  <si>
    <t>10 I TOPP, omg 260325</t>
  </si>
  <si>
    <t>t.o.m. omg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</si>
</sst>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  <font>
      <b/>
      <sz val="12"/>
      <color rgb="FF000000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1" fillId="6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" fillId="11" borderId="1" xfId="0" applyFont="1" applyFill="1" applyBorder="1"/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" fillId="9" borderId="1" xfId="0" applyFont="1" applyFill="1" applyBorder="1"/>
    <xf numFmtId="0" fontId="1" fillId="13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opLeftCell="A3" workbookViewId="0">
      <selection activeCell="X34" sqref="X34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4" width="5.21875" customWidth="1"/>
    <col min="15" max="15" width="6.109375" customWidth="1"/>
    <col min="16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36" t="s">
        <v>116</v>
      </c>
      <c r="C6" s="137" t="s">
        <v>167</v>
      </c>
      <c r="D6" s="137" t="s">
        <v>168</v>
      </c>
      <c r="E6" s="137" t="s">
        <v>169</v>
      </c>
      <c r="F6" s="137" t="s">
        <v>170</v>
      </c>
      <c r="G6" s="137" t="s">
        <v>171</v>
      </c>
      <c r="H6" s="137" t="s">
        <v>172</v>
      </c>
      <c r="I6" s="138"/>
      <c r="J6" s="137" t="s">
        <v>173</v>
      </c>
      <c r="K6" s="149" t="s">
        <v>174</v>
      </c>
      <c r="L6" s="149" t="s">
        <v>175</v>
      </c>
      <c r="M6" s="137" t="s">
        <v>176</v>
      </c>
      <c r="N6" s="137" t="s">
        <v>177</v>
      </c>
      <c r="O6" s="137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>
        <v>2803</v>
      </c>
      <c r="N7" s="55">
        <v>2809</v>
      </c>
      <c r="O7" s="55">
        <v>2811</v>
      </c>
      <c r="P7" s="55"/>
      <c r="Q7" s="73"/>
      <c r="R7" s="91">
        <f>SUM(B7:Q7)</f>
        <v>35403</v>
      </c>
      <c r="S7" s="91">
        <v>13</v>
      </c>
      <c r="T7" s="91">
        <f>R7/S7</f>
        <v>2723.3076923076924</v>
      </c>
      <c r="U7" s="91">
        <f>T7/4</f>
        <v>680.82692307692309</v>
      </c>
      <c r="V7" s="91">
        <f>U7/4</f>
        <v>170.20673076923077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90">
        <v>495</v>
      </c>
      <c r="N8" s="90" t="s">
        <v>210</v>
      </c>
      <c r="O8" s="90">
        <v>146</v>
      </c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>
        <v>2455</v>
      </c>
      <c r="N10" s="55">
        <v>2489</v>
      </c>
      <c r="O10" s="55">
        <v>2625</v>
      </c>
      <c r="P10" s="55"/>
      <c r="Q10" s="73"/>
      <c r="R10" s="91">
        <f t="shared" si="0"/>
        <v>32140</v>
      </c>
      <c r="S10" s="91">
        <v>13</v>
      </c>
      <c r="T10" s="91">
        <f t="shared" ref="T10:T22" si="1">R10/S10</f>
        <v>2472.3076923076924</v>
      </c>
      <c r="U10" s="91">
        <f t="shared" ref="U10:V10" si="2">T10/4</f>
        <v>618.07692307692309</v>
      </c>
      <c r="V10" s="91">
        <f t="shared" si="2"/>
        <v>154.51923076923077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90" t="s">
        <v>210</v>
      </c>
      <c r="N11" s="75">
        <v>87</v>
      </c>
      <c r="O11" s="90">
        <v>204</v>
      </c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>
        <v>2291</v>
      </c>
      <c r="N13" s="55">
        <v>2355</v>
      </c>
      <c r="O13" s="55">
        <v>2169</v>
      </c>
      <c r="P13" s="55"/>
      <c r="Q13" s="73"/>
      <c r="R13" s="91">
        <f t="shared" si="0"/>
        <v>30573</v>
      </c>
      <c r="S13" s="91">
        <v>13</v>
      </c>
      <c r="T13" s="91">
        <f t="shared" si="1"/>
        <v>2351.7692307692309</v>
      </c>
      <c r="U13" s="91">
        <f t="shared" ref="U13:V13" si="3">T13/4</f>
        <v>587.94230769230774</v>
      </c>
      <c r="V13" s="91">
        <f t="shared" si="3"/>
        <v>146.98557692307693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75">
        <v>21</v>
      </c>
      <c r="N14" s="75">
        <v>120</v>
      </c>
      <c r="O14" s="75">
        <v>298</v>
      </c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>
        <v>2019</v>
      </c>
      <c r="N16" s="55">
        <v>2042</v>
      </c>
      <c r="O16" s="55">
        <v>2263</v>
      </c>
      <c r="P16" s="55"/>
      <c r="Q16" s="55"/>
      <c r="R16" s="91">
        <f t="shared" si="0"/>
        <v>27199</v>
      </c>
      <c r="S16" s="91">
        <v>13</v>
      </c>
      <c r="T16" s="91">
        <f t="shared" si="1"/>
        <v>2092.2307692307691</v>
      </c>
      <c r="U16" s="91">
        <f t="shared" ref="U16:V16" si="4">T16/4</f>
        <v>523.05769230769226</v>
      </c>
      <c r="V16" s="91">
        <f t="shared" si="4"/>
        <v>130.76442307692307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75">
        <v>125</v>
      </c>
      <c r="N17" s="90">
        <v>1004</v>
      </c>
      <c r="O17" s="90">
        <v>190</v>
      </c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>
        <v>2031</v>
      </c>
      <c r="N19" s="55">
        <v>2096</v>
      </c>
      <c r="O19" s="55">
        <v>2085</v>
      </c>
      <c r="P19" s="55"/>
      <c r="Q19" s="55"/>
      <c r="R19" s="91">
        <f t="shared" si="0"/>
        <v>27657</v>
      </c>
      <c r="S19" s="91">
        <v>13</v>
      </c>
      <c r="T19" s="91">
        <f t="shared" si="1"/>
        <v>2127.4615384615386</v>
      </c>
      <c r="U19" s="91">
        <f t="shared" ref="U19:V19" si="5">T19/4</f>
        <v>531.86538461538464</v>
      </c>
      <c r="V19" s="91">
        <f t="shared" si="5"/>
        <v>132.96634615384616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75">
        <v>95</v>
      </c>
      <c r="N20" s="90" t="s">
        <v>210</v>
      </c>
      <c r="O20" s="75">
        <v>190</v>
      </c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>
        <v>1808</v>
      </c>
      <c r="N22" s="55">
        <v>2151</v>
      </c>
      <c r="O22" s="55">
        <v>112</v>
      </c>
      <c r="P22" s="55"/>
      <c r="Q22" s="73"/>
      <c r="R22" s="91">
        <f t="shared" si="0"/>
        <v>23583</v>
      </c>
      <c r="S22" s="91">
        <v>13</v>
      </c>
      <c r="T22" s="91">
        <f t="shared" si="1"/>
        <v>1814.0769230769231</v>
      </c>
      <c r="U22" s="91">
        <f t="shared" ref="U22:V22" si="6">T22/4</f>
        <v>453.51923076923077</v>
      </c>
      <c r="V22" s="91">
        <f t="shared" si="6"/>
        <v>113.37980769230769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75">
        <v>23</v>
      </c>
      <c r="N23" s="90">
        <v>270</v>
      </c>
      <c r="O23" s="75">
        <v>23</v>
      </c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36" t="s">
        <v>116</v>
      </c>
      <c r="C29" s="137" t="s">
        <v>167</v>
      </c>
      <c r="D29" s="137" t="s">
        <v>168</v>
      </c>
      <c r="E29" s="137" t="s">
        <v>169</v>
      </c>
      <c r="F29" s="137" t="s">
        <v>170</v>
      </c>
      <c r="G29" s="137" t="s">
        <v>171</v>
      </c>
      <c r="H29" s="137" t="s">
        <v>172</v>
      </c>
      <c r="I29" s="138"/>
      <c r="J29" s="137" t="s">
        <v>173</v>
      </c>
      <c r="K29" s="149" t="s">
        <v>174</v>
      </c>
      <c r="L29" s="137" t="s">
        <v>175</v>
      </c>
      <c r="M29" s="137" t="s">
        <v>176</v>
      </c>
      <c r="N29" s="137" t="s">
        <v>177</v>
      </c>
      <c r="O29" s="137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>
        <v>4880</v>
      </c>
      <c r="N30" s="55">
        <v>4807</v>
      </c>
      <c r="O30" s="55">
        <v>4875</v>
      </c>
      <c r="P30" s="55"/>
      <c r="Q30" s="73"/>
      <c r="R30" s="91">
        <f>SUM(B30:Q30)</f>
        <v>61831</v>
      </c>
      <c r="S30" s="91">
        <v>13</v>
      </c>
      <c r="T30" s="91">
        <f>R30/S30</f>
        <v>4756.2307692307695</v>
      </c>
      <c r="U30" s="91">
        <f>T30/6</f>
        <v>792.70512820512829</v>
      </c>
      <c r="V30" s="91">
        <f>U30/4</f>
        <v>198.17628205128207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90">
        <v>221</v>
      </c>
      <c r="N31" s="75">
        <v>43</v>
      </c>
      <c r="O31" s="90">
        <v>149</v>
      </c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>
        <v>4280</v>
      </c>
      <c r="N33" s="55">
        <v>4098</v>
      </c>
      <c r="O33" s="55">
        <v>4693</v>
      </c>
      <c r="P33" s="55"/>
      <c r="Q33" s="73"/>
      <c r="R33" s="91">
        <f t="shared" si="7"/>
        <v>55679</v>
      </c>
      <c r="S33" s="91">
        <v>13</v>
      </c>
      <c r="T33" s="91">
        <f t="shared" ref="T33" si="8">R33/S33</f>
        <v>4283</v>
      </c>
      <c r="U33" s="91">
        <f>T33/6</f>
        <v>713.83333333333337</v>
      </c>
      <c r="V33" s="91">
        <f t="shared" ref="V33" si="9">U33/4</f>
        <v>178.45833333333334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75">
        <v>50</v>
      </c>
      <c r="N34" s="75">
        <v>227</v>
      </c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>
        <v>4219</v>
      </c>
      <c r="N36" s="55">
        <v>4225</v>
      </c>
      <c r="O36" s="55">
        <v>4451</v>
      </c>
      <c r="P36" s="55"/>
      <c r="Q36" s="73"/>
      <c r="R36" s="91">
        <f t="shared" si="10"/>
        <v>55673</v>
      </c>
      <c r="S36" s="91">
        <v>13</v>
      </c>
      <c r="T36" s="91">
        <f t="shared" ref="T36" si="11">R36/S36</f>
        <v>4282.5384615384619</v>
      </c>
      <c r="U36" s="91">
        <f>T36/6</f>
        <v>713.75641025641028</v>
      </c>
      <c r="V36" s="91">
        <f t="shared" ref="V36" si="12">U36/4</f>
        <v>178.43910256410257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90">
        <v>11</v>
      </c>
      <c r="N37" s="90">
        <v>50</v>
      </c>
      <c r="O37" s="90">
        <v>13</v>
      </c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>
        <v>4094</v>
      </c>
      <c r="N39" s="55">
        <v>4330</v>
      </c>
      <c r="O39" s="55">
        <v>4157</v>
      </c>
      <c r="P39" s="55"/>
      <c r="Q39" s="73"/>
      <c r="R39" s="91">
        <f t="shared" si="13"/>
        <v>53332</v>
      </c>
      <c r="S39" s="91">
        <v>13</v>
      </c>
      <c r="T39" s="91">
        <f t="shared" ref="T39" si="14">R39/S39</f>
        <v>4102.4615384615381</v>
      </c>
      <c r="U39" s="91">
        <f>T39/6</f>
        <v>683.74358974358972</v>
      </c>
      <c r="V39" s="91">
        <f t="shared" ref="V39" si="15">U39/4</f>
        <v>170.93589743589743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75">
        <v>145</v>
      </c>
      <c r="N40" s="90">
        <v>89</v>
      </c>
      <c r="O40" s="75">
        <v>17</v>
      </c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>
        <v>3741</v>
      </c>
      <c r="N42" s="55">
        <v>4177</v>
      </c>
      <c r="O42" s="55">
        <v>4233</v>
      </c>
      <c r="P42" s="55"/>
      <c r="Q42" s="73"/>
      <c r="R42" s="91">
        <f t="shared" si="16"/>
        <v>51361</v>
      </c>
      <c r="S42" s="91">
        <v>13</v>
      </c>
      <c r="T42" s="91">
        <f t="shared" ref="T42" si="17">R42/S42</f>
        <v>3950.8461538461538</v>
      </c>
      <c r="U42" s="91">
        <f>T42/6</f>
        <v>658.47435897435901</v>
      </c>
      <c r="V42" s="91">
        <f t="shared" ref="V42" si="18">U42/4</f>
        <v>164.61858974358975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75">
        <v>911</v>
      </c>
      <c r="N43" s="90">
        <v>234</v>
      </c>
      <c r="O43" s="90">
        <v>378</v>
      </c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>
        <v>3785</v>
      </c>
      <c r="N45" s="55">
        <v>3804</v>
      </c>
      <c r="O45" s="55">
        <v>3945</v>
      </c>
      <c r="P45" s="55"/>
      <c r="Q45" s="55"/>
      <c r="R45" s="91">
        <f t="shared" si="19"/>
        <v>51767</v>
      </c>
      <c r="S45" s="91">
        <v>13</v>
      </c>
      <c r="T45" s="91">
        <f t="shared" ref="T45" si="20">R45/S45</f>
        <v>3982.0769230769229</v>
      </c>
      <c r="U45" s="91">
        <f>T45/6</f>
        <v>663.67948717948718</v>
      </c>
      <c r="V45" s="91">
        <f t="shared" ref="V45" si="21">U45/4</f>
        <v>165.9198717948718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90">
        <v>1903</v>
      </c>
      <c r="N46" s="75">
        <v>367</v>
      </c>
      <c r="O46" s="90" t="s">
        <v>210</v>
      </c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>
        <v>3531</v>
      </c>
      <c r="N48" s="55">
        <v>3489</v>
      </c>
      <c r="O48" s="55">
        <v>3848</v>
      </c>
      <c r="P48" s="55"/>
      <c r="Q48" s="73"/>
      <c r="R48" s="91">
        <f t="shared" si="22"/>
        <v>46955</v>
      </c>
      <c r="S48" s="91">
        <v>13</v>
      </c>
      <c r="T48" s="91">
        <f t="shared" ref="T48" si="23">R48/S48</f>
        <v>3611.9230769230771</v>
      </c>
      <c r="U48" s="91">
        <f>T48/6</f>
        <v>601.98717948717956</v>
      </c>
      <c r="V48" s="91">
        <f t="shared" ref="V48" si="24">U48/4</f>
        <v>150.49679487179489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75">
        <v>133</v>
      </c>
      <c r="N49" s="75">
        <v>187</v>
      </c>
      <c r="O49" s="90">
        <v>234</v>
      </c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>
        <v>3181</v>
      </c>
      <c r="N51" s="55">
        <v>3538</v>
      </c>
      <c r="O51" s="55">
        <v>3667</v>
      </c>
      <c r="P51" s="55"/>
      <c r="Q51" s="73"/>
      <c r="R51" s="91">
        <f t="shared" si="25"/>
        <v>42658</v>
      </c>
      <c r="S51" s="91">
        <v>13</v>
      </c>
      <c r="T51" s="91">
        <f t="shared" ref="T51" si="26">R51/S51</f>
        <v>3281.3846153846152</v>
      </c>
      <c r="U51" s="91">
        <f>T51/6</f>
        <v>546.89743589743591</v>
      </c>
      <c r="V51" s="91">
        <f t="shared" ref="V51" si="27">U51/4</f>
        <v>136.72435897435898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75">
        <v>49</v>
      </c>
      <c r="N52" s="90">
        <v>337</v>
      </c>
      <c r="O52" s="90">
        <v>566</v>
      </c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8934-9985-49EA-9674-B1A2CAEDFB29}">
  <dimension ref="A2:J77"/>
  <sheetViews>
    <sheetView topLeftCell="A13" workbookViewId="0">
      <selection activeCell="L20" sqref="L20:L21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6.6640625" style="31" customWidth="1"/>
    <col min="8" max="8" width="8.88671875" style="31"/>
    <col min="9" max="10" width="6.6640625" style="31" customWidth="1"/>
  </cols>
  <sheetData>
    <row r="2" spans="1:10" x14ac:dyDescent="0.3">
      <c r="C2" s="101" t="s">
        <v>137</v>
      </c>
      <c r="D2" s="36"/>
      <c r="E2" s="36"/>
      <c r="F2" s="36" t="s">
        <v>219</v>
      </c>
    </row>
    <row r="3" spans="1:10" ht="17.399999999999999" x14ac:dyDescent="0.35">
      <c r="A3">
        <v>1</v>
      </c>
      <c r="B3" s="1" t="s">
        <v>0</v>
      </c>
      <c r="C3" s="2" t="s">
        <v>5</v>
      </c>
      <c r="D3" s="41">
        <v>173</v>
      </c>
      <c r="E3" s="41">
        <v>179</v>
      </c>
      <c r="F3" s="41">
        <v>208</v>
      </c>
      <c r="G3" s="41">
        <v>159</v>
      </c>
      <c r="H3" s="55">
        <v>719</v>
      </c>
      <c r="I3" s="41">
        <v>17</v>
      </c>
      <c r="J3" s="41">
        <v>17</v>
      </c>
    </row>
    <row r="4" spans="1:10" ht="17.399999999999999" x14ac:dyDescent="0.35">
      <c r="A4">
        <v>2</v>
      </c>
      <c r="B4" s="1" t="s">
        <v>0</v>
      </c>
      <c r="C4" s="2" t="s">
        <v>4</v>
      </c>
      <c r="D4" s="41">
        <v>202</v>
      </c>
      <c r="E4" s="41">
        <v>138</v>
      </c>
      <c r="F4" s="41">
        <v>171</v>
      </c>
      <c r="G4" s="41">
        <v>202</v>
      </c>
      <c r="H4" s="55">
        <v>713</v>
      </c>
      <c r="I4" s="41">
        <v>18</v>
      </c>
      <c r="J4" s="41">
        <v>9</v>
      </c>
    </row>
    <row r="5" spans="1:10" ht="17.399999999999999" x14ac:dyDescent="0.35">
      <c r="A5">
        <v>3</v>
      </c>
      <c r="B5" s="1" t="s">
        <v>0</v>
      </c>
      <c r="C5" s="2" t="s">
        <v>3</v>
      </c>
      <c r="D5" s="41">
        <v>178</v>
      </c>
      <c r="E5" s="41">
        <v>169</v>
      </c>
      <c r="F5" s="41">
        <v>181</v>
      </c>
      <c r="G5" s="41">
        <v>171</v>
      </c>
      <c r="H5" s="55">
        <v>699</v>
      </c>
      <c r="I5" s="41">
        <v>12</v>
      </c>
      <c r="J5" s="41">
        <v>22</v>
      </c>
    </row>
    <row r="6" spans="1:10" ht="17.399999999999999" x14ac:dyDescent="0.35">
      <c r="A6">
        <v>4</v>
      </c>
      <c r="B6" s="1" t="s">
        <v>0</v>
      </c>
      <c r="C6" s="2" t="s">
        <v>2</v>
      </c>
      <c r="D6" s="41">
        <v>154</v>
      </c>
      <c r="E6" s="41">
        <v>188</v>
      </c>
      <c r="F6" s="41">
        <v>166</v>
      </c>
      <c r="G6" s="41">
        <v>170</v>
      </c>
      <c r="H6" s="55">
        <v>678</v>
      </c>
      <c r="I6" s="41">
        <v>8</v>
      </c>
      <c r="J6" s="41">
        <v>25</v>
      </c>
    </row>
    <row r="7" spans="1:10" ht="17.399999999999999" x14ac:dyDescent="0.35">
      <c r="A7">
        <v>5</v>
      </c>
      <c r="B7" s="5" t="s">
        <v>12</v>
      </c>
      <c r="C7" s="6" t="s">
        <v>15</v>
      </c>
      <c r="D7" s="41">
        <v>174</v>
      </c>
      <c r="E7" s="41">
        <v>156</v>
      </c>
      <c r="F7" s="41">
        <v>185</v>
      </c>
      <c r="G7" s="41">
        <v>151</v>
      </c>
      <c r="H7" s="55">
        <v>666</v>
      </c>
      <c r="I7" s="41">
        <v>11</v>
      </c>
      <c r="J7" s="41">
        <v>18</v>
      </c>
    </row>
    <row r="8" spans="1:10" ht="17.399999999999999" x14ac:dyDescent="0.35">
      <c r="A8">
        <v>6</v>
      </c>
      <c r="B8" s="3" t="s">
        <v>6</v>
      </c>
      <c r="C8" s="4" t="s">
        <v>7</v>
      </c>
      <c r="D8" s="41">
        <v>188</v>
      </c>
      <c r="E8" s="41">
        <v>151</v>
      </c>
      <c r="F8" s="41">
        <v>180</v>
      </c>
      <c r="G8" s="41">
        <v>137</v>
      </c>
      <c r="H8" s="55">
        <v>656</v>
      </c>
      <c r="I8" s="41">
        <v>9</v>
      </c>
      <c r="J8" s="41">
        <v>18</v>
      </c>
    </row>
    <row r="9" spans="1:10" ht="17.399999999999999" x14ac:dyDescent="0.35">
      <c r="A9">
        <v>7</v>
      </c>
      <c r="B9" s="3" t="s">
        <v>6</v>
      </c>
      <c r="C9" s="4" t="s">
        <v>11</v>
      </c>
      <c r="D9" s="41">
        <v>162</v>
      </c>
      <c r="E9" s="41">
        <v>165</v>
      </c>
      <c r="F9" s="41">
        <v>160</v>
      </c>
      <c r="G9" s="41">
        <v>150</v>
      </c>
      <c r="H9" s="55">
        <v>637</v>
      </c>
      <c r="I9" s="41">
        <v>5</v>
      </c>
      <c r="J9" s="41">
        <v>24</v>
      </c>
    </row>
    <row r="10" spans="1:10" ht="17.399999999999999" x14ac:dyDescent="0.35">
      <c r="A10">
        <v>8</v>
      </c>
      <c r="B10" s="3" t="s">
        <v>6</v>
      </c>
      <c r="C10" s="4" t="s">
        <v>10</v>
      </c>
      <c r="D10" s="41">
        <v>164</v>
      </c>
      <c r="E10" s="41">
        <v>125</v>
      </c>
      <c r="F10" s="41">
        <v>182</v>
      </c>
      <c r="G10" s="41">
        <v>163</v>
      </c>
      <c r="H10" s="55">
        <v>634</v>
      </c>
      <c r="I10" s="41">
        <v>6</v>
      </c>
      <c r="J10" s="41">
        <v>23</v>
      </c>
    </row>
    <row r="11" spans="1:10" ht="17.399999999999999" x14ac:dyDescent="0.35">
      <c r="A11">
        <v>9</v>
      </c>
      <c r="B11" s="3" t="s">
        <v>6</v>
      </c>
      <c r="C11" s="4" t="s">
        <v>9</v>
      </c>
      <c r="D11" s="41">
        <v>162</v>
      </c>
      <c r="E11" s="41">
        <v>142</v>
      </c>
      <c r="F11" s="41">
        <v>191</v>
      </c>
      <c r="G11" s="41">
        <v>125</v>
      </c>
      <c r="H11" s="55">
        <v>620</v>
      </c>
      <c r="I11" s="41">
        <v>9</v>
      </c>
      <c r="J11" s="41">
        <v>19</v>
      </c>
    </row>
    <row r="12" spans="1:10" ht="18" x14ac:dyDescent="0.35">
      <c r="A12">
        <v>10</v>
      </c>
      <c r="B12" s="9" t="s">
        <v>24</v>
      </c>
      <c r="C12" s="10" t="s">
        <v>25</v>
      </c>
      <c r="D12" s="41">
        <v>127</v>
      </c>
      <c r="E12" s="41">
        <v>140</v>
      </c>
      <c r="F12" s="41">
        <v>170</v>
      </c>
      <c r="G12" s="41">
        <v>174</v>
      </c>
      <c r="H12" s="55">
        <v>611</v>
      </c>
      <c r="I12" s="41">
        <v>10</v>
      </c>
      <c r="J12" s="41">
        <v>15</v>
      </c>
    </row>
    <row r="13" spans="1:10" ht="17.399999999999999" x14ac:dyDescent="0.35">
      <c r="A13">
        <v>11</v>
      </c>
      <c r="B13" s="3" t="s">
        <v>6</v>
      </c>
      <c r="C13" s="4" t="s">
        <v>8</v>
      </c>
      <c r="D13" s="41">
        <v>150</v>
      </c>
      <c r="E13" s="41">
        <v>153</v>
      </c>
      <c r="F13" s="41">
        <v>133</v>
      </c>
      <c r="G13" s="41">
        <v>162</v>
      </c>
      <c r="H13" s="55">
        <v>598</v>
      </c>
      <c r="I13" s="41">
        <v>9</v>
      </c>
      <c r="J13" s="41">
        <v>15</v>
      </c>
    </row>
    <row r="14" spans="1:10" ht="17.399999999999999" x14ac:dyDescent="0.35">
      <c r="A14">
        <v>12</v>
      </c>
      <c r="B14" s="5" t="s">
        <v>12</v>
      </c>
      <c r="C14" s="6" t="s">
        <v>16</v>
      </c>
      <c r="D14" s="41">
        <v>145</v>
      </c>
      <c r="E14" s="41">
        <v>166</v>
      </c>
      <c r="F14" s="41">
        <v>126</v>
      </c>
      <c r="G14" s="41">
        <v>145</v>
      </c>
      <c r="H14" s="55">
        <v>582</v>
      </c>
      <c r="I14" s="41">
        <v>6</v>
      </c>
      <c r="J14" s="41">
        <v>18</v>
      </c>
    </row>
    <row r="15" spans="1:10" ht="17.399999999999999" x14ac:dyDescent="0.35">
      <c r="A15">
        <v>13</v>
      </c>
      <c r="B15" s="5" t="s">
        <v>12</v>
      </c>
      <c r="C15" s="6" t="s">
        <v>17</v>
      </c>
      <c r="D15" s="41">
        <v>154</v>
      </c>
      <c r="E15" s="41">
        <v>159</v>
      </c>
      <c r="F15" s="41">
        <v>117</v>
      </c>
      <c r="G15" s="41">
        <v>142</v>
      </c>
      <c r="H15" s="55">
        <v>572</v>
      </c>
      <c r="I15" s="41">
        <v>6</v>
      </c>
      <c r="J15" s="41">
        <v>17</v>
      </c>
    </row>
    <row r="16" spans="1:10" ht="18" x14ac:dyDescent="0.35">
      <c r="A16">
        <v>14</v>
      </c>
      <c r="B16" s="11" t="s">
        <v>32</v>
      </c>
      <c r="C16" s="12" t="s">
        <v>35</v>
      </c>
      <c r="D16" s="41">
        <v>116</v>
      </c>
      <c r="E16" s="41">
        <v>146</v>
      </c>
      <c r="F16" s="41">
        <v>153</v>
      </c>
      <c r="G16" s="41">
        <v>125</v>
      </c>
      <c r="H16" s="55">
        <v>540</v>
      </c>
      <c r="I16" s="41">
        <v>9</v>
      </c>
      <c r="J16" s="41">
        <v>12</v>
      </c>
    </row>
    <row r="17" spans="1:10" ht="17.399999999999999" x14ac:dyDescent="0.35">
      <c r="A17">
        <v>15</v>
      </c>
      <c r="B17" s="5" t="s">
        <v>12</v>
      </c>
      <c r="C17" s="6" t="s">
        <v>14</v>
      </c>
      <c r="D17" s="41">
        <v>132</v>
      </c>
      <c r="E17" s="41">
        <v>120</v>
      </c>
      <c r="F17" s="41">
        <v>147</v>
      </c>
      <c r="G17" s="41">
        <v>136</v>
      </c>
      <c r="H17" s="55">
        <v>535</v>
      </c>
      <c r="I17" s="41">
        <v>6</v>
      </c>
      <c r="J17" s="41">
        <v>15</v>
      </c>
    </row>
    <row r="18" spans="1:10" ht="18" x14ac:dyDescent="0.35">
      <c r="A18">
        <v>16</v>
      </c>
      <c r="B18" s="9" t="s">
        <v>24</v>
      </c>
      <c r="C18" s="10" t="s">
        <v>27</v>
      </c>
      <c r="D18" s="41">
        <v>139</v>
      </c>
      <c r="E18" s="41">
        <v>124</v>
      </c>
      <c r="F18" s="41">
        <v>139</v>
      </c>
      <c r="G18" s="41">
        <v>126</v>
      </c>
      <c r="H18" s="55">
        <v>528</v>
      </c>
      <c r="I18" s="41">
        <v>5</v>
      </c>
      <c r="J18" s="41">
        <v>15</v>
      </c>
    </row>
    <row r="19" spans="1:10" ht="17.399999999999999" x14ac:dyDescent="0.35">
      <c r="A19">
        <v>17</v>
      </c>
      <c r="B19" s="7" t="s">
        <v>18</v>
      </c>
      <c r="C19" s="8" t="s">
        <v>22</v>
      </c>
      <c r="D19" s="41">
        <v>147</v>
      </c>
      <c r="E19" s="41">
        <v>125</v>
      </c>
      <c r="F19" s="41">
        <v>139</v>
      </c>
      <c r="G19" s="41">
        <v>112</v>
      </c>
      <c r="H19" s="55">
        <v>523</v>
      </c>
      <c r="I19" s="41">
        <v>4</v>
      </c>
      <c r="J19" s="41">
        <v>17</v>
      </c>
    </row>
    <row r="20" spans="1:10" ht="17.399999999999999" x14ac:dyDescent="0.35">
      <c r="A20">
        <v>18</v>
      </c>
      <c r="B20" s="7" t="s">
        <v>18</v>
      </c>
      <c r="C20" s="8" t="s">
        <v>23</v>
      </c>
      <c r="D20" s="41">
        <v>102</v>
      </c>
      <c r="E20" s="41">
        <v>146</v>
      </c>
      <c r="F20" s="41">
        <v>109</v>
      </c>
      <c r="G20" s="41">
        <v>156</v>
      </c>
      <c r="H20" s="55">
        <v>513</v>
      </c>
      <c r="I20" s="41">
        <v>5</v>
      </c>
      <c r="J20" s="41">
        <v>12</v>
      </c>
    </row>
    <row r="21" spans="1:10" ht="18" x14ac:dyDescent="0.35">
      <c r="A21">
        <v>19</v>
      </c>
      <c r="B21" s="9" t="s">
        <v>24</v>
      </c>
      <c r="C21" s="10" t="s">
        <v>30</v>
      </c>
      <c r="D21" s="41">
        <v>144</v>
      </c>
      <c r="E21" s="41">
        <v>110</v>
      </c>
      <c r="F21" s="41">
        <v>149</v>
      </c>
      <c r="G21" s="41">
        <v>104</v>
      </c>
      <c r="H21" s="55">
        <v>507</v>
      </c>
      <c r="I21" s="41">
        <v>8</v>
      </c>
      <c r="J21" s="41">
        <v>13</v>
      </c>
    </row>
    <row r="22" spans="1:10" ht="17.399999999999999" x14ac:dyDescent="0.35">
      <c r="A22">
        <v>20</v>
      </c>
      <c r="B22" s="7" t="s">
        <v>18</v>
      </c>
      <c r="C22" s="8" t="s">
        <v>20</v>
      </c>
      <c r="D22" s="41">
        <v>125</v>
      </c>
      <c r="E22" s="41">
        <v>163</v>
      </c>
      <c r="F22" s="41">
        <v>102</v>
      </c>
      <c r="G22" s="41">
        <v>113</v>
      </c>
      <c r="H22" s="55">
        <v>503</v>
      </c>
      <c r="I22" s="41">
        <v>7</v>
      </c>
      <c r="J22" s="41">
        <v>9</v>
      </c>
    </row>
    <row r="23" spans="1:10" ht="17.399999999999999" x14ac:dyDescent="0.35">
      <c r="A23">
        <v>21</v>
      </c>
      <c r="B23" s="7" t="s">
        <v>18</v>
      </c>
      <c r="C23" s="8" t="s">
        <v>162</v>
      </c>
      <c r="D23" s="41">
        <v>117</v>
      </c>
      <c r="E23" s="41">
        <v>143</v>
      </c>
      <c r="F23" s="41">
        <v>120</v>
      </c>
      <c r="G23" s="41">
        <v>123</v>
      </c>
      <c r="H23" s="55">
        <v>503</v>
      </c>
      <c r="I23" s="41">
        <v>4</v>
      </c>
      <c r="J23" s="41">
        <v>14</v>
      </c>
    </row>
    <row r="24" spans="1:10" ht="18" x14ac:dyDescent="0.35">
      <c r="A24">
        <v>22</v>
      </c>
      <c r="B24" s="11" t="s">
        <v>32</v>
      </c>
      <c r="C24" s="12" t="s">
        <v>38</v>
      </c>
      <c r="D24" s="41">
        <v>118</v>
      </c>
      <c r="E24" s="41">
        <v>117</v>
      </c>
      <c r="F24" s="41">
        <v>126</v>
      </c>
      <c r="G24" s="41">
        <v>120</v>
      </c>
      <c r="H24" s="55">
        <v>481</v>
      </c>
      <c r="I24" s="41">
        <v>3</v>
      </c>
      <c r="J24" s="41">
        <v>15</v>
      </c>
    </row>
    <row r="25" spans="1:10" ht="18" x14ac:dyDescent="0.35">
      <c r="A25">
        <v>23</v>
      </c>
      <c r="B25" s="11" t="s">
        <v>32</v>
      </c>
      <c r="C25" s="12" t="s">
        <v>37</v>
      </c>
      <c r="D25" s="41">
        <v>97</v>
      </c>
      <c r="E25" s="41">
        <v>122</v>
      </c>
      <c r="F25" s="41">
        <v>143</v>
      </c>
      <c r="G25" s="41">
        <v>112</v>
      </c>
      <c r="H25" s="55">
        <v>474</v>
      </c>
      <c r="I25" s="41">
        <v>6</v>
      </c>
      <c r="J25" s="41">
        <v>13</v>
      </c>
    </row>
    <row r="26" spans="1:10" ht="18" x14ac:dyDescent="0.35">
      <c r="A26">
        <v>24</v>
      </c>
      <c r="B26" s="9" t="s">
        <v>24</v>
      </c>
      <c r="C26" s="10" t="s">
        <v>28</v>
      </c>
      <c r="D26" s="41">
        <v>132</v>
      </c>
      <c r="E26" s="41">
        <v>108</v>
      </c>
      <c r="F26" s="41">
        <v>124</v>
      </c>
      <c r="G26" s="41">
        <v>86</v>
      </c>
      <c r="H26" s="55">
        <v>450</v>
      </c>
      <c r="I26" s="41">
        <v>3</v>
      </c>
      <c r="J26" s="41">
        <v>10</v>
      </c>
    </row>
    <row r="28" spans="1:10" x14ac:dyDescent="0.3">
      <c r="C28" t="s">
        <v>138</v>
      </c>
      <c r="F28" s="31" t="s">
        <v>219</v>
      </c>
    </row>
    <row r="29" spans="1:10" ht="17.399999999999999" x14ac:dyDescent="0.35">
      <c r="A29">
        <v>1</v>
      </c>
      <c r="B29" s="168" t="s">
        <v>41</v>
      </c>
      <c r="C29" s="170" t="s">
        <v>46</v>
      </c>
      <c r="D29" s="41">
        <v>218</v>
      </c>
      <c r="E29" s="41">
        <v>200</v>
      </c>
      <c r="F29" s="41">
        <v>235</v>
      </c>
      <c r="G29" s="41">
        <v>215</v>
      </c>
      <c r="H29" s="55">
        <v>868</v>
      </c>
      <c r="I29" s="41">
        <v>24</v>
      </c>
      <c r="J29" s="41">
        <v>15</v>
      </c>
    </row>
    <row r="30" spans="1:10" ht="17.399999999999999" x14ac:dyDescent="0.35">
      <c r="A30">
        <v>2</v>
      </c>
      <c r="B30" s="13" t="s">
        <v>41</v>
      </c>
      <c r="C30" s="51" t="s">
        <v>42</v>
      </c>
      <c r="D30" s="41">
        <v>244</v>
      </c>
      <c r="E30" s="41">
        <v>167</v>
      </c>
      <c r="F30" s="41">
        <v>225</v>
      </c>
      <c r="G30" s="41">
        <v>201</v>
      </c>
      <c r="H30" s="55">
        <v>837</v>
      </c>
      <c r="I30" s="41">
        <v>26</v>
      </c>
      <c r="J30" s="41">
        <v>14</v>
      </c>
    </row>
    <row r="31" spans="1:10" ht="17.399999999999999" x14ac:dyDescent="0.35">
      <c r="A31">
        <v>3</v>
      </c>
      <c r="B31" s="13" t="s">
        <v>41</v>
      </c>
      <c r="C31" s="51" t="s">
        <v>44</v>
      </c>
      <c r="D31" s="41">
        <v>259</v>
      </c>
      <c r="E31" s="41">
        <v>159</v>
      </c>
      <c r="F31" s="41">
        <v>200</v>
      </c>
      <c r="G31" s="41">
        <v>196</v>
      </c>
      <c r="H31" s="55">
        <v>814</v>
      </c>
      <c r="I31" s="41">
        <v>24</v>
      </c>
      <c r="J31" s="41">
        <v>14</v>
      </c>
    </row>
    <row r="32" spans="1:10" ht="17.399999999999999" x14ac:dyDescent="0.35">
      <c r="A32">
        <v>4</v>
      </c>
      <c r="B32" s="13" t="s">
        <v>41</v>
      </c>
      <c r="C32" s="51" t="s">
        <v>47</v>
      </c>
      <c r="D32" s="41">
        <v>185</v>
      </c>
      <c r="E32" s="41">
        <v>194</v>
      </c>
      <c r="F32" s="41">
        <v>212</v>
      </c>
      <c r="G32" s="41">
        <v>211</v>
      </c>
      <c r="H32" s="55">
        <v>802</v>
      </c>
      <c r="I32" s="41">
        <v>22</v>
      </c>
      <c r="J32" s="41">
        <v>17</v>
      </c>
    </row>
    <row r="33" spans="1:10" ht="17.399999999999999" x14ac:dyDescent="0.35">
      <c r="A33">
        <v>5</v>
      </c>
      <c r="B33" s="19" t="s">
        <v>66</v>
      </c>
      <c r="C33" s="47" t="s">
        <v>70</v>
      </c>
      <c r="D33" s="41">
        <v>163</v>
      </c>
      <c r="E33" s="41">
        <v>201</v>
      </c>
      <c r="F33" s="41">
        <v>256</v>
      </c>
      <c r="G33" s="41">
        <v>164</v>
      </c>
      <c r="H33" s="55">
        <v>784</v>
      </c>
      <c r="I33" s="41">
        <v>24</v>
      </c>
      <c r="J33" s="41">
        <v>11</v>
      </c>
    </row>
    <row r="34" spans="1:10" ht="17.399999999999999" x14ac:dyDescent="0.35">
      <c r="A34">
        <v>6</v>
      </c>
      <c r="B34" s="21" t="s">
        <v>75</v>
      </c>
      <c r="C34" s="46" t="s">
        <v>82</v>
      </c>
      <c r="D34" s="41">
        <v>231</v>
      </c>
      <c r="E34" s="41">
        <v>221</v>
      </c>
      <c r="F34" s="41">
        <v>180</v>
      </c>
      <c r="G34" s="41">
        <v>151</v>
      </c>
      <c r="H34" s="55">
        <v>783</v>
      </c>
      <c r="I34" s="41">
        <v>21</v>
      </c>
      <c r="J34" s="41">
        <v>10</v>
      </c>
    </row>
    <row r="35" spans="1:10" ht="17.399999999999999" x14ac:dyDescent="0.35">
      <c r="A35">
        <v>7</v>
      </c>
      <c r="B35" s="13" t="s">
        <v>41</v>
      </c>
      <c r="C35" s="51" t="s">
        <v>157</v>
      </c>
      <c r="D35" s="41">
        <v>193</v>
      </c>
      <c r="E35" s="41">
        <v>213</v>
      </c>
      <c r="F35" s="41">
        <v>167</v>
      </c>
      <c r="G35" s="41">
        <v>204</v>
      </c>
      <c r="H35" s="55">
        <v>777</v>
      </c>
      <c r="I35" s="41">
        <v>18</v>
      </c>
      <c r="J35" s="41">
        <v>18</v>
      </c>
    </row>
    <row r="36" spans="1:10" ht="17.399999999999999" x14ac:dyDescent="0.35">
      <c r="A36">
        <v>8</v>
      </c>
      <c r="B36" s="19" t="s">
        <v>66</v>
      </c>
      <c r="C36" s="47" t="s">
        <v>71</v>
      </c>
      <c r="D36" s="41">
        <v>143</v>
      </c>
      <c r="E36" s="41">
        <v>162</v>
      </c>
      <c r="F36" s="41">
        <v>245</v>
      </c>
      <c r="G36" s="41">
        <v>211</v>
      </c>
      <c r="H36" s="55">
        <v>761</v>
      </c>
      <c r="I36" s="41">
        <v>17</v>
      </c>
      <c r="J36" s="41">
        <v>17</v>
      </c>
    </row>
    <row r="37" spans="1:10" ht="17.399999999999999" x14ac:dyDescent="0.35">
      <c r="A37">
        <v>9</v>
      </c>
      <c r="B37" s="17" t="s">
        <v>57</v>
      </c>
      <c r="C37" s="50" t="s">
        <v>62</v>
      </c>
      <c r="D37" s="41">
        <v>204</v>
      </c>
      <c r="E37" s="41">
        <v>213</v>
      </c>
      <c r="F37" s="41">
        <v>194</v>
      </c>
      <c r="G37" s="41">
        <v>148</v>
      </c>
      <c r="H37" s="55">
        <v>759</v>
      </c>
      <c r="I37" s="41">
        <v>16</v>
      </c>
      <c r="J37" s="41">
        <v>18</v>
      </c>
    </row>
    <row r="38" spans="1:10" ht="17.399999999999999" x14ac:dyDescent="0.35">
      <c r="A38">
        <v>10</v>
      </c>
      <c r="B38" s="17" t="s">
        <v>57</v>
      </c>
      <c r="C38" s="50" t="s">
        <v>58</v>
      </c>
      <c r="D38" s="41">
        <v>217</v>
      </c>
      <c r="E38" s="41">
        <v>179</v>
      </c>
      <c r="F38" s="41">
        <v>167</v>
      </c>
      <c r="G38" s="41">
        <v>181</v>
      </c>
      <c r="H38" s="55">
        <v>744</v>
      </c>
      <c r="I38" s="41">
        <v>17</v>
      </c>
      <c r="J38" s="41">
        <v>13</v>
      </c>
    </row>
    <row r="39" spans="1:10" ht="17.399999999999999" x14ac:dyDescent="0.35">
      <c r="A39">
        <v>11</v>
      </c>
      <c r="B39" s="19" t="s">
        <v>66</v>
      </c>
      <c r="C39" s="47" t="s">
        <v>68</v>
      </c>
      <c r="D39" s="41">
        <v>185</v>
      </c>
      <c r="E39" s="41">
        <v>203</v>
      </c>
      <c r="F39" s="41">
        <v>179</v>
      </c>
      <c r="G39" s="41">
        <v>168</v>
      </c>
      <c r="H39" s="55">
        <v>735</v>
      </c>
      <c r="I39" s="41">
        <v>13</v>
      </c>
      <c r="J39" s="41">
        <v>20</v>
      </c>
    </row>
    <row r="40" spans="1:10" ht="17.399999999999999" x14ac:dyDescent="0.35">
      <c r="A40">
        <v>12</v>
      </c>
      <c r="B40" s="15" t="s">
        <v>48</v>
      </c>
      <c r="C40" s="52" t="s">
        <v>52</v>
      </c>
      <c r="D40" s="41">
        <v>192</v>
      </c>
      <c r="E40" s="41">
        <v>183</v>
      </c>
      <c r="F40" s="41">
        <v>188</v>
      </c>
      <c r="G40" s="41">
        <v>157</v>
      </c>
      <c r="H40" s="55">
        <v>720</v>
      </c>
      <c r="I40" s="41">
        <v>12</v>
      </c>
      <c r="J40" s="41">
        <v>20</v>
      </c>
    </row>
    <row r="41" spans="1:10" ht="17.399999999999999" x14ac:dyDescent="0.35">
      <c r="A41">
        <v>13</v>
      </c>
      <c r="B41" s="21" t="s">
        <v>75</v>
      </c>
      <c r="C41" s="46" t="s">
        <v>81</v>
      </c>
      <c r="D41" s="41">
        <v>168</v>
      </c>
      <c r="E41" s="41">
        <v>203</v>
      </c>
      <c r="F41" s="41">
        <v>166</v>
      </c>
      <c r="G41" s="41">
        <v>181</v>
      </c>
      <c r="H41" s="55">
        <v>718</v>
      </c>
      <c r="I41" s="41">
        <v>14</v>
      </c>
      <c r="J41" s="41">
        <v>19</v>
      </c>
    </row>
    <row r="42" spans="1:10" ht="17.399999999999999" x14ac:dyDescent="0.35">
      <c r="A42">
        <v>14</v>
      </c>
      <c r="B42" s="13" t="s">
        <v>41</v>
      </c>
      <c r="C42" s="51" t="s">
        <v>43</v>
      </c>
      <c r="D42" s="41">
        <v>144</v>
      </c>
      <c r="E42" s="41">
        <v>225</v>
      </c>
      <c r="F42" s="41">
        <v>178</v>
      </c>
      <c r="G42" s="41">
        <v>162</v>
      </c>
      <c r="H42" s="55">
        <v>709</v>
      </c>
      <c r="I42" s="41">
        <v>12</v>
      </c>
      <c r="J42" s="41">
        <v>19</v>
      </c>
    </row>
    <row r="43" spans="1:10" ht="17.399999999999999" x14ac:dyDescent="0.35">
      <c r="A43">
        <v>15</v>
      </c>
      <c r="B43" s="19" t="s">
        <v>66</v>
      </c>
      <c r="C43" s="47" t="s">
        <v>74</v>
      </c>
      <c r="D43" s="41">
        <v>157</v>
      </c>
      <c r="E43" s="41">
        <v>158</v>
      </c>
      <c r="F43" s="41">
        <v>181</v>
      </c>
      <c r="G43" s="41">
        <v>209</v>
      </c>
      <c r="H43" s="55">
        <v>705</v>
      </c>
      <c r="I43" s="41">
        <v>11</v>
      </c>
      <c r="J43" s="41">
        <v>20</v>
      </c>
    </row>
    <row r="44" spans="1:10" ht="17.399999999999999" x14ac:dyDescent="0.35">
      <c r="A44">
        <v>16</v>
      </c>
      <c r="B44" s="23" t="s">
        <v>84</v>
      </c>
      <c r="C44" s="45" t="s">
        <v>89</v>
      </c>
      <c r="D44" s="41">
        <v>163</v>
      </c>
      <c r="E44" s="41">
        <v>182</v>
      </c>
      <c r="F44" s="41">
        <v>146</v>
      </c>
      <c r="G44" s="41">
        <v>213</v>
      </c>
      <c r="H44" s="55">
        <v>704</v>
      </c>
      <c r="I44" s="41">
        <v>15</v>
      </c>
      <c r="J44" s="41">
        <v>18</v>
      </c>
    </row>
    <row r="45" spans="1:10" ht="17.399999999999999" x14ac:dyDescent="0.35">
      <c r="A45">
        <v>17</v>
      </c>
      <c r="B45" s="17" t="s">
        <v>57</v>
      </c>
      <c r="C45" s="50" t="s">
        <v>61</v>
      </c>
      <c r="D45" s="41">
        <v>164</v>
      </c>
      <c r="E45" s="41">
        <v>186</v>
      </c>
      <c r="F45" s="41">
        <v>158</v>
      </c>
      <c r="G45" s="41">
        <v>194</v>
      </c>
      <c r="H45" s="55">
        <v>702</v>
      </c>
      <c r="I45" s="41">
        <v>10</v>
      </c>
      <c r="J45" s="41">
        <v>23</v>
      </c>
    </row>
    <row r="46" spans="1:10" ht="17.399999999999999" x14ac:dyDescent="0.35">
      <c r="A46">
        <v>18</v>
      </c>
      <c r="B46" s="19" t="s">
        <v>66</v>
      </c>
      <c r="C46" s="47" t="s">
        <v>69</v>
      </c>
      <c r="D46" s="41">
        <v>165</v>
      </c>
      <c r="E46" s="41">
        <v>191</v>
      </c>
      <c r="F46" s="41">
        <v>168</v>
      </c>
      <c r="G46" s="41">
        <v>176</v>
      </c>
      <c r="H46" s="55">
        <v>700</v>
      </c>
      <c r="I46" s="41">
        <v>17</v>
      </c>
      <c r="J46" s="41">
        <v>13</v>
      </c>
    </row>
    <row r="47" spans="1:10" ht="17.399999999999999" x14ac:dyDescent="0.35">
      <c r="A47">
        <v>19</v>
      </c>
      <c r="B47" s="172" t="s">
        <v>199</v>
      </c>
      <c r="C47" s="63" t="s">
        <v>216</v>
      </c>
      <c r="D47" s="41">
        <v>170</v>
      </c>
      <c r="E47" s="41">
        <v>202</v>
      </c>
      <c r="F47" s="41">
        <v>152</v>
      </c>
      <c r="G47" s="41">
        <v>167</v>
      </c>
      <c r="H47" s="55">
        <v>691</v>
      </c>
      <c r="I47" s="41">
        <v>19</v>
      </c>
      <c r="J47" s="41">
        <v>13</v>
      </c>
    </row>
    <row r="48" spans="1:10" ht="17.399999999999999" x14ac:dyDescent="0.35">
      <c r="A48">
        <v>20</v>
      </c>
      <c r="B48" s="15" t="s">
        <v>48</v>
      </c>
      <c r="C48" s="52" t="s">
        <v>53</v>
      </c>
      <c r="D48" s="41">
        <v>168</v>
      </c>
      <c r="E48" s="41">
        <v>145</v>
      </c>
      <c r="F48" s="41">
        <v>161</v>
      </c>
      <c r="G48" s="41">
        <v>215</v>
      </c>
      <c r="H48" s="55">
        <v>689</v>
      </c>
      <c r="I48" s="41">
        <v>14</v>
      </c>
      <c r="J48" s="41">
        <v>19</v>
      </c>
    </row>
    <row r="49" spans="1:10" ht="17.399999999999999" x14ac:dyDescent="0.35">
      <c r="A49">
        <v>21</v>
      </c>
      <c r="B49" s="21" t="s">
        <v>75</v>
      </c>
      <c r="C49" s="46" t="s">
        <v>83</v>
      </c>
      <c r="D49" s="41">
        <v>161</v>
      </c>
      <c r="E49" s="41">
        <v>215</v>
      </c>
      <c r="F49" s="41">
        <v>191</v>
      </c>
      <c r="G49" s="41">
        <v>122</v>
      </c>
      <c r="H49" s="55">
        <v>689</v>
      </c>
      <c r="I49" s="41">
        <v>17</v>
      </c>
      <c r="J49" s="41">
        <v>13</v>
      </c>
    </row>
    <row r="50" spans="1:10" ht="17.399999999999999" x14ac:dyDescent="0.35">
      <c r="A50">
        <v>22</v>
      </c>
      <c r="B50" s="19" t="s">
        <v>66</v>
      </c>
      <c r="C50" s="47" t="s">
        <v>73</v>
      </c>
      <c r="D50" s="41">
        <v>179</v>
      </c>
      <c r="E50" s="41">
        <v>172</v>
      </c>
      <c r="F50" s="41">
        <v>161</v>
      </c>
      <c r="G50" s="41">
        <v>175</v>
      </c>
      <c r="H50" s="55">
        <v>687</v>
      </c>
      <c r="I50" s="41">
        <v>13</v>
      </c>
      <c r="J50" s="41">
        <v>19</v>
      </c>
    </row>
    <row r="51" spans="1:10" ht="17.399999999999999" x14ac:dyDescent="0.35">
      <c r="A51">
        <v>23</v>
      </c>
      <c r="B51" s="15" t="s">
        <v>48</v>
      </c>
      <c r="C51" s="52" t="s">
        <v>49</v>
      </c>
      <c r="D51" s="41">
        <v>184</v>
      </c>
      <c r="E51" s="41">
        <v>184</v>
      </c>
      <c r="F51" s="41">
        <v>162</v>
      </c>
      <c r="G51" s="41">
        <v>156</v>
      </c>
      <c r="H51" s="55">
        <v>686</v>
      </c>
      <c r="I51" s="41">
        <v>13</v>
      </c>
      <c r="J51" s="41">
        <v>18</v>
      </c>
    </row>
    <row r="52" spans="1:10" ht="17.399999999999999" x14ac:dyDescent="0.35">
      <c r="A52">
        <v>24</v>
      </c>
      <c r="B52" s="19" t="s">
        <v>66</v>
      </c>
      <c r="C52" s="47" t="s">
        <v>72</v>
      </c>
      <c r="D52" s="41">
        <v>164</v>
      </c>
      <c r="E52" s="41">
        <v>156</v>
      </c>
      <c r="F52" s="41">
        <v>154</v>
      </c>
      <c r="G52" s="41">
        <v>203</v>
      </c>
      <c r="H52" s="55">
        <v>677</v>
      </c>
      <c r="I52" s="41">
        <v>11</v>
      </c>
      <c r="J52" s="41">
        <v>19</v>
      </c>
    </row>
    <row r="53" spans="1:10" ht="17.399999999999999" x14ac:dyDescent="0.35">
      <c r="A53">
        <v>25</v>
      </c>
      <c r="B53" s="15" t="s">
        <v>48</v>
      </c>
      <c r="C53" s="52" t="s">
        <v>55</v>
      </c>
      <c r="D53" s="41">
        <v>159</v>
      </c>
      <c r="E53" s="41">
        <v>178</v>
      </c>
      <c r="F53" s="41">
        <v>158</v>
      </c>
      <c r="G53" s="41">
        <v>177</v>
      </c>
      <c r="H53" s="55">
        <v>672</v>
      </c>
      <c r="I53" s="41">
        <v>7</v>
      </c>
      <c r="J53" s="41">
        <v>25</v>
      </c>
    </row>
    <row r="54" spans="1:10" ht="17.399999999999999" x14ac:dyDescent="0.35">
      <c r="A54">
        <v>26</v>
      </c>
      <c r="B54" s="15" t="s">
        <v>48</v>
      </c>
      <c r="C54" s="52" t="s">
        <v>54</v>
      </c>
      <c r="D54" s="41">
        <v>172</v>
      </c>
      <c r="E54" s="41">
        <v>150</v>
      </c>
      <c r="F54" s="41">
        <v>150</v>
      </c>
      <c r="G54" s="41">
        <v>199</v>
      </c>
      <c r="H54" s="55">
        <v>671</v>
      </c>
      <c r="I54" s="41">
        <v>14</v>
      </c>
      <c r="J54" s="41">
        <v>19</v>
      </c>
    </row>
    <row r="55" spans="1:10" ht="17.399999999999999" x14ac:dyDescent="0.35">
      <c r="A55">
        <v>27</v>
      </c>
      <c r="B55" s="19" t="s">
        <v>66</v>
      </c>
      <c r="C55" s="47" t="s">
        <v>67</v>
      </c>
      <c r="D55" s="41">
        <v>149</v>
      </c>
      <c r="E55" s="41">
        <v>205</v>
      </c>
      <c r="F55" s="41">
        <v>140</v>
      </c>
      <c r="G55" s="41">
        <v>174</v>
      </c>
      <c r="H55" s="55">
        <v>668</v>
      </c>
      <c r="I55" s="41">
        <v>14</v>
      </c>
      <c r="J55" s="41">
        <v>17</v>
      </c>
    </row>
    <row r="56" spans="1:10" ht="17.399999999999999" x14ac:dyDescent="0.35">
      <c r="A56">
        <v>28</v>
      </c>
      <c r="B56" s="17" t="s">
        <v>57</v>
      </c>
      <c r="C56" s="50" t="s">
        <v>64</v>
      </c>
      <c r="D56" s="41">
        <v>184</v>
      </c>
      <c r="E56" s="41">
        <v>171</v>
      </c>
      <c r="F56" s="41">
        <v>140</v>
      </c>
      <c r="G56" s="41">
        <v>172</v>
      </c>
      <c r="H56" s="55">
        <v>667</v>
      </c>
      <c r="I56" s="41">
        <v>9</v>
      </c>
      <c r="J56" s="41">
        <v>22</v>
      </c>
    </row>
    <row r="57" spans="1:10" ht="17.399999999999999" x14ac:dyDescent="0.35">
      <c r="A57">
        <v>29</v>
      </c>
      <c r="B57" s="15" t="s">
        <v>48</v>
      </c>
      <c r="C57" s="52" t="s">
        <v>158</v>
      </c>
      <c r="D57" s="41">
        <v>171</v>
      </c>
      <c r="E57" s="41">
        <v>156</v>
      </c>
      <c r="F57" s="41">
        <v>170</v>
      </c>
      <c r="G57" s="41">
        <v>163</v>
      </c>
      <c r="H57" s="55">
        <v>660</v>
      </c>
      <c r="I57" s="41">
        <v>12</v>
      </c>
      <c r="J57" s="41">
        <v>18</v>
      </c>
    </row>
    <row r="58" spans="1:10" ht="17.399999999999999" x14ac:dyDescent="0.35">
      <c r="A58">
        <v>30</v>
      </c>
      <c r="B58" s="23" t="s">
        <v>84</v>
      </c>
      <c r="C58" s="45" t="s">
        <v>91</v>
      </c>
      <c r="D58" s="41">
        <v>172</v>
      </c>
      <c r="E58" s="41">
        <v>149</v>
      </c>
      <c r="F58" s="41">
        <v>148</v>
      </c>
      <c r="G58" s="41">
        <v>187</v>
      </c>
      <c r="H58" s="55">
        <v>656</v>
      </c>
      <c r="I58" s="41">
        <v>9</v>
      </c>
      <c r="J58" s="41">
        <v>20</v>
      </c>
    </row>
    <row r="59" spans="1:10" ht="17.399999999999999" x14ac:dyDescent="0.35">
      <c r="A59">
        <v>31</v>
      </c>
      <c r="B59" s="21" t="s">
        <v>75</v>
      </c>
      <c r="C59" s="46" t="s">
        <v>80</v>
      </c>
      <c r="D59" s="41">
        <v>182</v>
      </c>
      <c r="E59" s="41">
        <v>184</v>
      </c>
      <c r="F59" s="41">
        <v>136</v>
      </c>
      <c r="G59" s="41">
        <v>153</v>
      </c>
      <c r="H59" s="55">
        <v>655</v>
      </c>
      <c r="I59" s="41">
        <v>8</v>
      </c>
      <c r="J59" s="41">
        <v>22</v>
      </c>
    </row>
    <row r="60" spans="1:10" ht="17.399999999999999" x14ac:dyDescent="0.35">
      <c r="A60">
        <v>32</v>
      </c>
      <c r="B60" s="17" t="s">
        <v>57</v>
      </c>
      <c r="C60" s="50" t="s">
        <v>59</v>
      </c>
      <c r="D60" s="41">
        <v>134</v>
      </c>
      <c r="E60" s="41">
        <v>137</v>
      </c>
      <c r="F60" s="41">
        <v>169</v>
      </c>
      <c r="G60" s="41">
        <v>213</v>
      </c>
      <c r="H60" s="55">
        <v>653</v>
      </c>
      <c r="I60" s="41">
        <v>13</v>
      </c>
      <c r="J60" s="41">
        <v>12</v>
      </c>
    </row>
    <row r="61" spans="1:10" ht="17.399999999999999" x14ac:dyDescent="0.35">
      <c r="A61">
        <v>33</v>
      </c>
      <c r="B61" s="21" t="s">
        <v>75</v>
      </c>
      <c r="C61" s="46" t="s">
        <v>77</v>
      </c>
      <c r="D61" s="41">
        <v>135</v>
      </c>
      <c r="E61" s="41">
        <v>186</v>
      </c>
      <c r="F61" s="41">
        <v>158</v>
      </c>
      <c r="G61" s="41">
        <v>166</v>
      </c>
      <c r="H61" s="55">
        <v>645</v>
      </c>
      <c r="I61" s="41">
        <v>11</v>
      </c>
      <c r="J61" s="41">
        <v>17</v>
      </c>
    </row>
    <row r="62" spans="1:10" ht="17.399999999999999" x14ac:dyDescent="0.35">
      <c r="A62">
        <v>34</v>
      </c>
      <c r="B62" s="25" t="s">
        <v>93</v>
      </c>
      <c r="C62" s="49" t="s">
        <v>96</v>
      </c>
      <c r="D62" s="41">
        <v>148</v>
      </c>
      <c r="E62" s="41">
        <v>191</v>
      </c>
      <c r="F62" s="41">
        <v>148</v>
      </c>
      <c r="G62" s="41">
        <v>157</v>
      </c>
      <c r="H62" s="55">
        <v>644</v>
      </c>
      <c r="I62" s="41">
        <v>13</v>
      </c>
      <c r="J62" s="41">
        <v>17</v>
      </c>
    </row>
    <row r="63" spans="1:10" ht="17.399999999999999" x14ac:dyDescent="0.35">
      <c r="A63">
        <v>35</v>
      </c>
      <c r="B63" s="23" t="s">
        <v>84</v>
      </c>
      <c r="C63" s="45" t="s">
        <v>90</v>
      </c>
      <c r="D63" s="41">
        <v>172</v>
      </c>
      <c r="E63" s="41">
        <v>148</v>
      </c>
      <c r="F63" s="41">
        <v>159</v>
      </c>
      <c r="G63" s="41">
        <v>145</v>
      </c>
      <c r="H63" s="55">
        <v>624</v>
      </c>
      <c r="I63" s="41">
        <v>9</v>
      </c>
      <c r="J63" s="41">
        <v>20</v>
      </c>
    </row>
    <row r="64" spans="1:10" ht="17.399999999999999" x14ac:dyDescent="0.35">
      <c r="A64">
        <v>36</v>
      </c>
      <c r="B64" s="23" t="s">
        <v>84</v>
      </c>
      <c r="C64" s="45" t="s">
        <v>88</v>
      </c>
      <c r="D64" s="41">
        <v>155</v>
      </c>
      <c r="E64" s="41">
        <v>139</v>
      </c>
      <c r="F64" s="41">
        <v>155</v>
      </c>
      <c r="G64" s="41">
        <v>171</v>
      </c>
      <c r="H64" s="55">
        <v>620</v>
      </c>
      <c r="I64" s="41">
        <v>14</v>
      </c>
      <c r="J64" s="41">
        <v>14</v>
      </c>
    </row>
    <row r="65" spans="1:10" ht="18" x14ac:dyDescent="0.35">
      <c r="A65">
        <v>37</v>
      </c>
      <c r="B65" s="109" t="s">
        <v>199</v>
      </c>
      <c r="C65" s="63" t="s">
        <v>214</v>
      </c>
      <c r="D65" s="41">
        <v>126</v>
      </c>
      <c r="E65" s="41">
        <v>167</v>
      </c>
      <c r="F65" s="41">
        <v>177</v>
      </c>
      <c r="G65" s="41">
        <v>140</v>
      </c>
      <c r="H65" s="55">
        <v>610</v>
      </c>
      <c r="I65" s="41">
        <v>14</v>
      </c>
      <c r="J65" s="41">
        <v>12</v>
      </c>
    </row>
    <row r="66" spans="1:10" ht="17.399999999999999" x14ac:dyDescent="0.35">
      <c r="A66">
        <v>38</v>
      </c>
      <c r="B66" s="23" t="s">
        <v>84</v>
      </c>
      <c r="C66" s="45" t="s">
        <v>85</v>
      </c>
      <c r="D66" s="41">
        <v>157</v>
      </c>
      <c r="E66" s="41">
        <v>148</v>
      </c>
      <c r="F66" s="41">
        <v>133</v>
      </c>
      <c r="G66" s="41">
        <v>170</v>
      </c>
      <c r="H66" s="55">
        <v>608</v>
      </c>
      <c r="I66" s="41">
        <v>9</v>
      </c>
      <c r="J66" s="41">
        <v>17</v>
      </c>
    </row>
    <row r="67" spans="1:10" ht="17.399999999999999" x14ac:dyDescent="0.35">
      <c r="A67">
        <v>39</v>
      </c>
      <c r="B67" s="27" t="s">
        <v>100</v>
      </c>
      <c r="C67" s="48" t="s">
        <v>103</v>
      </c>
      <c r="D67" s="41">
        <v>147</v>
      </c>
      <c r="E67" s="41">
        <v>153</v>
      </c>
      <c r="F67" s="41">
        <v>161</v>
      </c>
      <c r="G67" s="41">
        <v>147</v>
      </c>
      <c r="H67" s="55">
        <v>608</v>
      </c>
      <c r="I67" s="41">
        <v>9</v>
      </c>
      <c r="J67" s="41">
        <v>21</v>
      </c>
    </row>
    <row r="68" spans="1:10" ht="18" x14ac:dyDescent="0.35">
      <c r="A68">
        <v>40</v>
      </c>
      <c r="B68" s="42" t="s">
        <v>199</v>
      </c>
      <c r="C68" s="63" t="s">
        <v>218</v>
      </c>
      <c r="D68" s="41">
        <v>140</v>
      </c>
      <c r="E68" s="41">
        <v>182</v>
      </c>
      <c r="F68" s="41">
        <v>129</v>
      </c>
      <c r="G68" s="41">
        <v>150</v>
      </c>
      <c r="H68" s="55">
        <v>601</v>
      </c>
      <c r="I68" s="41">
        <v>9</v>
      </c>
      <c r="J68" s="41">
        <v>14</v>
      </c>
    </row>
    <row r="69" spans="1:10" ht="17.399999999999999" x14ac:dyDescent="0.35">
      <c r="A69">
        <v>41</v>
      </c>
      <c r="B69" s="25" t="s">
        <v>93</v>
      </c>
      <c r="C69" s="49" t="s">
        <v>94</v>
      </c>
      <c r="D69" s="41">
        <v>144</v>
      </c>
      <c r="E69" s="41">
        <v>143</v>
      </c>
      <c r="F69" s="41">
        <v>180</v>
      </c>
      <c r="G69" s="41">
        <v>133</v>
      </c>
      <c r="H69" s="55">
        <v>600</v>
      </c>
      <c r="I69" s="41">
        <v>11</v>
      </c>
      <c r="J69" s="41">
        <v>13</v>
      </c>
    </row>
    <row r="70" spans="1:10" ht="17.399999999999999" x14ac:dyDescent="0.35">
      <c r="A70">
        <v>42</v>
      </c>
      <c r="B70" s="23" t="s">
        <v>84</v>
      </c>
      <c r="C70" s="45" t="s">
        <v>86</v>
      </c>
      <c r="D70" s="41">
        <v>168</v>
      </c>
      <c r="E70" s="41">
        <v>172</v>
      </c>
      <c r="F70" s="41">
        <v>123</v>
      </c>
      <c r="G70" s="41">
        <v>129</v>
      </c>
      <c r="H70" s="55">
        <v>592</v>
      </c>
      <c r="I70" s="41">
        <v>6</v>
      </c>
      <c r="J70" s="41">
        <v>20</v>
      </c>
    </row>
    <row r="71" spans="1:10" ht="17.399999999999999" x14ac:dyDescent="0.35">
      <c r="A71">
        <v>43</v>
      </c>
      <c r="B71" s="25" t="s">
        <v>93</v>
      </c>
      <c r="C71" s="49" t="s">
        <v>98</v>
      </c>
      <c r="D71" s="41">
        <v>148</v>
      </c>
      <c r="E71" s="41">
        <v>147</v>
      </c>
      <c r="F71" s="41">
        <v>121</v>
      </c>
      <c r="G71" s="41">
        <v>155</v>
      </c>
      <c r="H71" s="55">
        <v>571</v>
      </c>
      <c r="I71" s="41">
        <v>8</v>
      </c>
      <c r="J71" s="41">
        <v>15</v>
      </c>
    </row>
    <row r="72" spans="1:10" ht="17.399999999999999" x14ac:dyDescent="0.35">
      <c r="A72">
        <v>44</v>
      </c>
      <c r="B72" s="27" t="s">
        <v>100</v>
      </c>
      <c r="C72" s="48" t="s">
        <v>104</v>
      </c>
      <c r="D72" s="41">
        <v>159</v>
      </c>
      <c r="E72" s="41">
        <v>112</v>
      </c>
      <c r="F72" s="41">
        <v>127</v>
      </c>
      <c r="G72" s="41">
        <v>164</v>
      </c>
      <c r="H72" s="55">
        <v>562</v>
      </c>
      <c r="I72" s="41">
        <v>9</v>
      </c>
      <c r="J72" s="41">
        <v>14</v>
      </c>
    </row>
    <row r="73" spans="1:10" ht="17.399999999999999" x14ac:dyDescent="0.35">
      <c r="A73">
        <v>45</v>
      </c>
      <c r="B73" s="25" t="s">
        <v>93</v>
      </c>
      <c r="C73" s="49" t="s">
        <v>101</v>
      </c>
      <c r="D73" s="41">
        <v>159</v>
      </c>
      <c r="E73" s="41">
        <v>133</v>
      </c>
      <c r="F73" s="41">
        <v>157</v>
      </c>
      <c r="G73" s="41">
        <v>109</v>
      </c>
      <c r="H73" s="55">
        <v>558</v>
      </c>
      <c r="I73" s="41">
        <v>9</v>
      </c>
      <c r="J73" s="41">
        <v>13</v>
      </c>
    </row>
    <row r="74" spans="1:10" ht="17.399999999999999" x14ac:dyDescent="0.35">
      <c r="A74">
        <v>46</v>
      </c>
      <c r="B74" s="27" t="s">
        <v>100</v>
      </c>
      <c r="C74" s="48" t="s">
        <v>107</v>
      </c>
      <c r="D74" s="41">
        <v>122</v>
      </c>
      <c r="E74" s="41">
        <v>139</v>
      </c>
      <c r="F74" s="41">
        <v>130</v>
      </c>
      <c r="G74" s="41">
        <v>158</v>
      </c>
      <c r="H74" s="55">
        <v>549</v>
      </c>
      <c r="I74" s="41">
        <v>9</v>
      </c>
      <c r="J74" s="41">
        <v>13</v>
      </c>
    </row>
    <row r="75" spans="1:10" ht="17.399999999999999" x14ac:dyDescent="0.35">
      <c r="A75">
        <v>47</v>
      </c>
      <c r="B75" s="27" t="s">
        <v>100</v>
      </c>
      <c r="C75" s="48" t="s">
        <v>105</v>
      </c>
      <c r="D75" s="41">
        <v>152</v>
      </c>
      <c r="E75" s="41">
        <v>118</v>
      </c>
      <c r="F75" s="41">
        <v>109</v>
      </c>
      <c r="G75" s="41">
        <v>139</v>
      </c>
      <c r="H75" s="55">
        <v>518</v>
      </c>
      <c r="I75" s="41">
        <v>7</v>
      </c>
      <c r="J75" s="41">
        <v>12</v>
      </c>
    </row>
    <row r="76" spans="1:10" ht="17.399999999999999" x14ac:dyDescent="0.35">
      <c r="A76">
        <v>48</v>
      </c>
      <c r="B76" s="25" t="s">
        <v>93</v>
      </c>
      <c r="C76" s="49" t="s">
        <v>99</v>
      </c>
      <c r="D76" s="41">
        <v>116</v>
      </c>
      <c r="E76" s="41">
        <v>144</v>
      </c>
      <c r="F76" s="41">
        <v>123</v>
      </c>
      <c r="G76" s="41">
        <v>132</v>
      </c>
      <c r="H76" s="55">
        <v>515</v>
      </c>
      <c r="I76" s="41">
        <v>7</v>
      </c>
      <c r="J76" s="41">
        <v>12</v>
      </c>
    </row>
    <row r="77" spans="1:10" x14ac:dyDescent="0.3">
      <c r="B77" s="34"/>
      <c r="C77" s="34"/>
    </row>
  </sheetData>
  <sortState xmlns:xlrd2="http://schemas.microsoft.com/office/spreadsheetml/2017/richdata2" ref="B29:J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0" workbookViewId="0">
      <selection activeCell="N30" sqref="N30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217</v>
      </c>
      <c r="I3" s="35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9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9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8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9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6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8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6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8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8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5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6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7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6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7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7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7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4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5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4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4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4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66" t="s">
        <v>24</v>
      </c>
      <c r="C27" s="167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3"/>
      <c r="C28" s="30"/>
    </row>
    <row r="29" spans="1:12" ht="18" x14ac:dyDescent="0.35">
      <c r="B29" s="93"/>
      <c r="C29" s="30"/>
    </row>
    <row r="30" spans="1:12" ht="17.399999999999999" x14ac:dyDescent="0.35">
      <c r="B30" s="93"/>
      <c r="C30" s="35" t="s">
        <v>138</v>
      </c>
      <c r="D30" s="35"/>
      <c r="E30" s="35"/>
      <c r="F30" s="35"/>
      <c r="G30" s="35"/>
      <c r="H30" s="35" t="s">
        <v>217</v>
      </c>
      <c r="I30" s="35"/>
    </row>
    <row r="31" spans="1:12" ht="17.399999999999999" x14ac:dyDescent="0.35">
      <c r="A31">
        <v>1</v>
      </c>
      <c r="B31" s="168" t="s">
        <v>41</v>
      </c>
      <c r="C31" s="170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69" t="s">
        <v>41</v>
      </c>
      <c r="C32" s="171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65" t="s">
        <v>199</v>
      </c>
      <c r="C70" s="63" t="s">
        <v>216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215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213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215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214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0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61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61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61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47" t="s">
        <v>0</v>
      </c>
      <c r="C4" s="148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6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3"/>
      <c r="C28" s="134"/>
      <c r="H28" s="36"/>
    </row>
    <row r="29" spans="1:12" ht="15.6" x14ac:dyDescent="0.3">
      <c r="B29" s="53"/>
      <c r="C29" s="29" t="s">
        <v>138</v>
      </c>
      <c r="D29" s="185" t="s">
        <v>208</v>
      </c>
      <c r="E29" s="185"/>
      <c r="F29" s="185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87" t="s">
        <v>118</v>
      </c>
      <c r="F2" s="187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V40"/>
  <sheetViews>
    <sheetView tabSelected="1" workbookViewId="0">
      <selection activeCell="M47" sqref="M47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8" width="6.44140625" customWidth="1"/>
    <col min="9" max="9" width="5.109375" customWidth="1"/>
    <col min="10" max="13" width="5.21875" customWidth="1"/>
    <col min="14" max="14" width="1.6640625" customWidth="1"/>
    <col min="15" max="19" width="5.21875" customWidth="1"/>
    <col min="20" max="20" width="5.21875" style="31" customWidth="1"/>
    <col min="21" max="22" width="5.21875" customWidth="1"/>
  </cols>
  <sheetData>
    <row r="1" spans="1:22" ht="18" x14ac:dyDescent="0.35">
      <c r="C1" s="30" t="s">
        <v>110</v>
      </c>
    </row>
    <row r="4" spans="1:22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63" t="s">
        <v>178</v>
      </c>
      <c r="I4" s="163" t="s">
        <v>177</v>
      </c>
      <c r="J4" s="163" t="s">
        <v>176</v>
      </c>
      <c r="K4" s="158" t="s">
        <v>175</v>
      </c>
      <c r="L4" s="135" t="s">
        <v>174</v>
      </c>
      <c r="M4" s="135" t="s">
        <v>173</v>
      </c>
      <c r="N4" s="139"/>
      <c r="O4" s="135" t="s">
        <v>172</v>
      </c>
      <c r="P4" s="135" t="s">
        <v>171</v>
      </c>
      <c r="Q4" s="135" t="s">
        <v>170</v>
      </c>
      <c r="R4" s="135" t="s">
        <v>169</v>
      </c>
      <c r="S4" s="135" t="s">
        <v>168</v>
      </c>
      <c r="T4" s="135" t="s">
        <v>167</v>
      </c>
      <c r="U4" s="135" t="s">
        <v>116</v>
      </c>
      <c r="V4" s="178"/>
    </row>
    <row r="5" spans="1:22" ht="17.399999999999999" x14ac:dyDescent="0.35">
      <c r="A5">
        <v>1</v>
      </c>
      <c r="B5" s="1" t="s">
        <v>0</v>
      </c>
      <c r="C5" s="2" t="s">
        <v>4</v>
      </c>
      <c r="D5" s="85">
        <f t="shared" ref="D5:D40" si="0">F5/G5</f>
        <v>746.83333333333337</v>
      </c>
      <c r="E5" s="57">
        <f t="shared" ref="E5:E40" si="1">D5/4</f>
        <v>186.70833333333334</v>
      </c>
      <c r="F5" s="41">
        <f t="shared" ref="F5:F40" si="2">SUM(H5:U5)</f>
        <v>8962</v>
      </c>
      <c r="G5" s="41">
        <v>12</v>
      </c>
      <c r="H5" s="80">
        <v>776</v>
      </c>
      <c r="I5" s="81">
        <v>713</v>
      </c>
      <c r="J5" s="80">
        <v>796</v>
      </c>
      <c r="K5" s="41"/>
      <c r="L5" s="80">
        <v>772</v>
      </c>
      <c r="M5" s="80">
        <v>697</v>
      </c>
      <c r="N5" s="140"/>
      <c r="O5" s="152">
        <v>748</v>
      </c>
      <c r="P5" s="153">
        <v>756</v>
      </c>
      <c r="Q5" s="152">
        <v>765</v>
      </c>
      <c r="R5" s="152">
        <v>674</v>
      </c>
      <c r="S5" s="153">
        <v>757</v>
      </c>
      <c r="T5" s="153">
        <v>726</v>
      </c>
      <c r="U5" s="153">
        <v>782</v>
      </c>
      <c r="V5" s="177"/>
    </row>
    <row r="6" spans="1:22" ht="17.399999999999999" x14ac:dyDescent="0.35">
      <c r="A6">
        <v>2</v>
      </c>
      <c r="B6" s="1" t="s">
        <v>0</v>
      </c>
      <c r="C6" s="2" t="s">
        <v>2</v>
      </c>
      <c r="D6" s="84">
        <f t="shared" si="0"/>
        <v>696.25</v>
      </c>
      <c r="E6" s="57">
        <f t="shared" si="1"/>
        <v>174.0625</v>
      </c>
      <c r="F6" s="41">
        <f t="shared" si="2"/>
        <v>5570</v>
      </c>
      <c r="G6" s="41">
        <v>8</v>
      </c>
      <c r="H6" s="181">
        <v>737</v>
      </c>
      <c r="I6" s="41">
        <v>678</v>
      </c>
      <c r="J6" s="41">
        <v>638</v>
      </c>
      <c r="K6" s="81">
        <v>681</v>
      </c>
      <c r="L6" s="82">
        <v>653</v>
      </c>
      <c r="M6" s="41"/>
      <c r="N6" s="140"/>
      <c r="O6" s="154">
        <v>659</v>
      </c>
      <c r="P6" s="152">
        <v>746</v>
      </c>
      <c r="Q6" s="153">
        <v>778</v>
      </c>
      <c r="R6" s="154"/>
      <c r="S6" s="154"/>
      <c r="T6" s="154"/>
      <c r="U6" s="154"/>
      <c r="V6" s="177"/>
    </row>
    <row r="7" spans="1:22" ht="17.399999999999999" x14ac:dyDescent="0.35">
      <c r="A7">
        <v>3</v>
      </c>
      <c r="B7" s="1" t="s">
        <v>0</v>
      </c>
      <c r="C7" s="2" t="s">
        <v>5</v>
      </c>
      <c r="D7" s="83">
        <f t="shared" si="0"/>
        <v>669.375</v>
      </c>
      <c r="E7" s="57">
        <f t="shared" si="1"/>
        <v>167.34375</v>
      </c>
      <c r="F7" s="41">
        <f t="shared" si="2"/>
        <v>5355</v>
      </c>
      <c r="G7" s="41">
        <v>8</v>
      </c>
      <c r="H7" s="41"/>
      <c r="I7" s="80">
        <v>719</v>
      </c>
      <c r="J7" s="41"/>
      <c r="K7" s="41">
        <v>590</v>
      </c>
      <c r="L7" s="41">
        <v>611</v>
      </c>
      <c r="M7" s="41">
        <v>667</v>
      </c>
      <c r="N7" s="140"/>
      <c r="O7" s="155">
        <v>703</v>
      </c>
      <c r="P7" s="154"/>
      <c r="Q7" s="154"/>
      <c r="R7" s="154"/>
      <c r="S7" s="155">
        <v>661</v>
      </c>
      <c r="T7" s="152">
        <v>721</v>
      </c>
      <c r="U7" s="155">
        <v>683</v>
      </c>
      <c r="V7" s="177"/>
    </row>
    <row r="8" spans="1:22" ht="17.399999999999999" x14ac:dyDescent="0.35">
      <c r="A8">
        <v>4</v>
      </c>
      <c r="B8" s="1" t="s">
        <v>0</v>
      </c>
      <c r="C8" s="2" t="s">
        <v>1</v>
      </c>
      <c r="D8" s="57">
        <f t="shared" si="0"/>
        <v>658.58333333333337</v>
      </c>
      <c r="E8" s="57">
        <f t="shared" si="1"/>
        <v>164.64583333333334</v>
      </c>
      <c r="F8" s="41">
        <f t="shared" si="2"/>
        <v>7903</v>
      </c>
      <c r="G8" s="41">
        <v>12</v>
      </c>
      <c r="H8" s="41">
        <v>680</v>
      </c>
      <c r="I8" s="41"/>
      <c r="J8" s="81">
        <v>692</v>
      </c>
      <c r="K8" s="80">
        <v>701</v>
      </c>
      <c r="L8" s="41">
        <v>619</v>
      </c>
      <c r="M8" s="82">
        <v>672</v>
      </c>
      <c r="N8" s="140"/>
      <c r="O8" s="154">
        <v>648</v>
      </c>
      <c r="P8" s="154">
        <v>593</v>
      </c>
      <c r="Q8" s="155">
        <v>721</v>
      </c>
      <c r="R8" s="155">
        <v>644</v>
      </c>
      <c r="S8" s="154">
        <v>605</v>
      </c>
      <c r="T8" s="154">
        <v>668</v>
      </c>
      <c r="U8" s="154">
        <v>660</v>
      </c>
      <c r="V8" s="177"/>
    </row>
    <row r="9" spans="1:22" ht="17.399999999999999" x14ac:dyDescent="0.35">
      <c r="A9">
        <v>5</v>
      </c>
      <c r="B9" s="3" t="s">
        <v>6</v>
      </c>
      <c r="C9" s="4" t="s">
        <v>9</v>
      </c>
      <c r="D9" s="57">
        <f t="shared" si="0"/>
        <v>633.36363636363637</v>
      </c>
      <c r="E9" s="57">
        <f t="shared" si="1"/>
        <v>158.34090909090909</v>
      </c>
      <c r="F9" s="41">
        <f t="shared" si="2"/>
        <v>6967</v>
      </c>
      <c r="G9" s="41">
        <v>11</v>
      </c>
      <c r="H9" s="41">
        <v>620</v>
      </c>
      <c r="I9" s="41">
        <v>620</v>
      </c>
      <c r="J9" s="41">
        <v>664</v>
      </c>
      <c r="K9" s="41">
        <v>631</v>
      </c>
      <c r="L9" s="41"/>
      <c r="M9" s="41">
        <v>665</v>
      </c>
      <c r="N9" s="140"/>
      <c r="O9" s="153">
        <v>766</v>
      </c>
      <c r="P9" s="154">
        <v>538</v>
      </c>
      <c r="Q9" s="154">
        <v>644</v>
      </c>
      <c r="R9" s="154"/>
      <c r="S9" s="154">
        <v>526</v>
      </c>
      <c r="T9" s="154">
        <v>563</v>
      </c>
      <c r="U9" s="152">
        <v>730</v>
      </c>
      <c r="V9" s="177"/>
    </row>
    <row r="10" spans="1:22" ht="17.399999999999999" x14ac:dyDescent="0.35">
      <c r="A10">
        <v>6</v>
      </c>
      <c r="B10" s="3" t="s">
        <v>6</v>
      </c>
      <c r="C10" s="4" t="s">
        <v>7</v>
      </c>
      <c r="D10" s="57">
        <f t="shared" si="0"/>
        <v>632.6</v>
      </c>
      <c r="E10" s="57">
        <f t="shared" si="1"/>
        <v>158.15</v>
      </c>
      <c r="F10" s="41">
        <f t="shared" si="2"/>
        <v>6326</v>
      </c>
      <c r="G10" s="41">
        <v>10</v>
      </c>
      <c r="H10" s="41">
        <v>657</v>
      </c>
      <c r="I10" s="41">
        <v>656</v>
      </c>
      <c r="J10" s="41">
        <v>600</v>
      </c>
      <c r="K10" s="41">
        <v>625</v>
      </c>
      <c r="L10" s="41">
        <v>611</v>
      </c>
      <c r="M10" s="41"/>
      <c r="N10" s="140"/>
      <c r="O10" s="154">
        <v>619</v>
      </c>
      <c r="P10" s="154"/>
      <c r="Q10" s="154"/>
      <c r="R10" s="154">
        <v>609</v>
      </c>
      <c r="S10" s="154">
        <v>648</v>
      </c>
      <c r="T10" s="155">
        <v>706</v>
      </c>
      <c r="U10" s="154">
        <v>595</v>
      </c>
      <c r="V10" s="177"/>
    </row>
    <row r="11" spans="1:22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628.81818181818187</v>
      </c>
      <c r="E11" s="57">
        <f t="shared" si="1"/>
        <v>157.20454545454547</v>
      </c>
      <c r="F11" s="41">
        <f t="shared" si="2"/>
        <v>6917</v>
      </c>
      <c r="G11" s="41">
        <v>11</v>
      </c>
      <c r="H11" s="41">
        <v>618</v>
      </c>
      <c r="I11" s="82">
        <v>699</v>
      </c>
      <c r="J11" s="82">
        <v>677</v>
      </c>
      <c r="K11" s="41">
        <v>633</v>
      </c>
      <c r="L11" s="41"/>
      <c r="M11" s="81">
        <v>683</v>
      </c>
      <c r="N11" s="140"/>
      <c r="O11" s="154">
        <v>539</v>
      </c>
      <c r="P11" s="154">
        <v>562</v>
      </c>
      <c r="Q11" s="154">
        <v>663</v>
      </c>
      <c r="R11" s="154">
        <v>607</v>
      </c>
      <c r="S11" s="154">
        <v>621</v>
      </c>
      <c r="T11" s="154"/>
      <c r="U11" s="154">
        <v>615</v>
      </c>
      <c r="V11" s="177"/>
    </row>
    <row r="12" spans="1:22" ht="17.399999999999999" x14ac:dyDescent="0.35">
      <c r="A12">
        <v>8</v>
      </c>
      <c r="B12" s="3" t="s">
        <v>6</v>
      </c>
      <c r="C12" s="4" t="s">
        <v>11</v>
      </c>
      <c r="D12" s="57">
        <f t="shared" si="0"/>
        <v>623.41666666666663</v>
      </c>
      <c r="E12" s="57">
        <f t="shared" si="1"/>
        <v>155.85416666666666</v>
      </c>
      <c r="F12" s="41">
        <f t="shared" si="2"/>
        <v>7481</v>
      </c>
      <c r="G12" s="41">
        <v>12</v>
      </c>
      <c r="H12" s="82">
        <v>726</v>
      </c>
      <c r="I12" s="41">
        <v>637</v>
      </c>
      <c r="J12" s="41">
        <v>614</v>
      </c>
      <c r="K12" s="41">
        <v>630</v>
      </c>
      <c r="L12" s="41">
        <v>615</v>
      </c>
      <c r="M12" s="41">
        <v>655</v>
      </c>
      <c r="N12" s="140"/>
      <c r="O12" s="154">
        <v>617</v>
      </c>
      <c r="P12" s="155">
        <v>644</v>
      </c>
      <c r="Q12" s="154">
        <v>582</v>
      </c>
      <c r="R12" s="154">
        <v>578</v>
      </c>
      <c r="S12" s="154">
        <v>593</v>
      </c>
      <c r="T12" s="154">
        <v>590</v>
      </c>
      <c r="U12" s="154"/>
      <c r="V12" s="177"/>
    </row>
    <row r="13" spans="1:22" ht="17.399999999999999" x14ac:dyDescent="0.35">
      <c r="A13">
        <v>9</v>
      </c>
      <c r="B13" s="3" t="s">
        <v>6</v>
      </c>
      <c r="C13" s="4" t="s">
        <v>10</v>
      </c>
      <c r="D13" s="57">
        <f t="shared" si="0"/>
        <v>615.81818181818187</v>
      </c>
      <c r="E13" s="57">
        <f t="shared" si="1"/>
        <v>153.95454545454547</v>
      </c>
      <c r="F13" s="41">
        <f t="shared" si="2"/>
        <v>6774</v>
      </c>
      <c r="G13" s="41">
        <v>11</v>
      </c>
      <c r="H13" s="41">
        <v>622</v>
      </c>
      <c r="I13" s="41">
        <v>634</v>
      </c>
      <c r="J13" s="41"/>
      <c r="K13" s="41"/>
      <c r="L13" s="41">
        <v>600</v>
      </c>
      <c r="M13" s="41">
        <v>625</v>
      </c>
      <c r="N13" s="140"/>
      <c r="O13" s="154">
        <v>640</v>
      </c>
      <c r="P13" s="154">
        <v>584</v>
      </c>
      <c r="Q13" s="154">
        <v>604</v>
      </c>
      <c r="R13" s="154">
        <v>617</v>
      </c>
      <c r="S13" s="152">
        <v>684</v>
      </c>
      <c r="T13" s="154">
        <v>596</v>
      </c>
      <c r="U13" s="154">
        <v>568</v>
      </c>
      <c r="V13" s="177"/>
    </row>
    <row r="14" spans="1:22" ht="17.399999999999999" x14ac:dyDescent="0.35">
      <c r="A14">
        <v>10</v>
      </c>
      <c r="B14" s="3" t="s">
        <v>6</v>
      </c>
      <c r="C14" s="4" t="s">
        <v>8</v>
      </c>
      <c r="D14" s="57">
        <f t="shared" si="0"/>
        <v>599.63636363636363</v>
      </c>
      <c r="E14" s="57">
        <f t="shared" si="1"/>
        <v>149.90909090909091</v>
      </c>
      <c r="F14" s="41">
        <f t="shared" si="2"/>
        <v>6596</v>
      </c>
      <c r="G14" s="41">
        <v>11</v>
      </c>
      <c r="H14" s="41"/>
      <c r="I14" s="41">
        <v>598</v>
      </c>
      <c r="J14" s="41">
        <v>577</v>
      </c>
      <c r="K14" s="41">
        <v>631</v>
      </c>
      <c r="L14" s="41">
        <v>596</v>
      </c>
      <c r="M14" s="41">
        <v>536</v>
      </c>
      <c r="N14" s="140"/>
      <c r="O14" s="154"/>
      <c r="P14" s="154">
        <v>616</v>
      </c>
      <c r="Q14" s="154">
        <v>592</v>
      </c>
      <c r="R14" s="154">
        <v>618</v>
      </c>
      <c r="S14" s="154">
        <v>644</v>
      </c>
      <c r="T14" s="154">
        <v>586</v>
      </c>
      <c r="U14" s="154">
        <v>602</v>
      </c>
      <c r="V14" s="177"/>
    </row>
    <row r="15" spans="1:22" ht="17.399999999999999" x14ac:dyDescent="0.35">
      <c r="A15">
        <v>11</v>
      </c>
      <c r="B15" s="5" t="s">
        <v>12</v>
      </c>
      <c r="C15" s="6" t="s">
        <v>14</v>
      </c>
      <c r="D15" s="57">
        <f t="shared" si="0"/>
        <v>596.36363636363637</v>
      </c>
      <c r="E15" s="57">
        <f t="shared" si="1"/>
        <v>149.09090909090909</v>
      </c>
      <c r="F15" s="41">
        <f t="shared" si="2"/>
        <v>6560</v>
      </c>
      <c r="G15" s="41">
        <v>11</v>
      </c>
      <c r="H15" s="41"/>
      <c r="I15" s="41">
        <v>535</v>
      </c>
      <c r="J15" s="41">
        <v>620</v>
      </c>
      <c r="K15" s="41">
        <v>620</v>
      </c>
      <c r="L15" s="41"/>
      <c r="M15" s="41">
        <v>547</v>
      </c>
      <c r="N15" s="140"/>
      <c r="O15" s="154">
        <v>641</v>
      </c>
      <c r="P15" s="154">
        <v>630</v>
      </c>
      <c r="Q15" s="154">
        <v>568</v>
      </c>
      <c r="R15" s="153">
        <v>675</v>
      </c>
      <c r="S15" s="154">
        <v>553</v>
      </c>
      <c r="T15" s="154">
        <v>560</v>
      </c>
      <c r="U15" s="154">
        <v>611</v>
      </c>
      <c r="V15" s="177"/>
    </row>
    <row r="16" spans="1:22" ht="17.399999999999999" x14ac:dyDescent="0.35">
      <c r="A16">
        <v>12</v>
      </c>
      <c r="B16" s="5" t="s">
        <v>12</v>
      </c>
      <c r="C16" s="6" t="s">
        <v>17</v>
      </c>
      <c r="D16" s="57">
        <f t="shared" si="0"/>
        <v>594.88888888888891</v>
      </c>
      <c r="E16" s="57">
        <f t="shared" si="1"/>
        <v>148.72222222222223</v>
      </c>
      <c r="F16" s="41">
        <f t="shared" si="2"/>
        <v>5354</v>
      </c>
      <c r="G16" s="41">
        <v>9</v>
      </c>
      <c r="H16" s="41">
        <v>596</v>
      </c>
      <c r="I16" s="41">
        <v>572</v>
      </c>
      <c r="J16" s="41"/>
      <c r="K16" s="41">
        <v>586</v>
      </c>
      <c r="L16" s="41">
        <v>587</v>
      </c>
      <c r="M16" s="41">
        <v>658</v>
      </c>
      <c r="N16" s="140"/>
      <c r="O16" s="154"/>
      <c r="P16" s="154"/>
      <c r="Q16" s="154">
        <v>575</v>
      </c>
      <c r="R16" s="154">
        <v>602</v>
      </c>
      <c r="S16" s="154">
        <v>564</v>
      </c>
      <c r="T16" s="154"/>
      <c r="U16" s="154">
        <v>614</v>
      </c>
      <c r="V16" s="177"/>
    </row>
    <row r="17" spans="1:22" ht="17.399999999999999" x14ac:dyDescent="0.35">
      <c r="A17">
        <v>13</v>
      </c>
      <c r="B17" s="5" t="s">
        <v>12</v>
      </c>
      <c r="C17" s="6" t="s">
        <v>15</v>
      </c>
      <c r="D17" s="57">
        <f t="shared" si="0"/>
        <v>589.72727272727275</v>
      </c>
      <c r="E17" s="57">
        <f t="shared" si="1"/>
        <v>147.43181818181819</v>
      </c>
      <c r="F17" s="41">
        <f t="shared" si="2"/>
        <v>6487</v>
      </c>
      <c r="G17" s="41">
        <v>11</v>
      </c>
      <c r="H17" s="41">
        <v>557</v>
      </c>
      <c r="I17" s="41">
        <v>666</v>
      </c>
      <c r="J17" s="41">
        <v>605</v>
      </c>
      <c r="K17" s="82">
        <v>641</v>
      </c>
      <c r="L17" s="41">
        <v>605</v>
      </c>
      <c r="M17" s="41"/>
      <c r="N17" s="140"/>
      <c r="O17" s="154">
        <v>473</v>
      </c>
      <c r="P17" s="154">
        <v>575</v>
      </c>
      <c r="Q17" s="154">
        <v>580</v>
      </c>
      <c r="R17" s="154"/>
      <c r="S17" s="154">
        <v>522</v>
      </c>
      <c r="T17" s="154">
        <v>621</v>
      </c>
      <c r="U17" s="154">
        <v>642</v>
      </c>
      <c r="V17" s="177"/>
    </row>
    <row r="18" spans="1:22" ht="17.399999999999999" x14ac:dyDescent="0.35">
      <c r="A18">
        <v>14</v>
      </c>
      <c r="B18" s="5" t="s">
        <v>12</v>
      </c>
      <c r="C18" s="6" t="s">
        <v>16</v>
      </c>
      <c r="D18" s="57">
        <f t="shared" si="0"/>
        <v>581.90909090909088</v>
      </c>
      <c r="E18" s="57">
        <f t="shared" si="1"/>
        <v>145.47727272727272</v>
      </c>
      <c r="F18" s="41">
        <f t="shared" si="2"/>
        <v>6401</v>
      </c>
      <c r="G18" s="41">
        <v>11</v>
      </c>
      <c r="H18" s="41">
        <v>528</v>
      </c>
      <c r="I18" s="41">
        <v>582</v>
      </c>
      <c r="J18" s="41">
        <v>554</v>
      </c>
      <c r="K18" s="41">
        <v>572</v>
      </c>
      <c r="L18" s="81">
        <v>665</v>
      </c>
      <c r="M18" s="41">
        <v>654</v>
      </c>
      <c r="N18" s="140"/>
      <c r="O18" s="154">
        <v>611</v>
      </c>
      <c r="P18" s="154">
        <v>539</v>
      </c>
      <c r="Q18" s="154"/>
      <c r="R18" s="154">
        <v>518</v>
      </c>
      <c r="S18" s="154"/>
      <c r="T18" s="154">
        <v>573</v>
      </c>
      <c r="U18" s="154">
        <v>605</v>
      </c>
      <c r="V18" s="177"/>
    </row>
    <row r="19" spans="1:22" ht="18" x14ac:dyDescent="0.35">
      <c r="A19">
        <v>15</v>
      </c>
      <c r="B19" s="9" t="s">
        <v>24</v>
      </c>
      <c r="C19" s="10" t="s">
        <v>25</v>
      </c>
      <c r="D19" s="57">
        <f t="shared" si="0"/>
        <v>577.36363636363637</v>
      </c>
      <c r="E19" s="57">
        <f t="shared" si="1"/>
        <v>144.34090909090909</v>
      </c>
      <c r="F19" s="41">
        <f t="shared" si="2"/>
        <v>6351</v>
      </c>
      <c r="G19" s="41">
        <v>11</v>
      </c>
      <c r="H19" s="41">
        <v>511</v>
      </c>
      <c r="I19" s="41">
        <v>611</v>
      </c>
      <c r="J19" s="41">
        <v>581</v>
      </c>
      <c r="K19" s="41">
        <v>599</v>
      </c>
      <c r="L19" s="41"/>
      <c r="M19" s="41">
        <v>530</v>
      </c>
      <c r="N19" s="140"/>
      <c r="O19" s="154">
        <v>506</v>
      </c>
      <c r="P19" s="154">
        <v>526</v>
      </c>
      <c r="Q19" s="154"/>
      <c r="R19" s="154">
        <v>605</v>
      </c>
      <c r="S19" s="154">
        <v>607</v>
      </c>
      <c r="T19" s="154">
        <v>690</v>
      </c>
      <c r="U19" s="154">
        <v>585</v>
      </c>
      <c r="V19" s="177"/>
    </row>
    <row r="20" spans="1:22" ht="18" x14ac:dyDescent="0.35">
      <c r="A20">
        <v>16</v>
      </c>
      <c r="B20" s="9" t="s">
        <v>24</v>
      </c>
      <c r="C20" s="10" t="s">
        <v>27</v>
      </c>
      <c r="D20" s="57">
        <f t="shared" si="0"/>
        <v>571.4</v>
      </c>
      <c r="E20" s="57">
        <f t="shared" si="1"/>
        <v>142.85</v>
      </c>
      <c r="F20" s="41">
        <f t="shared" si="2"/>
        <v>5714</v>
      </c>
      <c r="G20" s="41">
        <v>10</v>
      </c>
      <c r="H20" s="41"/>
      <c r="I20" s="41">
        <v>528</v>
      </c>
      <c r="J20" s="41">
        <v>575</v>
      </c>
      <c r="K20" s="41">
        <v>568</v>
      </c>
      <c r="L20" s="41">
        <v>574</v>
      </c>
      <c r="M20" s="41">
        <v>528</v>
      </c>
      <c r="N20" s="140"/>
      <c r="O20" s="154">
        <v>672</v>
      </c>
      <c r="P20" s="154"/>
      <c r="Q20" s="154">
        <v>562</v>
      </c>
      <c r="R20" s="154"/>
      <c r="S20" s="154">
        <v>509</v>
      </c>
      <c r="T20" s="154">
        <v>654</v>
      </c>
      <c r="U20" s="154">
        <v>544</v>
      </c>
      <c r="V20" s="177"/>
    </row>
    <row r="21" spans="1:22" ht="18" x14ac:dyDescent="0.35">
      <c r="A21">
        <v>17</v>
      </c>
      <c r="B21" s="9" t="s">
        <v>24</v>
      </c>
      <c r="C21" s="10" t="s">
        <v>213</v>
      </c>
      <c r="D21" s="57">
        <f t="shared" si="0"/>
        <v>552.375</v>
      </c>
      <c r="E21" s="57">
        <f t="shared" si="1"/>
        <v>138.09375</v>
      </c>
      <c r="F21" s="41">
        <f t="shared" si="2"/>
        <v>4419</v>
      </c>
      <c r="G21" s="41">
        <v>8</v>
      </c>
      <c r="H21" s="41"/>
      <c r="I21" s="41"/>
      <c r="J21" s="41"/>
      <c r="K21" s="41">
        <v>521</v>
      </c>
      <c r="L21" s="41">
        <v>596</v>
      </c>
      <c r="M21" s="41">
        <v>512</v>
      </c>
      <c r="N21" s="140"/>
      <c r="O21" s="154"/>
      <c r="P21" s="154">
        <v>533</v>
      </c>
      <c r="Q21" s="154">
        <v>470</v>
      </c>
      <c r="R21" s="154"/>
      <c r="S21" s="154">
        <v>602</v>
      </c>
      <c r="T21" s="154">
        <v>561</v>
      </c>
      <c r="U21" s="154">
        <v>624</v>
      </c>
      <c r="V21" s="177"/>
    </row>
    <row r="22" spans="1:22" ht="17.399999999999999" x14ac:dyDescent="0.35">
      <c r="A22">
        <v>18</v>
      </c>
      <c r="B22" s="7" t="s">
        <v>18</v>
      </c>
      <c r="C22" s="8" t="s">
        <v>22</v>
      </c>
      <c r="D22" s="57">
        <f t="shared" si="0"/>
        <v>540.11111111111109</v>
      </c>
      <c r="E22" s="57">
        <f t="shared" si="1"/>
        <v>135.02777777777777</v>
      </c>
      <c r="F22" s="41">
        <f t="shared" si="2"/>
        <v>4861</v>
      </c>
      <c r="G22" s="41">
        <v>9</v>
      </c>
      <c r="H22" s="41">
        <v>598</v>
      </c>
      <c r="I22" s="41">
        <v>523</v>
      </c>
      <c r="J22" s="41">
        <v>493</v>
      </c>
      <c r="K22" s="41">
        <v>533</v>
      </c>
      <c r="L22" s="41">
        <v>526</v>
      </c>
      <c r="M22" s="41">
        <v>585</v>
      </c>
      <c r="N22" s="140"/>
      <c r="O22" s="154"/>
      <c r="P22" s="154">
        <v>522</v>
      </c>
      <c r="Q22" s="154">
        <v>501</v>
      </c>
      <c r="R22" s="154"/>
      <c r="S22" s="154"/>
      <c r="T22" s="154"/>
      <c r="U22" s="154">
        <v>580</v>
      </c>
      <c r="V22" s="177"/>
    </row>
    <row r="23" spans="1:22" ht="17.399999999999999" x14ac:dyDescent="0.35">
      <c r="A23">
        <v>19</v>
      </c>
      <c r="B23" s="5" t="s">
        <v>12</v>
      </c>
      <c r="C23" s="6" t="s">
        <v>13</v>
      </c>
      <c r="D23" s="57">
        <f t="shared" si="0"/>
        <v>539</v>
      </c>
      <c r="E23" s="57">
        <f t="shared" si="1"/>
        <v>134.75</v>
      </c>
      <c r="F23" s="41">
        <f t="shared" si="2"/>
        <v>3773</v>
      </c>
      <c r="G23" s="41">
        <v>7</v>
      </c>
      <c r="H23" s="41">
        <v>488</v>
      </c>
      <c r="I23" s="41"/>
      <c r="J23" s="41">
        <v>520</v>
      </c>
      <c r="K23" s="41"/>
      <c r="L23" s="41">
        <v>572</v>
      </c>
      <c r="M23" s="41">
        <v>592</v>
      </c>
      <c r="N23" s="140"/>
      <c r="O23" s="154"/>
      <c r="P23" s="154">
        <v>552</v>
      </c>
      <c r="Q23" s="154">
        <v>488</v>
      </c>
      <c r="R23" s="154">
        <v>561</v>
      </c>
      <c r="S23" s="154"/>
      <c r="T23" s="154"/>
      <c r="U23" s="154"/>
      <c r="V23" s="177"/>
    </row>
    <row r="24" spans="1:22" ht="17.399999999999999" x14ac:dyDescent="0.35">
      <c r="A24">
        <v>20</v>
      </c>
      <c r="B24" s="7" t="s">
        <v>18</v>
      </c>
      <c r="C24" s="8" t="s">
        <v>20</v>
      </c>
      <c r="D24" s="57">
        <f t="shared" si="0"/>
        <v>528.44444444444446</v>
      </c>
      <c r="E24" s="57">
        <f t="shared" si="1"/>
        <v>132.11111111111111</v>
      </c>
      <c r="F24" s="41">
        <f t="shared" si="2"/>
        <v>4756</v>
      </c>
      <c r="G24" s="41">
        <v>9</v>
      </c>
      <c r="H24" s="41">
        <v>547</v>
      </c>
      <c r="I24" s="41">
        <v>503</v>
      </c>
      <c r="J24" s="41"/>
      <c r="K24" s="41"/>
      <c r="L24" s="41">
        <v>580</v>
      </c>
      <c r="M24" s="41"/>
      <c r="N24" s="140"/>
      <c r="O24" s="154">
        <v>561</v>
      </c>
      <c r="P24" s="154"/>
      <c r="Q24" s="154">
        <v>491</v>
      </c>
      <c r="R24" s="154">
        <v>520</v>
      </c>
      <c r="S24" s="154">
        <v>524</v>
      </c>
      <c r="T24" s="154">
        <v>520</v>
      </c>
      <c r="U24" s="154">
        <v>510</v>
      </c>
      <c r="V24" s="177"/>
    </row>
    <row r="25" spans="1:22" ht="17.399999999999999" x14ac:dyDescent="0.35">
      <c r="A25">
        <v>21</v>
      </c>
      <c r="B25" s="7" t="s">
        <v>18</v>
      </c>
      <c r="C25" s="8" t="s">
        <v>23</v>
      </c>
      <c r="D25" s="57">
        <f t="shared" si="0"/>
        <v>525.33333333333337</v>
      </c>
      <c r="E25" s="57">
        <f t="shared" si="1"/>
        <v>131.33333333333334</v>
      </c>
      <c r="F25" s="41">
        <f t="shared" si="2"/>
        <v>4728</v>
      </c>
      <c r="G25" s="41">
        <v>9</v>
      </c>
      <c r="H25" s="41"/>
      <c r="I25" s="41">
        <v>513</v>
      </c>
      <c r="J25" s="41"/>
      <c r="K25" s="41">
        <v>485</v>
      </c>
      <c r="L25" s="41">
        <v>470</v>
      </c>
      <c r="M25" s="41"/>
      <c r="N25" s="140"/>
      <c r="O25" s="154">
        <v>503</v>
      </c>
      <c r="P25" s="154">
        <v>520</v>
      </c>
      <c r="Q25" s="154"/>
      <c r="R25" s="154">
        <v>551</v>
      </c>
      <c r="S25" s="154">
        <v>590</v>
      </c>
      <c r="T25" s="154">
        <v>500</v>
      </c>
      <c r="U25" s="154">
        <v>596</v>
      </c>
      <c r="V25" s="177"/>
    </row>
    <row r="26" spans="1:22" ht="18" x14ac:dyDescent="0.35">
      <c r="A26">
        <v>22</v>
      </c>
      <c r="B26" s="9" t="s">
        <v>24</v>
      </c>
      <c r="C26" s="10" t="s">
        <v>28</v>
      </c>
      <c r="D26" s="57">
        <f t="shared" si="0"/>
        <v>525.20000000000005</v>
      </c>
      <c r="E26" s="57">
        <f t="shared" si="1"/>
        <v>131.30000000000001</v>
      </c>
      <c r="F26" s="41">
        <f t="shared" si="2"/>
        <v>2626</v>
      </c>
      <c r="G26" s="41">
        <v>5</v>
      </c>
      <c r="H26" s="41"/>
      <c r="I26" s="41">
        <v>450</v>
      </c>
      <c r="J26" s="41"/>
      <c r="K26" s="41">
        <v>578</v>
      </c>
      <c r="L26" s="41"/>
      <c r="M26" s="41"/>
      <c r="N26" s="140"/>
      <c r="O26" s="154">
        <v>568</v>
      </c>
      <c r="P26" s="154"/>
      <c r="Q26" s="154">
        <v>479</v>
      </c>
      <c r="R26" s="154"/>
      <c r="S26" s="154"/>
      <c r="T26" s="154"/>
      <c r="U26" s="154">
        <v>551</v>
      </c>
      <c r="V26" s="177"/>
    </row>
    <row r="27" spans="1:22" ht="18" x14ac:dyDescent="0.35">
      <c r="A27">
        <v>23</v>
      </c>
      <c r="B27" s="9" t="s">
        <v>24</v>
      </c>
      <c r="C27" s="10" t="s">
        <v>29</v>
      </c>
      <c r="D27" s="57">
        <f t="shared" si="0"/>
        <v>523</v>
      </c>
      <c r="E27" s="57">
        <f t="shared" si="1"/>
        <v>130.75</v>
      </c>
      <c r="F27" s="41">
        <f t="shared" si="2"/>
        <v>4184</v>
      </c>
      <c r="G27" s="41">
        <v>8</v>
      </c>
      <c r="H27" s="41">
        <v>629</v>
      </c>
      <c r="I27" s="41"/>
      <c r="J27" s="41">
        <v>459</v>
      </c>
      <c r="K27" s="41"/>
      <c r="L27" s="41">
        <v>544</v>
      </c>
      <c r="M27" s="41"/>
      <c r="N27" s="140"/>
      <c r="O27" s="154">
        <v>482</v>
      </c>
      <c r="P27" s="154"/>
      <c r="Q27" s="154">
        <v>516</v>
      </c>
      <c r="R27" s="154">
        <v>491</v>
      </c>
      <c r="S27" s="154">
        <v>497</v>
      </c>
      <c r="T27" s="154">
        <v>566</v>
      </c>
      <c r="U27" s="154"/>
      <c r="V27" s="177"/>
    </row>
    <row r="28" spans="1:22" ht="18" x14ac:dyDescent="0.35">
      <c r="A28">
        <v>24</v>
      </c>
      <c r="B28" s="11" t="s">
        <v>32</v>
      </c>
      <c r="C28" s="12" t="s">
        <v>33</v>
      </c>
      <c r="D28" s="57">
        <f t="shared" si="0"/>
        <v>518</v>
      </c>
      <c r="E28" s="57">
        <f t="shared" si="1"/>
        <v>129.5</v>
      </c>
      <c r="F28" s="41">
        <f t="shared" si="2"/>
        <v>4144</v>
      </c>
      <c r="G28" s="41">
        <v>8</v>
      </c>
      <c r="H28" s="41">
        <v>500</v>
      </c>
      <c r="I28" s="41"/>
      <c r="J28" s="41"/>
      <c r="K28" s="41">
        <v>507</v>
      </c>
      <c r="L28" s="41">
        <v>539</v>
      </c>
      <c r="M28" s="41">
        <v>421</v>
      </c>
      <c r="N28" s="140"/>
      <c r="O28" s="154">
        <v>474</v>
      </c>
      <c r="P28" s="154"/>
      <c r="Q28" s="154">
        <v>481</v>
      </c>
      <c r="R28" s="154">
        <v>581</v>
      </c>
      <c r="S28" s="154"/>
      <c r="T28" s="154"/>
      <c r="U28" s="154">
        <v>641</v>
      </c>
      <c r="V28" s="177"/>
    </row>
    <row r="29" spans="1:22" ht="17.399999999999999" x14ac:dyDescent="0.35">
      <c r="A29">
        <v>25</v>
      </c>
      <c r="B29" s="7" t="s">
        <v>18</v>
      </c>
      <c r="C29" s="8" t="s">
        <v>19</v>
      </c>
      <c r="D29" s="57">
        <f t="shared" si="0"/>
        <v>515</v>
      </c>
      <c r="E29" s="57">
        <f t="shared" si="1"/>
        <v>128.75</v>
      </c>
      <c r="F29" s="41">
        <f t="shared" si="2"/>
        <v>4635</v>
      </c>
      <c r="G29" s="41">
        <v>9</v>
      </c>
      <c r="H29" s="41">
        <v>566</v>
      </c>
      <c r="I29" s="41"/>
      <c r="J29" s="41">
        <v>499</v>
      </c>
      <c r="K29" s="41">
        <v>421</v>
      </c>
      <c r="L29" s="41"/>
      <c r="M29" s="41">
        <v>484</v>
      </c>
      <c r="N29" s="140"/>
      <c r="O29" s="154">
        <v>453</v>
      </c>
      <c r="P29" s="154">
        <v>461</v>
      </c>
      <c r="Q29" s="154"/>
      <c r="R29" s="154">
        <v>617</v>
      </c>
      <c r="S29" s="154">
        <v>610</v>
      </c>
      <c r="T29" s="154"/>
      <c r="U29" s="154">
        <v>524</v>
      </c>
      <c r="V29" s="177"/>
    </row>
    <row r="30" spans="1:22" ht="17.399999999999999" x14ac:dyDescent="0.35">
      <c r="A30">
        <v>26</v>
      </c>
      <c r="B30" s="7" t="s">
        <v>18</v>
      </c>
      <c r="C30" s="8" t="s">
        <v>21</v>
      </c>
      <c r="D30" s="57">
        <f t="shared" si="0"/>
        <v>513.85714285714289</v>
      </c>
      <c r="E30" s="57">
        <f t="shared" si="1"/>
        <v>128.46428571428572</v>
      </c>
      <c r="F30" s="41">
        <f t="shared" si="2"/>
        <v>3597</v>
      </c>
      <c r="G30" s="41">
        <v>7</v>
      </c>
      <c r="H30" s="41"/>
      <c r="I30" s="41"/>
      <c r="J30" s="41">
        <v>538</v>
      </c>
      <c r="K30" s="41">
        <v>453</v>
      </c>
      <c r="L30" s="41"/>
      <c r="M30" s="41">
        <v>461</v>
      </c>
      <c r="N30" s="140"/>
      <c r="O30" s="154">
        <v>522</v>
      </c>
      <c r="P30" s="154"/>
      <c r="Q30" s="154">
        <v>529</v>
      </c>
      <c r="R30" s="154">
        <v>543</v>
      </c>
      <c r="S30" s="154"/>
      <c r="T30" s="154">
        <v>551</v>
      </c>
      <c r="U30" s="154"/>
      <c r="V30" s="177"/>
    </row>
    <row r="31" spans="1:22" ht="17.399999999999999" x14ac:dyDescent="0.35">
      <c r="A31">
        <v>27</v>
      </c>
      <c r="B31" s="7" t="s">
        <v>18</v>
      </c>
      <c r="C31" s="8" t="s">
        <v>162</v>
      </c>
      <c r="D31" s="57">
        <f t="shared" si="0"/>
        <v>513.55555555555554</v>
      </c>
      <c r="E31" s="57">
        <f t="shared" si="1"/>
        <v>128.38888888888889</v>
      </c>
      <c r="F31" s="41">
        <f t="shared" si="2"/>
        <v>4622</v>
      </c>
      <c r="G31" s="41">
        <v>9</v>
      </c>
      <c r="H31" s="41">
        <v>552</v>
      </c>
      <c r="I31" s="41">
        <v>503</v>
      </c>
      <c r="J31" s="41">
        <v>489</v>
      </c>
      <c r="K31" s="41"/>
      <c r="L31" s="41">
        <v>547</v>
      </c>
      <c r="M31" s="41">
        <v>504</v>
      </c>
      <c r="N31" s="140"/>
      <c r="O31" s="154"/>
      <c r="P31" s="154">
        <v>469</v>
      </c>
      <c r="Q31" s="154">
        <v>498</v>
      </c>
      <c r="R31" s="154"/>
      <c r="S31" s="154">
        <v>534</v>
      </c>
      <c r="T31" s="154">
        <v>526</v>
      </c>
      <c r="U31" s="154"/>
      <c r="V31" s="177"/>
    </row>
    <row r="32" spans="1:22" ht="18" x14ac:dyDescent="0.35">
      <c r="A32">
        <v>28</v>
      </c>
      <c r="B32" s="11" t="s">
        <v>32</v>
      </c>
      <c r="C32" s="12" t="s">
        <v>34</v>
      </c>
      <c r="D32" s="57">
        <f t="shared" si="0"/>
        <v>509.16666666666669</v>
      </c>
      <c r="E32" s="57">
        <f t="shared" si="1"/>
        <v>127.29166666666667</v>
      </c>
      <c r="F32" s="41">
        <f t="shared" si="2"/>
        <v>3055</v>
      </c>
      <c r="G32" s="41">
        <v>6</v>
      </c>
      <c r="H32" s="41"/>
      <c r="I32" s="41"/>
      <c r="J32" s="41"/>
      <c r="K32" s="41">
        <v>483</v>
      </c>
      <c r="L32" s="41"/>
      <c r="M32" s="41"/>
      <c r="N32" s="140"/>
      <c r="O32" s="154">
        <v>539</v>
      </c>
      <c r="P32" s="154">
        <v>521</v>
      </c>
      <c r="Q32" s="154"/>
      <c r="R32" s="154">
        <v>505</v>
      </c>
      <c r="S32" s="154">
        <v>521</v>
      </c>
      <c r="T32" s="154"/>
      <c r="U32" s="154">
        <v>486</v>
      </c>
      <c r="V32" s="177"/>
    </row>
    <row r="33" spans="1:22" ht="18" x14ac:dyDescent="0.35">
      <c r="B33" s="11" t="s">
        <v>32</v>
      </c>
      <c r="C33" s="94" t="s">
        <v>35</v>
      </c>
      <c r="D33" s="57">
        <f t="shared" si="0"/>
        <v>505.33333333333331</v>
      </c>
      <c r="E33" s="57">
        <f t="shared" si="1"/>
        <v>126.33333333333333</v>
      </c>
      <c r="F33" s="41">
        <f t="shared" si="2"/>
        <v>3032</v>
      </c>
      <c r="G33" s="41">
        <v>6</v>
      </c>
      <c r="H33" s="41"/>
      <c r="I33" s="41">
        <v>540</v>
      </c>
      <c r="J33" s="41">
        <v>449</v>
      </c>
      <c r="K33" s="41"/>
      <c r="L33" s="41">
        <v>502</v>
      </c>
      <c r="M33" s="41"/>
      <c r="N33" s="140"/>
      <c r="O33" s="154"/>
      <c r="P33" s="154"/>
      <c r="Q33" s="154"/>
      <c r="R33" s="154">
        <v>482</v>
      </c>
      <c r="S33" s="154">
        <v>499</v>
      </c>
      <c r="T33" s="154"/>
      <c r="U33" s="154">
        <v>560</v>
      </c>
      <c r="V33" s="177"/>
    </row>
    <row r="34" spans="1:22" ht="18" x14ac:dyDescent="0.35">
      <c r="A34">
        <v>29</v>
      </c>
      <c r="B34" s="11" t="s">
        <v>32</v>
      </c>
      <c r="C34" s="12" t="s">
        <v>40</v>
      </c>
      <c r="D34" s="57">
        <f t="shared" si="0"/>
        <v>484.6</v>
      </c>
      <c r="E34" s="57">
        <f t="shared" si="1"/>
        <v>121.15</v>
      </c>
      <c r="F34" s="41">
        <f t="shared" si="2"/>
        <v>4846</v>
      </c>
      <c r="G34" s="41">
        <v>10</v>
      </c>
      <c r="H34" s="41">
        <v>483</v>
      </c>
      <c r="I34" s="41"/>
      <c r="J34" s="41">
        <v>439</v>
      </c>
      <c r="K34" s="41">
        <v>505</v>
      </c>
      <c r="L34" s="41"/>
      <c r="M34" s="41">
        <v>476</v>
      </c>
      <c r="N34" s="140"/>
      <c r="O34" s="154">
        <v>420</v>
      </c>
      <c r="P34" s="154">
        <v>513</v>
      </c>
      <c r="Q34" s="154">
        <v>505</v>
      </c>
      <c r="R34" s="154">
        <v>490</v>
      </c>
      <c r="S34" s="154">
        <v>538</v>
      </c>
      <c r="T34" s="154">
        <v>477</v>
      </c>
      <c r="U34" s="154"/>
      <c r="V34" s="177"/>
    </row>
    <row r="35" spans="1:22" ht="18" x14ac:dyDescent="0.35">
      <c r="A35">
        <v>30</v>
      </c>
      <c r="B35" s="11" t="s">
        <v>32</v>
      </c>
      <c r="C35" s="12" t="s">
        <v>37</v>
      </c>
      <c r="D35" s="57">
        <f t="shared" si="0"/>
        <v>478.4</v>
      </c>
      <c r="E35" s="57">
        <f t="shared" si="1"/>
        <v>119.6</v>
      </c>
      <c r="F35" s="41">
        <f t="shared" si="2"/>
        <v>4784</v>
      </c>
      <c r="G35" s="41">
        <v>10</v>
      </c>
      <c r="H35" s="41">
        <v>497</v>
      </c>
      <c r="I35" s="41">
        <v>474</v>
      </c>
      <c r="J35" s="41"/>
      <c r="K35" s="41">
        <v>433</v>
      </c>
      <c r="L35" s="41">
        <v>442</v>
      </c>
      <c r="M35" s="41">
        <v>428</v>
      </c>
      <c r="N35" s="140"/>
      <c r="O35" s="154">
        <v>519</v>
      </c>
      <c r="P35" s="154">
        <v>507</v>
      </c>
      <c r="Q35" s="154">
        <v>496</v>
      </c>
      <c r="R35" s="154"/>
      <c r="S35" s="154">
        <v>483</v>
      </c>
      <c r="T35" s="154">
        <v>505</v>
      </c>
      <c r="U35" s="154"/>
      <c r="V35" s="177"/>
    </row>
    <row r="36" spans="1:22" ht="18" x14ac:dyDescent="0.35">
      <c r="A36">
        <v>31</v>
      </c>
      <c r="B36" s="11" t="s">
        <v>32</v>
      </c>
      <c r="C36" s="12" t="s">
        <v>39</v>
      </c>
      <c r="D36" s="57">
        <f t="shared" si="0"/>
        <v>477</v>
      </c>
      <c r="E36" s="57">
        <f t="shared" si="1"/>
        <v>119.25</v>
      </c>
      <c r="F36" s="41">
        <f t="shared" si="2"/>
        <v>477</v>
      </c>
      <c r="G36" s="41">
        <v>1</v>
      </c>
      <c r="H36" s="41"/>
      <c r="I36" s="41"/>
      <c r="J36" s="41"/>
      <c r="K36" s="41"/>
      <c r="L36" s="41"/>
      <c r="M36" s="41"/>
      <c r="N36" s="140"/>
      <c r="O36" s="154"/>
      <c r="P36" s="154"/>
      <c r="Q36" s="154"/>
      <c r="R36" s="154"/>
      <c r="S36" s="154"/>
      <c r="T36" s="154">
        <v>477</v>
      </c>
      <c r="U36" s="154"/>
      <c r="V36" s="177"/>
    </row>
    <row r="37" spans="1:22" ht="18" x14ac:dyDescent="0.35">
      <c r="A37">
        <v>32</v>
      </c>
      <c r="B37" s="11" t="s">
        <v>32</v>
      </c>
      <c r="C37" s="12" t="s">
        <v>36</v>
      </c>
      <c r="D37" s="57">
        <f t="shared" si="0"/>
        <v>472</v>
      </c>
      <c r="E37" s="57">
        <f t="shared" si="1"/>
        <v>118</v>
      </c>
      <c r="F37" s="41">
        <f t="shared" si="2"/>
        <v>1416</v>
      </c>
      <c r="G37" s="41">
        <v>3</v>
      </c>
      <c r="H37" s="41">
        <v>513</v>
      </c>
      <c r="I37" s="41"/>
      <c r="J37" s="41">
        <v>445</v>
      </c>
      <c r="K37" s="41"/>
      <c r="L37" s="41">
        <v>458</v>
      </c>
      <c r="M37" s="41"/>
      <c r="N37" s="140"/>
      <c r="O37" s="154"/>
      <c r="P37" s="154"/>
      <c r="Q37" s="154"/>
      <c r="R37" s="154"/>
      <c r="S37" s="154"/>
      <c r="T37" s="154"/>
      <c r="U37" s="154"/>
      <c r="V37" s="177"/>
    </row>
    <row r="38" spans="1:22" ht="18" x14ac:dyDescent="0.35">
      <c r="A38">
        <v>33</v>
      </c>
      <c r="B38" s="9" t="s">
        <v>24</v>
      </c>
      <c r="C38" s="10" t="s">
        <v>30</v>
      </c>
      <c r="D38" s="57">
        <f t="shared" si="0"/>
        <v>470.14285714285717</v>
      </c>
      <c r="E38" s="57">
        <f t="shared" si="1"/>
        <v>117.53571428571429</v>
      </c>
      <c r="F38" s="41">
        <f t="shared" si="2"/>
        <v>3291</v>
      </c>
      <c r="G38" s="41">
        <v>7</v>
      </c>
      <c r="H38" s="41">
        <v>550</v>
      </c>
      <c r="I38" s="41">
        <v>507</v>
      </c>
      <c r="J38" s="41">
        <v>416</v>
      </c>
      <c r="K38" s="41"/>
      <c r="L38" s="41">
        <v>486</v>
      </c>
      <c r="M38" s="41"/>
      <c r="N38" s="140"/>
      <c r="O38" s="154"/>
      <c r="P38" s="154">
        <v>438</v>
      </c>
      <c r="Q38" s="154"/>
      <c r="R38" s="154">
        <v>424</v>
      </c>
      <c r="S38" s="154"/>
      <c r="T38" s="154">
        <v>470</v>
      </c>
      <c r="U38" s="154"/>
      <c r="V38" s="177"/>
    </row>
    <row r="39" spans="1:22" ht="18" x14ac:dyDescent="0.35">
      <c r="A39">
        <v>34</v>
      </c>
      <c r="B39" s="9" t="s">
        <v>24</v>
      </c>
      <c r="C39" s="10" t="s">
        <v>31</v>
      </c>
      <c r="D39" s="57">
        <f t="shared" si="0"/>
        <v>440.5</v>
      </c>
      <c r="E39" s="57">
        <f t="shared" si="1"/>
        <v>110.125</v>
      </c>
      <c r="F39" s="41">
        <f t="shared" si="2"/>
        <v>1762</v>
      </c>
      <c r="G39" s="41">
        <v>4</v>
      </c>
      <c r="H39" s="41">
        <v>395</v>
      </c>
      <c r="I39" s="41"/>
      <c r="J39" s="41"/>
      <c r="K39" s="41"/>
      <c r="L39" s="41"/>
      <c r="M39" s="41">
        <v>396</v>
      </c>
      <c r="N39" s="140"/>
      <c r="O39" s="154"/>
      <c r="P39" s="154">
        <v>474</v>
      </c>
      <c r="Q39" s="154"/>
      <c r="R39" s="154">
        <v>497</v>
      </c>
      <c r="S39" s="154"/>
      <c r="T39" s="154"/>
      <c r="U39" s="154"/>
      <c r="V39" s="177"/>
    </row>
    <row r="40" spans="1:22" ht="18" x14ac:dyDescent="0.35">
      <c r="A40">
        <v>35</v>
      </c>
      <c r="B40" s="11" t="s">
        <v>32</v>
      </c>
      <c r="C40" s="12" t="s">
        <v>38</v>
      </c>
      <c r="D40" s="57">
        <f t="shared" si="0"/>
        <v>436.28571428571428</v>
      </c>
      <c r="E40" s="57">
        <f t="shared" si="1"/>
        <v>109.07142857142857</v>
      </c>
      <c r="F40" s="41">
        <f t="shared" si="2"/>
        <v>3054</v>
      </c>
      <c r="G40" s="41">
        <v>7</v>
      </c>
      <c r="H40" s="41"/>
      <c r="I40" s="41">
        <v>481</v>
      </c>
      <c r="J40" s="41">
        <v>475</v>
      </c>
      <c r="K40" s="41"/>
      <c r="L40" s="41"/>
      <c r="M40" s="41">
        <v>389</v>
      </c>
      <c r="N40" s="140"/>
      <c r="O40" s="154"/>
      <c r="P40" s="154">
        <v>405</v>
      </c>
      <c r="Q40" s="154">
        <v>443</v>
      </c>
      <c r="R40" s="154"/>
      <c r="S40" s="154"/>
      <c r="T40" s="154">
        <v>422</v>
      </c>
      <c r="U40" s="154">
        <v>439</v>
      </c>
      <c r="V40" s="177"/>
    </row>
  </sheetData>
  <sortState xmlns:xlrd2="http://schemas.microsoft.com/office/spreadsheetml/2017/richdata2" ref="B5:U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7" t="s">
        <v>200</v>
      </c>
      <c r="E3" s="187"/>
      <c r="F3" s="187"/>
      <c r="G3" s="187"/>
      <c r="H3" s="187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87" t="s">
        <v>200</v>
      </c>
      <c r="F29" s="187"/>
      <c r="G29" s="187"/>
      <c r="H29" s="187"/>
      <c r="I29" s="187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Y76"/>
  <sheetViews>
    <sheetView topLeftCell="A3" workbookViewId="0">
      <selection activeCell="W61" sqref="W61:X66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8" width="5.109375" style="31" customWidth="1"/>
    <col min="9" max="9" width="5.5546875" style="31" customWidth="1"/>
    <col min="10" max="13" width="5.44140625" style="31" customWidth="1"/>
    <col min="14" max="14" width="2.109375" style="31" customWidth="1"/>
    <col min="15" max="21" width="5.44140625" style="31" customWidth="1"/>
    <col min="23" max="23" width="3.5546875" bestFit="1" customWidth="1"/>
    <col min="24" max="24" width="21.88671875" bestFit="1" customWidth="1"/>
  </cols>
  <sheetData>
    <row r="2" spans="1:25" ht="15.6" x14ac:dyDescent="0.3">
      <c r="C2" s="29" t="s">
        <v>110</v>
      </c>
    </row>
    <row r="3" spans="1:25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63" t="s">
        <v>178</v>
      </c>
      <c r="I3" s="163" t="s">
        <v>177</v>
      </c>
      <c r="J3" s="162" t="s">
        <v>176</v>
      </c>
      <c r="K3" s="158" t="s">
        <v>175</v>
      </c>
      <c r="L3" s="135" t="s">
        <v>174</v>
      </c>
      <c r="M3" s="135" t="s">
        <v>173</v>
      </c>
      <c r="N3" s="139"/>
      <c r="O3" s="156" t="s">
        <v>172</v>
      </c>
      <c r="P3" s="156" t="s">
        <v>171</v>
      </c>
      <c r="Q3" s="156" t="s">
        <v>170</v>
      </c>
      <c r="R3" s="156" t="s">
        <v>169</v>
      </c>
      <c r="S3" s="156" t="s">
        <v>168</v>
      </c>
      <c r="T3" s="156" t="s">
        <v>167</v>
      </c>
      <c r="U3" s="156" t="s">
        <v>116</v>
      </c>
    </row>
    <row r="4" spans="1:25" ht="17.399999999999999" x14ac:dyDescent="0.35">
      <c r="A4">
        <v>1</v>
      </c>
      <c r="B4" s="13" t="s">
        <v>41</v>
      </c>
      <c r="C4" s="14" t="s">
        <v>44</v>
      </c>
      <c r="D4" s="85">
        <f t="shared" ref="D4:D35" si="0">F4/G4</f>
        <v>822.3</v>
      </c>
      <c r="E4" s="57">
        <f t="shared" ref="E4:E35" si="1">D4/4</f>
        <v>205.57499999999999</v>
      </c>
      <c r="F4" s="57">
        <f t="shared" ref="F4:F35" si="2">SUM(H4:U4)</f>
        <v>8223</v>
      </c>
      <c r="G4" s="41">
        <v>10</v>
      </c>
      <c r="H4" s="41"/>
      <c r="I4" s="82">
        <v>814</v>
      </c>
      <c r="J4" s="80">
        <v>862</v>
      </c>
      <c r="K4" s="80">
        <v>827</v>
      </c>
      <c r="L4" s="41">
        <v>776</v>
      </c>
      <c r="M4" s="41">
        <v>782</v>
      </c>
      <c r="N4" s="140"/>
      <c r="O4" s="152">
        <v>816</v>
      </c>
      <c r="P4" s="154"/>
      <c r="Q4" s="154"/>
      <c r="R4" s="154">
        <v>758</v>
      </c>
      <c r="S4" s="153">
        <v>891</v>
      </c>
      <c r="T4" s="152">
        <v>845</v>
      </c>
      <c r="U4" s="152">
        <v>852</v>
      </c>
      <c r="W4" s="13" t="s">
        <v>41</v>
      </c>
      <c r="X4" s="14" t="s">
        <v>44</v>
      </c>
      <c r="Y4">
        <v>1</v>
      </c>
    </row>
    <row r="5" spans="1:25" ht="17.399999999999999" x14ac:dyDescent="0.35">
      <c r="A5">
        <v>2</v>
      </c>
      <c r="B5" s="13" t="s">
        <v>41</v>
      </c>
      <c r="C5" s="14" t="s">
        <v>42</v>
      </c>
      <c r="D5" s="84">
        <f t="shared" si="0"/>
        <v>814.41666666666663</v>
      </c>
      <c r="E5" s="57">
        <f t="shared" si="1"/>
        <v>203.60416666666666</v>
      </c>
      <c r="F5" s="57">
        <f t="shared" si="2"/>
        <v>9773</v>
      </c>
      <c r="G5" s="41">
        <v>12</v>
      </c>
      <c r="H5" s="81">
        <v>870</v>
      </c>
      <c r="I5" s="81">
        <v>837</v>
      </c>
      <c r="J5" s="41">
        <v>740</v>
      </c>
      <c r="K5" s="41">
        <v>775</v>
      </c>
      <c r="L5" s="81">
        <v>876</v>
      </c>
      <c r="M5" s="81">
        <v>801</v>
      </c>
      <c r="N5" s="140"/>
      <c r="O5" s="153">
        <v>860</v>
      </c>
      <c r="P5" s="153">
        <v>832</v>
      </c>
      <c r="Q5" s="154">
        <v>769</v>
      </c>
      <c r="R5" s="155">
        <v>804</v>
      </c>
      <c r="S5" s="152">
        <v>837</v>
      </c>
      <c r="T5" s="154">
        <v>772</v>
      </c>
      <c r="U5" s="154"/>
      <c r="W5" s="13" t="s">
        <v>41</v>
      </c>
      <c r="X5" s="14" t="s">
        <v>42</v>
      </c>
    </row>
    <row r="6" spans="1:25" ht="17.399999999999999" x14ac:dyDescent="0.35">
      <c r="A6">
        <v>3</v>
      </c>
      <c r="B6" s="13" t="s">
        <v>41</v>
      </c>
      <c r="C6" s="14" t="s">
        <v>46</v>
      </c>
      <c r="D6" s="83">
        <f t="shared" si="0"/>
        <v>811.4545454545455</v>
      </c>
      <c r="E6" s="57">
        <f t="shared" si="1"/>
        <v>202.86363636363637</v>
      </c>
      <c r="F6" s="57">
        <f t="shared" si="2"/>
        <v>8926</v>
      </c>
      <c r="G6" s="41">
        <v>11</v>
      </c>
      <c r="H6" s="41">
        <v>741</v>
      </c>
      <c r="I6" s="80">
        <v>868</v>
      </c>
      <c r="J6" s="41"/>
      <c r="K6" s="81">
        <v>798</v>
      </c>
      <c r="L6" s="41">
        <v>754</v>
      </c>
      <c r="M6" s="41"/>
      <c r="N6" s="140"/>
      <c r="O6" s="154">
        <v>738</v>
      </c>
      <c r="P6" s="152">
        <v>818</v>
      </c>
      <c r="Q6" s="153">
        <v>844</v>
      </c>
      <c r="R6" s="152">
        <v>807</v>
      </c>
      <c r="S6" s="155">
        <v>830</v>
      </c>
      <c r="T6" s="153">
        <v>851</v>
      </c>
      <c r="U6" s="153">
        <v>877</v>
      </c>
      <c r="W6" s="13" t="s">
        <v>41</v>
      </c>
      <c r="X6" s="14" t="s">
        <v>46</v>
      </c>
    </row>
    <row r="7" spans="1:25" ht="17.399999999999999" x14ac:dyDescent="0.35">
      <c r="A7">
        <v>4</v>
      </c>
      <c r="B7" s="13" t="s">
        <v>41</v>
      </c>
      <c r="C7" s="14" t="s">
        <v>47</v>
      </c>
      <c r="D7" s="57">
        <f t="shared" si="0"/>
        <v>787.5</v>
      </c>
      <c r="E7" s="57">
        <f t="shared" si="1"/>
        <v>196.875</v>
      </c>
      <c r="F7" s="57">
        <f t="shared" si="2"/>
        <v>9450</v>
      </c>
      <c r="G7" s="41">
        <v>12</v>
      </c>
      <c r="H7" s="80">
        <v>953</v>
      </c>
      <c r="I7" s="41">
        <v>802</v>
      </c>
      <c r="J7" s="41">
        <v>802</v>
      </c>
      <c r="K7" s="41">
        <v>766</v>
      </c>
      <c r="L7" s="41">
        <v>761</v>
      </c>
      <c r="M7" s="80">
        <v>826</v>
      </c>
      <c r="N7" s="140"/>
      <c r="O7" s="154">
        <v>706</v>
      </c>
      <c r="P7" s="154">
        <v>760</v>
      </c>
      <c r="Q7" s="152">
        <v>815</v>
      </c>
      <c r="R7" s="154"/>
      <c r="S7" s="154">
        <v>746</v>
      </c>
      <c r="T7" s="154">
        <v>794</v>
      </c>
      <c r="U7" s="154">
        <v>719</v>
      </c>
      <c r="W7" s="13" t="s">
        <v>41</v>
      </c>
      <c r="X7" s="14" t="s">
        <v>47</v>
      </c>
    </row>
    <row r="8" spans="1:25" ht="17.399999999999999" x14ac:dyDescent="0.35">
      <c r="A8">
        <v>5</v>
      </c>
      <c r="B8" s="13" t="s">
        <v>41</v>
      </c>
      <c r="C8" s="14" t="s">
        <v>157</v>
      </c>
      <c r="D8" s="57">
        <f t="shared" si="0"/>
        <v>786</v>
      </c>
      <c r="E8" s="57">
        <f t="shared" si="1"/>
        <v>196.5</v>
      </c>
      <c r="F8" s="57">
        <f t="shared" si="2"/>
        <v>10218</v>
      </c>
      <c r="G8" s="41">
        <v>13</v>
      </c>
      <c r="H8" s="41">
        <v>732</v>
      </c>
      <c r="I8" s="41">
        <v>777</v>
      </c>
      <c r="J8" s="41">
        <v>822</v>
      </c>
      <c r="K8" s="41">
        <v>741</v>
      </c>
      <c r="L8" s="80">
        <v>899</v>
      </c>
      <c r="M8" s="41">
        <v>771</v>
      </c>
      <c r="N8" s="140"/>
      <c r="O8" s="154">
        <v>759</v>
      </c>
      <c r="P8" s="154">
        <v>787</v>
      </c>
      <c r="Q8" s="154">
        <v>739</v>
      </c>
      <c r="R8" s="154">
        <v>776</v>
      </c>
      <c r="S8" s="154">
        <v>768</v>
      </c>
      <c r="T8" s="154">
        <v>821</v>
      </c>
      <c r="U8" s="155">
        <v>826</v>
      </c>
      <c r="W8" s="13" t="s">
        <v>41</v>
      </c>
      <c r="X8" s="14" t="s">
        <v>157</v>
      </c>
    </row>
    <row r="9" spans="1:25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765.83333333333337</v>
      </c>
      <c r="E9" s="57">
        <f t="shared" si="1"/>
        <v>191.45833333333334</v>
      </c>
      <c r="F9" s="57">
        <f t="shared" si="2"/>
        <v>9190</v>
      </c>
      <c r="G9" s="41">
        <v>12</v>
      </c>
      <c r="H9" s="41">
        <v>750</v>
      </c>
      <c r="I9" s="41"/>
      <c r="J9" s="81">
        <v>829</v>
      </c>
      <c r="K9" s="41">
        <v>742</v>
      </c>
      <c r="L9" s="82">
        <v>856</v>
      </c>
      <c r="M9" s="41">
        <v>675</v>
      </c>
      <c r="N9" s="140"/>
      <c r="O9" s="154">
        <v>738</v>
      </c>
      <c r="P9" s="154">
        <v>695</v>
      </c>
      <c r="Q9" s="154">
        <v>781</v>
      </c>
      <c r="R9" s="153">
        <v>849</v>
      </c>
      <c r="S9" s="154">
        <v>824</v>
      </c>
      <c r="T9" s="154">
        <v>729</v>
      </c>
      <c r="U9" s="154">
        <v>722</v>
      </c>
      <c r="W9" s="13" t="s">
        <v>41</v>
      </c>
      <c r="X9" s="14" t="s">
        <v>45</v>
      </c>
    </row>
    <row r="10" spans="1:25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761.27272727272725</v>
      </c>
      <c r="E10" s="57">
        <f t="shared" si="1"/>
        <v>190.31818181818181</v>
      </c>
      <c r="F10" s="57">
        <f t="shared" si="2"/>
        <v>8374</v>
      </c>
      <c r="G10" s="41">
        <v>11</v>
      </c>
      <c r="H10" s="82">
        <v>846</v>
      </c>
      <c r="I10" s="41"/>
      <c r="J10" s="41">
        <v>791</v>
      </c>
      <c r="K10" s="41">
        <v>730</v>
      </c>
      <c r="L10" s="41">
        <v>785</v>
      </c>
      <c r="M10" s="82">
        <v>786</v>
      </c>
      <c r="N10" s="140"/>
      <c r="O10" s="154"/>
      <c r="P10" s="154">
        <v>706</v>
      </c>
      <c r="Q10" s="154">
        <v>636</v>
      </c>
      <c r="R10" s="154">
        <v>718</v>
      </c>
      <c r="S10" s="154">
        <v>748</v>
      </c>
      <c r="T10" s="155">
        <v>825</v>
      </c>
      <c r="U10" s="154">
        <v>803</v>
      </c>
      <c r="W10" s="17" t="s">
        <v>57</v>
      </c>
      <c r="X10" s="18" t="s">
        <v>63</v>
      </c>
    </row>
    <row r="11" spans="1:25" ht="17.399999999999999" x14ac:dyDescent="0.35">
      <c r="A11">
        <v>8</v>
      </c>
      <c r="B11" s="13" t="s">
        <v>41</v>
      </c>
      <c r="C11" s="14" t="s">
        <v>43</v>
      </c>
      <c r="D11" s="57">
        <f t="shared" si="0"/>
        <v>754.75</v>
      </c>
      <c r="E11" s="57">
        <f t="shared" si="1"/>
        <v>188.6875</v>
      </c>
      <c r="F11" s="57">
        <f t="shared" si="2"/>
        <v>6038</v>
      </c>
      <c r="G11" s="41">
        <v>8</v>
      </c>
      <c r="H11" s="41">
        <v>829</v>
      </c>
      <c r="I11" s="41">
        <v>709</v>
      </c>
      <c r="J11" s="82">
        <v>825</v>
      </c>
      <c r="K11" s="41"/>
      <c r="L11" s="41"/>
      <c r="M11" s="41">
        <v>679</v>
      </c>
      <c r="N11" s="140"/>
      <c r="O11" s="154"/>
      <c r="P11" s="154">
        <v>772</v>
      </c>
      <c r="Q11" s="154">
        <v>732</v>
      </c>
      <c r="R11" s="154">
        <v>740</v>
      </c>
      <c r="S11" s="154"/>
      <c r="T11" s="154">
        <v>752</v>
      </c>
      <c r="U11" s="154"/>
    </row>
    <row r="12" spans="1:25" ht="17.399999999999999" x14ac:dyDescent="0.35">
      <c r="A12">
        <v>9</v>
      </c>
      <c r="B12" s="17" t="s">
        <v>57</v>
      </c>
      <c r="C12" s="18" t="s">
        <v>60</v>
      </c>
      <c r="D12" s="57">
        <f t="shared" si="0"/>
        <v>747.2</v>
      </c>
      <c r="E12" s="57">
        <f t="shared" si="1"/>
        <v>186.8</v>
      </c>
      <c r="F12" s="57">
        <f t="shared" si="2"/>
        <v>7472</v>
      </c>
      <c r="G12" s="41">
        <v>10</v>
      </c>
      <c r="H12" s="41">
        <v>743</v>
      </c>
      <c r="I12" s="41"/>
      <c r="J12" s="41"/>
      <c r="K12" s="41">
        <v>752</v>
      </c>
      <c r="L12" s="41">
        <v>775</v>
      </c>
      <c r="M12" s="41">
        <v>744</v>
      </c>
      <c r="N12" s="140"/>
      <c r="O12" s="154">
        <v>717</v>
      </c>
      <c r="P12" s="154">
        <v>778</v>
      </c>
      <c r="Q12" s="154">
        <v>759</v>
      </c>
      <c r="R12" s="154"/>
      <c r="S12" s="154">
        <v>696</v>
      </c>
      <c r="T12" s="154">
        <v>769</v>
      </c>
      <c r="U12" s="154">
        <v>739</v>
      </c>
      <c r="W12" s="13" t="s">
        <v>41</v>
      </c>
      <c r="X12" s="14" t="s">
        <v>43</v>
      </c>
      <c r="Y12">
        <v>2</v>
      </c>
    </row>
    <row r="13" spans="1:25" ht="17.399999999999999" x14ac:dyDescent="0.35">
      <c r="A13">
        <v>10</v>
      </c>
      <c r="B13" s="15" t="s">
        <v>48</v>
      </c>
      <c r="C13" s="16" t="s">
        <v>55</v>
      </c>
      <c r="D13" s="57">
        <f t="shared" si="0"/>
        <v>742.42857142857144</v>
      </c>
      <c r="E13" s="57">
        <f t="shared" si="1"/>
        <v>185.60714285714286</v>
      </c>
      <c r="F13" s="57">
        <f t="shared" si="2"/>
        <v>5197</v>
      </c>
      <c r="G13" s="41">
        <v>7</v>
      </c>
      <c r="H13" s="41">
        <v>844</v>
      </c>
      <c r="I13" s="41">
        <v>672</v>
      </c>
      <c r="J13" s="41">
        <v>741</v>
      </c>
      <c r="K13" s="41">
        <v>773</v>
      </c>
      <c r="L13" s="41">
        <v>805</v>
      </c>
      <c r="M13" s="41"/>
      <c r="N13" s="140"/>
      <c r="O13" s="154"/>
      <c r="P13" s="154">
        <v>705</v>
      </c>
      <c r="Q13" s="154"/>
      <c r="R13" s="154">
        <v>657</v>
      </c>
      <c r="S13" s="154"/>
      <c r="T13" s="154"/>
      <c r="U13" s="154"/>
      <c r="W13" s="17" t="s">
        <v>57</v>
      </c>
      <c r="X13" s="18" t="s">
        <v>60</v>
      </c>
    </row>
    <row r="14" spans="1:25" ht="17.399999999999999" x14ac:dyDescent="0.35">
      <c r="A14">
        <v>11</v>
      </c>
      <c r="B14" s="15" t="s">
        <v>48</v>
      </c>
      <c r="C14" s="16" t="s">
        <v>54</v>
      </c>
      <c r="D14" s="57">
        <f t="shared" si="0"/>
        <v>730.25</v>
      </c>
      <c r="E14" s="57">
        <f t="shared" si="1"/>
        <v>182.5625</v>
      </c>
      <c r="F14" s="57">
        <f t="shared" si="2"/>
        <v>8763</v>
      </c>
      <c r="G14" s="41">
        <v>12</v>
      </c>
      <c r="H14" s="41">
        <v>738</v>
      </c>
      <c r="I14" s="41">
        <v>671</v>
      </c>
      <c r="J14" s="41">
        <v>789</v>
      </c>
      <c r="K14" s="41">
        <v>732</v>
      </c>
      <c r="L14" s="41">
        <v>667</v>
      </c>
      <c r="M14" s="41">
        <v>692</v>
      </c>
      <c r="N14" s="140"/>
      <c r="O14" s="154"/>
      <c r="P14" s="154">
        <v>741</v>
      </c>
      <c r="Q14" s="154">
        <v>746</v>
      </c>
      <c r="R14" s="154">
        <v>743</v>
      </c>
      <c r="S14" s="154">
        <v>751</v>
      </c>
      <c r="T14" s="154">
        <v>745</v>
      </c>
      <c r="U14" s="154">
        <v>748</v>
      </c>
      <c r="W14" s="15" t="s">
        <v>48</v>
      </c>
      <c r="X14" s="16" t="s">
        <v>55</v>
      </c>
    </row>
    <row r="15" spans="1:25" ht="17.399999999999999" x14ac:dyDescent="0.35">
      <c r="A15">
        <v>12</v>
      </c>
      <c r="B15" s="23" t="s">
        <v>84</v>
      </c>
      <c r="C15" s="24" t="s">
        <v>92</v>
      </c>
      <c r="D15" s="57">
        <f t="shared" si="0"/>
        <v>728.5454545454545</v>
      </c>
      <c r="E15" s="57">
        <f t="shared" si="1"/>
        <v>182.13636363636363</v>
      </c>
      <c r="F15" s="57">
        <f t="shared" si="2"/>
        <v>8014</v>
      </c>
      <c r="G15" s="41">
        <v>11</v>
      </c>
      <c r="H15" s="41">
        <v>737</v>
      </c>
      <c r="I15" s="41"/>
      <c r="J15" s="41">
        <v>669</v>
      </c>
      <c r="K15" s="41"/>
      <c r="L15" s="41">
        <v>726</v>
      </c>
      <c r="M15" s="41">
        <v>657</v>
      </c>
      <c r="N15" s="140"/>
      <c r="O15" s="154">
        <v>686</v>
      </c>
      <c r="P15" s="154">
        <v>701</v>
      </c>
      <c r="Q15" s="155">
        <v>801</v>
      </c>
      <c r="R15" s="154">
        <v>785</v>
      </c>
      <c r="S15" s="154">
        <v>699</v>
      </c>
      <c r="T15" s="154">
        <v>745</v>
      </c>
      <c r="U15" s="154">
        <v>808</v>
      </c>
      <c r="W15" s="15" t="s">
        <v>48</v>
      </c>
      <c r="X15" s="16" t="s">
        <v>54</v>
      </c>
    </row>
    <row r="16" spans="1:25" ht="17.399999999999999" x14ac:dyDescent="0.35">
      <c r="A16">
        <v>13</v>
      </c>
      <c r="B16" s="15" t="s">
        <v>48</v>
      </c>
      <c r="C16" s="16" t="s">
        <v>52</v>
      </c>
      <c r="D16" s="57">
        <f t="shared" si="0"/>
        <v>727.125</v>
      </c>
      <c r="E16" s="57">
        <f t="shared" si="1"/>
        <v>181.78125</v>
      </c>
      <c r="F16" s="57">
        <f t="shared" si="2"/>
        <v>5817</v>
      </c>
      <c r="G16" s="41">
        <v>8</v>
      </c>
      <c r="H16" s="41">
        <v>820</v>
      </c>
      <c r="I16" s="41">
        <v>720</v>
      </c>
      <c r="J16" s="41"/>
      <c r="K16" s="41">
        <v>775</v>
      </c>
      <c r="L16" s="41">
        <v>741</v>
      </c>
      <c r="M16" s="41">
        <v>689</v>
      </c>
      <c r="N16" s="140"/>
      <c r="O16" s="154">
        <v>692</v>
      </c>
      <c r="P16" s="154">
        <v>669</v>
      </c>
      <c r="Q16" s="154"/>
      <c r="R16" s="154"/>
      <c r="S16" s="154"/>
      <c r="T16" s="154"/>
      <c r="U16" s="154">
        <v>711</v>
      </c>
      <c r="W16" s="23" t="s">
        <v>84</v>
      </c>
      <c r="X16" s="24" t="s">
        <v>92</v>
      </c>
    </row>
    <row r="17" spans="1:25" ht="17.399999999999999" x14ac:dyDescent="0.35">
      <c r="A17">
        <v>14</v>
      </c>
      <c r="B17" s="15" t="s">
        <v>48</v>
      </c>
      <c r="C17" s="16" t="s">
        <v>51</v>
      </c>
      <c r="D17" s="57">
        <f t="shared" si="0"/>
        <v>726.4</v>
      </c>
      <c r="E17" s="57">
        <f t="shared" si="1"/>
        <v>181.6</v>
      </c>
      <c r="F17" s="57">
        <f t="shared" si="2"/>
        <v>3632</v>
      </c>
      <c r="G17" s="41">
        <v>5</v>
      </c>
      <c r="H17" s="41"/>
      <c r="I17" s="41"/>
      <c r="J17" s="41"/>
      <c r="K17" s="41">
        <v>768</v>
      </c>
      <c r="L17" s="41"/>
      <c r="M17" s="41"/>
      <c r="N17" s="140"/>
      <c r="O17" s="154">
        <v>701</v>
      </c>
      <c r="P17" s="154">
        <v>689</v>
      </c>
      <c r="Q17" s="154">
        <v>744</v>
      </c>
      <c r="R17" s="154">
        <v>730</v>
      </c>
      <c r="S17" s="154"/>
      <c r="T17" s="154"/>
      <c r="U17" s="154"/>
      <c r="W17" s="15" t="s">
        <v>48</v>
      </c>
      <c r="X17" s="16" t="s">
        <v>52</v>
      </c>
    </row>
    <row r="18" spans="1:25" ht="17.399999999999999" x14ac:dyDescent="0.35">
      <c r="A18">
        <v>15</v>
      </c>
      <c r="B18" s="19" t="s">
        <v>66</v>
      </c>
      <c r="C18" s="20" t="s">
        <v>70</v>
      </c>
      <c r="D18" s="57">
        <f t="shared" si="0"/>
        <v>725.125</v>
      </c>
      <c r="E18" s="57">
        <f t="shared" si="1"/>
        <v>181.28125</v>
      </c>
      <c r="F18" s="57">
        <f t="shared" si="2"/>
        <v>5801</v>
      </c>
      <c r="G18" s="41">
        <v>8</v>
      </c>
      <c r="H18" s="41">
        <v>745</v>
      </c>
      <c r="I18" s="41">
        <v>784</v>
      </c>
      <c r="J18" s="41">
        <v>699</v>
      </c>
      <c r="K18" s="41">
        <v>754</v>
      </c>
      <c r="L18" s="41">
        <v>698</v>
      </c>
      <c r="M18" s="41"/>
      <c r="N18" s="140"/>
      <c r="O18" s="154">
        <v>741</v>
      </c>
      <c r="P18" s="154">
        <v>640</v>
      </c>
      <c r="Q18" s="154">
        <v>740</v>
      </c>
      <c r="R18" s="154"/>
      <c r="S18" s="154"/>
      <c r="T18" s="154"/>
      <c r="U18" s="154"/>
      <c r="W18" s="15" t="s">
        <v>48</v>
      </c>
      <c r="X18" s="16" t="s">
        <v>51</v>
      </c>
    </row>
    <row r="19" spans="1:25" ht="17.399999999999999" x14ac:dyDescent="0.35">
      <c r="A19">
        <v>16</v>
      </c>
      <c r="B19" s="17" t="s">
        <v>57</v>
      </c>
      <c r="C19" s="18" t="s">
        <v>62</v>
      </c>
      <c r="D19" s="57">
        <f t="shared" si="0"/>
        <v>724.1</v>
      </c>
      <c r="E19" s="57">
        <f t="shared" si="1"/>
        <v>181.02500000000001</v>
      </c>
      <c r="F19" s="57">
        <f t="shared" si="2"/>
        <v>7241</v>
      </c>
      <c r="G19" s="41">
        <v>10</v>
      </c>
      <c r="H19" s="41">
        <v>721</v>
      </c>
      <c r="I19" s="41">
        <v>759</v>
      </c>
      <c r="J19" s="41"/>
      <c r="K19" s="41">
        <v>771</v>
      </c>
      <c r="L19" s="41">
        <v>694</v>
      </c>
      <c r="M19" s="41">
        <v>703</v>
      </c>
      <c r="N19" s="140"/>
      <c r="O19" s="154"/>
      <c r="P19" s="154">
        <v>743</v>
      </c>
      <c r="Q19" s="154">
        <v>751</v>
      </c>
      <c r="R19" s="154">
        <v>649</v>
      </c>
      <c r="S19" s="154">
        <v>702</v>
      </c>
      <c r="T19" s="154"/>
      <c r="U19" s="154">
        <v>748</v>
      </c>
    </row>
    <row r="20" spans="1:25" ht="17.399999999999999" x14ac:dyDescent="0.35">
      <c r="A20">
        <v>17</v>
      </c>
      <c r="B20" s="17" t="s">
        <v>57</v>
      </c>
      <c r="C20" s="18" t="s">
        <v>61</v>
      </c>
      <c r="D20" s="57">
        <f t="shared" si="0"/>
        <v>724</v>
      </c>
      <c r="E20" s="57">
        <f t="shared" si="1"/>
        <v>181</v>
      </c>
      <c r="F20" s="57">
        <f t="shared" si="2"/>
        <v>8688</v>
      </c>
      <c r="G20" s="41">
        <v>12</v>
      </c>
      <c r="H20" s="41">
        <v>771</v>
      </c>
      <c r="I20" s="41">
        <v>702</v>
      </c>
      <c r="J20" s="41">
        <v>668</v>
      </c>
      <c r="K20" s="41">
        <v>734</v>
      </c>
      <c r="L20" s="41">
        <v>740</v>
      </c>
      <c r="M20" s="41">
        <v>743</v>
      </c>
      <c r="N20" s="140"/>
      <c r="O20" s="155">
        <v>811</v>
      </c>
      <c r="P20" s="154">
        <v>678</v>
      </c>
      <c r="Q20" s="154">
        <v>679</v>
      </c>
      <c r="R20" s="154"/>
      <c r="S20" s="154">
        <v>649</v>
      </c>
      <c r="T20" s="154">
        <v>801</v>
      </c>
      <c r="U20" s="154">
        <v>712</v>
      </c>
      <c r="W20" s="19" t="s">
        <v>66</v>
      </c>
      <c r="X20" s="20" t="s">
        <v>70</v>
      </c>
      <c r="Y20">
        <v>3</v>
      </c>
    </row>
    <row r="21" spans="1:25" ht="17.399999999999999" x14ac:dyDescent="0.35">
      <c r="A21">
        <v>18</v>
      </c>
      <c r="B21" s="17" t="s">
        <v>57</v>
      </c>
      <c r="C21" s="18" t="s">
        <v>64</v>
      </c>
      <c r="D21" s="57">
        <f t="shared" si="0"/>
        <v>719.36363636363637</v>
      </c>
      <c r="E21" s="57">
        <f t="shared" si="1"/>
        <v>179.84090909090909</v>
      </c>
      <c r="F21" s="57">
        <f t="shared" si="2"/>
        <v>7913</v>
      </c>
      <c r="G21" s="41">
        <v>11</v>
      </c>
      <c r="H21" s="41">
        <v>710</v>
      </c>
      <c r="I21" s="41">
        <v>667</v>
      </c>
      <c r="J21" s="41">
        <v>719</v>
      </c>
      <c r="K21" s="41">
        <v>644</v>
      </c>
      <c r="L21" s="41"/>
      <c r="M21" s="41">
        <v>752</v>
      </c>
      <c r="N21" s="140"/>
      <c r="O21" s="154">
        <v>695</v>
      </c>
      <c r="P21" s="154">
        <v>746</v>
      </c>
      <c r="Q21" s="154"/>
      <c r="R21" s="154">
        <v>709</v>
      </c>
      <c r="S21" s="154">
        <v>670</v>
      </c>
      <c r="T21" s="154">
        <v>810</v>
      </c>
      <c r="U21" s="154">
        <v>791</v>
      </c>
      <c r="W21" s="17" t="s">
        <v>57</v>
      </c>
      <c r="X21" s="18" t="s">
        <v>62</v>
      </c>
    </row>
    <row r="22" spans="1:25" ht="17.399999999999999" x14ac:dyDescent="0.35">
      <c r="A22">
        <v>19</v>
      </c>
      <c r="B22" s="15" t="s">
        <v>48</v>
      </c>
      <c r="C22" s="16" t="s">
        <v>49</v>
      </c>
      <c r="D22" s="57">
        <f t="shared" si="0"/>
        <v>713.63636363636363</v>
      </c>
      <c r="E22" s="57">
        <f t="shared" si="1"/>
        <v>178.40909090909091</v>
      </c>
      <c r="F22" s="57">
        <f t="shared" si="2"/>
        <v>7850</v>
      </c>
      <c r="G22" s="41">
        <v>11</v>
      </c>
      <c r="H22" s="41">
        <v>841</v>
      </c>
      <c r="I22" s="41">
        <v>686</v>
      </c>
      <c r="J22" s="41">
        <v>744</v>
      </c>
      <c r="K22" s="41"/>
      <c r="L22" s="41">
        <v>645</v>
      </c>
      <c r="M22" s="41">
        <v>708</v>
      </c>
      <c r="N22" s="140"/>
      <c r="O22" s="154">
        <v>643</v>
      </c>
      <c r="P22" s="154"/>
      <c r="Q22" s="154">
        <v>661</v>
      </c>
      <c r="R22" s="154">
        <v>699</v>
      </c>
      <c r="S22" s="154">
        <v>695</v>
      </c>
      <c r="T22" s="154">
        <v>743</v>
      </c>
      <c r="U22" s="154">
        <v>785</v>
      </c>
      <c r="W22" s="17" t="s">
        <v>57</v>
      </c>
      <c r="X22" s="18" t="s">
        <v>61</v>
      </c>
    </row>
    <row r="23" spans="1:25" ht="17.399999999999999" x14ac:dyDescent="0.35">
      <c r="A23">
        <v>20</v>
      </c>
      <c r="B23" s="15" t="s">
        <v>48</v>
      </c>
      <c r="C23" s="16" t="s">
        <v>53</v>
      </c>
      <c r="D23" s="57">
        <f t="shared" si="0"/>
        <v>711.61538461538464</v>
      </c>
      <c r="E23" s="57">
        <f t="shared" si="1"/>
        <v>177.90384615384616</v>
      </c>
      <c r="F23" s="57">
        <f t="shared" si="2"/>
        <v>9251</v>
      </c>
      <c r="G23" s="41">
        <v>13</v>
      </c>
      <c r="H23" s="41">
        <v>725</v>
      </c>
      <c r="I23" s="41">
        <v>689</v>
      </c>
      <c r="J23" s="41">
        <v>736</v>
      </c>
      <c r="K23" s="41">
        <v>697</v>
      </c>
      <c r="L23" s="41">
        <v>742</v>
      </c>
      <c r="M23" s="41">
        <v>767</v>
      </c>
      <c r="N23" s="140"/>
      <c r="O23" s="154">
        <v>720</v>
      </c>
      <c r="P23" s="154">
        <v>710</v>
      </c>
      <c r="Q23" s="154">
        <v>663</v>
      </c>
      <c r="R23" s="154">
        <v>730</v>
      </c>
      <c r="S23" s="154">
        <v>733</v>
      </c>
      <c r="T23" s="154">
        <v>644</v>
      </c>
      <c r="U23" s="154">
        <v>695</v>
      </c>
      <c r="W23" s="17" t="s">
        <v>57</v>
      </c>
      <c r="X23" s="18" t="s">
        <v>64</v>
      </c>
    </row>
    <row r="24" spans="1:25" ht="17.399999999999999" x14ac:dyDescent="0.35">
      <c r="A24">
        <v>21</v>
      </c>
      <c r="B24" s="25" t="s">
        <v>93</v>
      </c>
      <c r="C24" s="26" t="s">
        <v>96</v>
      </c>
      <c r="D24" s="57">
        <f t="shared" si="0"/>
        <v>702.08333333333337</v>
      </c>
      <c r="E24" s="57">
        <f t="shared" si="1"/>
        <v>175.52083333333334</v>
      </c>
      <c r="F24" s="57">
        <f t="shared" si="2"/>
        <v>8425</v>
      </c>
      <c r="G24" s="41">
        <v>12</v>
      </c>
      <c r="H24" s="41">
        <v>724</v>
      </c>
      <c r="I24" s="41">
        <v>644</v>
      </c>
      <c r="J24" s="41">
        <v>741</v>
      </c>
      <c r="K24" s="82">
        <v>783</v>
      </c>
      <c r="L24" s="41"/>
      <c r="M24" s="41">
        <v>778</v>
      </c>
      <c r="N24" s="140"/>
      <c r="O24" s="154">
        <v>653</v>
      </c>
      <c r="P24" s="154">
        <v>626</v>
      </c>
      <c r="Q24" s="154">
        <v>745</v>
      </c>
      <c r="R24" s="154">
        <v>589</v>
      </c>
      <c r="S24" s="154">
        <v>710</v>
      </c>
      <c r="T24" s="154">
        <v>740</v>
      </c>
      <c r="U24" s="154">
        <v>692</v>
      </c>
      <c r="W24" s="15" t="s">
        <v>48</v>
      </c>
      <c r="X24" s="16" t="s">
        <v>49</v>
      </c>
    </row>
    <row r="25" spans="1:25" ht="17.399999999999999" x14ac:dyDescent="0.35">
      <c r="A25">
        <v>22</v>
      </c>
      <c r="B25" s="15" t="s">
        <v>48</v>
      </c>
      <c r="C25" s="16" t="s">
        <v>158</v>
      </c>
      <c r="D25" s="57">
        <f t="shared" si="0"/>
        <v>701.4545454545455</v>
      </c>
      <c r="E25" s="57">
        <f t="shared" si="1"/>
        <v>175.36363636363637</v>
      </c>
      <c r="F25" s="57">
        <f t="shared" si="2"/>
        <v>7716</v>
      </c>
      <c r="G25" s="41">
        <v>11</v>
      </c>
      <c r="H25" s="41">
        <v>725</v>
      </c>
      <c r="I25" s="41">
        <v>660</v>
      </c>
      <c r="J25" s="41">
        <v>621</v>
      </c>
      <c r="K25" s="41"/>
      <c r="L25" s="41">
        <v>738</v>
      </c>
      <c r="M25" s="41">
        <v>746</v>
      </c>
      <c r="N25" s="140"/>
      <c r="O25" s="154">
        <v>727</v>
      </c>
      <c r="P25" s="154"/>
      <c r="Q25" s="154">
        <v>660</v>
      </c>
      <c r="R25" s="154">
        <v>678</v>
      </c>
      <c r="S25" s="154">
        <v>718</v>
      </c>
      <c r="T25" s="154">
        <v>696</v>
      </c>
      <c r="U25" s="154">
        <v>747</v>
      </c>
      <c r="W25" s="15" t="s">
        <v>48</v>
      </c>
      <c r="X25" s="16" t="s">
        <v>53</v>
      </c>
    </row>
    <row r="26" spans="1:25" ht="17.399999999999999" x14ac:dyDescent="0.35">
      <c r="A26">
        <v>23</v>
      </c>
      <c r="B26" s="19" t="s">
        <v>66</v>
      </c>
      <c r="C26" s="20" t="s">
        <v>71</v>
      </c>
      <c r="D26" s="57">
        <f t="shared" si="0"/>
        <v>694.1</v>
      </c>
      <c r="E26" s="57">
        <f t="shared" si="1"/>
        <v>173.52500000000001</v>
      </c>
      <c r="F26" s="57">
        <f t="shared" si="2"/>
        <v>6941</v>
      </c>
      <c r="G26" s="41">
        <v>10</v>
      </c>
      <c r="H26" s="41">
        <v>758</v>
      </c>
      <c r="I26" s="41">
        <v>761</v>
      </c>
      <c r="J26" s="41">
        <v>662</v>
      </c>
      <c r="K26" s="41">
        <v>668</v>
      </c>
      <c r="L26" s="41">
        <v>685</v>
      </c>
      <c r="M26" s="41">
        <v>695</v>
      </c>
      <c r="N26" s="140"/>
      <c r="O26" s="154"/>
      <c r="P26" s="154"/>
      <c r="Q26" s="154"/>
      <c r="R26" s="154">
        <v>654</v>
      </c>
      <c r="S26" s="154">
        <v>635</v>
      </c>
      <c r="T26" s="154">
        <v>695</v>
      </c>
      <c r="U26" s="154">
        <v>728</v>
      </c>
      <c r="W26" s="25" t="s">
        <v>93</v>
      </c>
      <c r="X26" s="26" t="s">
        <v>96</v>
      </c>
    </row>
    <row r="27" spans="1:25" ht="17.399999999999999" x14ac:dyDescent="0.35">
      <c r="A27">
        <v>24</v>
      </c>
      <c r="B27" s="19" t="s">
        <v>66</v>
      </c>
      <c r="C27" s="20" t="s">
        <v>68</v>
      </c>
      <c r="D27" s="57">
        <f t="shared" si="0"/>
        <v>693.76923076923072</v>
      </c>
      <c r="E27" s="57">
        <f t="shared" si="1"/>
        <v>173.44230769230768</v>
      </c>
      <c r="F27" s="57">
        <f t="shared" si="2"/>
        <v>9019</v>
      </c>
      <c r="G27" s="41">
        <v>13</v>
      </c>
      <c r="H27" s="41">
        <v>683</v>
      </c>
      <c r="I27" s="41">
        <v>735</v>
      </c>
      <c r="J27" s="41">
        <v>709</v>
      </c>
      <c r="K27" s="41">
        <v>706</v>
      </c>
      <c r="L27" s="41">
        <v>779</v>
      </c>
      <c r="M27" s="41">
        <v>589</v>
      </c>
      <c r="N27" s="140"/>
      <c r="O27" s="154">
        <v>677</v>
      </c>
      <c r="P27" s="154">
        <v>686</v>
      </c>
      <c r="Q27" s="154">
        <v>705</v>
      </c>
      <c r="R27" s="154">
        <v>698</v>
      </c>
      <c r="S27" s="154">
        <v>668</v>
      </c>
      <c r="T27" s="154">
        <v>739</v>
      </c>
      <c r="U27" s="154">
        <v>645</v>
      </c>
    </row>
    <row r="28" spans="1:25" ht="17.399999999999999" x14ac:dyDescent="0.35">
      <c r="A28">
        <v>25</v>
      </c>
      <c r="B28" s="17" t="s">
        <v>57</v>
      </c>
      <c r="C28" s="18" t="s">
        <v>159</v>
      </c>
      <c r="D28" s="57">
        <f t="shared" si="0"/>
        <v>688.25</v>
      </c>
      <c r="E28" s="57">
        <f t="shared" si="1"/>
        <v>172.0625</v>
      </c>
      <c r="F28" s="57">
        <f t="shared" si="2"/>
        <v>5506</v>
      </c>
      <c r="G28" s="41">
        <v>8</v>
      </c>
      <c r="H28" s="41"/>
      <c r="I28" s="41"/>
      <c r="J28" s="41">
        <v>694</v>
      </c>
      <c r="K28" s="41">
        <v>671</v>
      </c>
      <c r="L28" s="41"/>
      <c r="M28" s="41"/>
      <c r="N28" s="140"/>
      <c r="O28" s="154">
        <v>681</v>
      </c>
      <c r="P28" s="154">
        <v>639</v>
      </c>
      <c r="Q28" s="154"/>
      <c r="R28" s="154">
        <v>670</v>
      </c>
      <c r="S28" s="154">
        <v>677</v>
      </c>
      <c r="T28" s="154">
        <v>729</v>
      </c>
      <c r="U28" s="154">
        <v>745</v>
      </c>
      <c r="W28" s="15" t="s">
        <v>48</v>
      </c>
      <c r="X28" s="16" t="s">
        <v>158</v>
      </c>
      <c r="Y28">
        <v>4</v>
      </c>
    </row>
    <row r="29" spans="1:25" ht="17.399999999999999" x14ac:dyDescent="0.35">
      <c r="A29">
        <v>26</v>
      </c>
      <c r="B29" s="19" t="s">
        <v>66</v>
      </c>
      <c r="C29" s="20" t="s">
        <v>69</v>
      </c>
      <c r="D29" s="57">
        <f t="shared" si="0"/>
        <v>687.41666666666663</v>
      </c>
      <c r="E29" s="57">
        <f t="shared" si="1"/>
        <v>171.85416666666666</v>
      </c>
      <c r="F29" s="57">
        <f t="shared" si="2"/>
        <v>8249</v>
      </c>
      <c r="G29" s="41">
        <v>12</v>
      </c>
      <c r="H29" s="41">
        <v>702</v>
      </c>
      <c r="I29" s="41">
        <v>700</v>
      </c>
      <c r="J29" s="41">
        <v>672</v>
      </c>
      <c r="K29" s="41">
        <v>649</v>
      </c>
      <c r="L29" s="41">
        <v>721</v>
      </c>
      <c r="M29" s="41">
        <v>702</v>
      </c>
      <c r="N29" s="140"/>
      <c r="O29" s="154">
        <v>629</v>
      </c>
      <c r="P29" s="154">
        <v>693</v>
      </c>
      <c r="Q29" s="154">
        <v>732</v>
      </c>
      <c r="R29" s="154"/>
      <c r="S29" s="154">
        <v>692</v>
      </c>
      <c r="T29" s="154">
        <v>670</v>
      </c>
      <c r="U29" s="154">
        <v>687</v>
      </c>
      <c r="W29" s="19" t="s">
        <v>66</v>
      </c>
      <c r="X29" s="20" t="s">
        <v>71</v>
      </c>
    </row>
    <row r="30" spans="1:25" ht="17.399999999999999" x14ac:dyDescent="0.35">
      <c r="A30">
        <v>27</v>
      </c>
      <c r="B30" s="19" t="s">
        <v>66</v>
      </c>
      <c r="C30" s="20" t="s">
        <v>72</v>
      </c>
      <c r="D30" s="57">
        <f t="shared" si="0"/>
        <v>683.27272727272725</v>
      </c>
      <c r="E30" s="57">
        <f t="shared" si="1"/>
        <v>170.81818181818181</v>
      </c>
      <c r="F30" s="57">
        <f t="shared" si="2"/>
        <v>7516</v>
      </c>
      <c r="G30" s="41">
        <v>11</v>
      </c>
      <c r="H30" s="41">
        <v>671</v>
      </c>
      <c r="I30" s="41">
        <v>677</v>
      </c>
      <c r="J30" s="41"/>
      <c r="K30" s="41">
        <v>670</v>
      </c>
      <c r="L30" s="41">
        <v>680</v>
      </c>
      <c r="M30" s="41">
        <v>735</v>
      </c>
      <c r="N30" s="140"/>
      <c r="O30" s="154">
        <v>680</v>
      </c>
      <c r="P30" s="154">
        <v>699</v>
      </c>
      <c r="Q30" s="154">
        <v>637</v>
      </c>
      <c r="R30" s="154">
        <v>669</v>
      </c>
      <c r="S30" s="154"/>
      <c r="T30" s="154">
        <v>701</v>
      </c>
      <c r="U30" s="154">
        <v>697</v>
      </c>
      <c r="W30" s="19" t="s">
        <v>66</v>
      </c>
      <c r="X30" s="20" t="s">
        <v>68</v>
      </c>
    </row>
    <row r="31" spans="1:25" ht="17.399999999999999" x14ac:dyDescent="0.35">
      <c r="A31">
        <v>28</v>
      </c>
      <c r="B31" s="19" t="s">
        <v>66</v>
      </c>
      <c r="C31" s="20" t="s">
        <v>74</v>
      </c>
      <c r="D31" s="57">
        <f t="shared" si="0"/>
        <v>676.91666666666663</v>
      </c>
      <c r="E31" s="57">
        <f t="shared" si="1"/>
        <v>169.22916666666666</v>
      </c>
      <c r="F31" s="57">
        <f t="shared" si="2"/>
        <v>8123</v>
      </c>
      <c r="G31" s="41">
        <v>12</v>
      </c>
      <c r="H31" s="41">
        <v>718</v>
      </c>
      <c r="I31" s="41">
        <v>705</v>
      </c>
      <c r="J31" s="41">
        <v>674</v>
      </c>
      <c r="K31" s="41">
        <v>731</v>
      </c>
      <c r="L31" s="41"/>
      <c r="M31" s="41">
        <v>598</v>
      </c>
      <c r="N31" s="140"/>
      <c r="O31" s="154">
        <v>651</v>
      </c>
      <c r="P31" s="154">
        <v>652</v>
      </c>
      <c r="Q31" s="154">
        <v>679</v>
      </c>
      <c r="R31" s="154">
        <v>678</v>
      </c>
      <c r="S31" s="154">
        <v>633</v>
      </c>
      <c r="T31" s="154">
        <v>714</v>
      </c>
      <c r="U31" s="154">
        <v>690</v>
      </c>
      <c r="W31" s="17" t="s">
        <v>57</v>
      </c>
      <c r="X31" s="18" t="s">
        <v>159</v>
      </c>
    </row>
    <row r="32" spans="1:25" ht="17.399999999999999" x14ac:dyDescent="0.35">
      <c r="A32">
        <v>29</v>
      </c>
      <c r="B32" s="23" t="s">
        <v>84</v>
      </c>
      <c r="C32" s="24" t="s">
        <v>88</v>
      </c>
      <c r="D32" s="57">
        <f t="shared" si="0"/>
        <v>676.14285714285711</v>
      </c>
      <c r="E32" s="57">
        <f t="shared" si="1"/>
        <v>169.03571428571428</v>
      </c>
      <c r="F32" s="57">
        <f t="shared" si="2"/>
        <v>4733</v>
      </c>
      <c r="G32" s="41">
        <v>7</v>
      </c>
      <c r="H32" s="41">
        <v>672</v>
      </c>
      <c r="I32" s="41">
        <v>620</v>
      </c>
      <c r="J32" s="41"/>
      <c r="K32" s="41"/>
      <c r="L32" s="41">
        <v>711</v>
      </c>
      <c r="M32" s="41"/>
      <c r="N32" s="140"/>
      <c r="O32" s="154">
        <v>738</v>
      </c>
      <c r="P32" s="154">
        <v>642</v>
      </c>
      <c r="Q32" s="154"/>
      <c r="R32" s="154">
        <v>669</v>
      </c>
      <c r="S32" s="154">
        <v>681</v>
      </c>
      <c r="T32" s="154"/>
      <c r="U32" s="154"/>
      <c r="W32" s="19" t="s">
        <v>66</v>
      </c>
      <c r="X32" s="20" t="s">
        <v>69</v>
      </c>
    </row>
    <row r="33" spans="1:25" ht="17.399999999999999" x14ac:dyDescent="0.35">
      <c r="A33">
        <v>30</v>
      </c>
      <c r="B33" s="19" t="s">
        <v>66</v>
      </c>
      <c r="C33" s="20" t="s">
        <v>73</v>
      </c>
      <c r="D33" s="57">
        <f t="shared" si="0"/>
        <v>675.28571428571433</v>
      </c>
      <c r="E33" s="57">
        <f t="shared" si="1"/>
        <v>168.82142857142858</v>
      </c>
      <c r="F33" s="57">
        <f t="shared" si="2"/>
        <v>4727</v>
      </c>
      <c r="G33" s="41">
        <v>7</v>
      </c>
      <c r="H33" s="41">
        <v>716</v>
      </c>
      <c r="I33" s="41">
        <v>687</v>
      </c>
      <c r="J33" s="41"/>
      <c r="K33" s="41"/>
      <c r="L33" s="41"/>
      <c r="M33" s="41"/>
      <c r="N33" s="140"/>
      <c r="O33" s="154"/>
      <c r="P33" s="154">
        <v>650</v>
      </c>
      <c r="Q33" s="154"/>
      <c r="R33" s="154">
        <v>659</v>
      </c>
      <c r="S33" s="154">
        <v>726</v>
      </c>
      <c r="T33" s="154">
        <v>673</v>
      </c>
      <c r="U33" s="154">
        <v>616</v>
      </c>
      <c r="W33" s="19" t="s">
        <v>66</v>
      </c>
      <c r="X33" s="20" t="s">
        <v>72</v>
      </c>
    </row>
    <row r="34" spans="1:25" ht="17.399999999999999" x14ac:dyDescent="0.35">
      <c r="A34">
        <v>31</v>
      </c>
      <c r="B34" s="17" t="s">
        <v>57</v>
      </c>
      <c r="C34" s="18" t="s">
        <v>58</v>
      </c>
      <c r="D34" s="57">
        <f t="shared" si="0"/>
        <v>671</v>
      </c>
      <c r="E34" s="57">
        <f t="shared" si="1"/>
        <v>167.75</v>
      </c>
      <c r="F34" s="57">
        <f t="shared" si="2"/>
        <v>4697</v>
      </c>
      <c r="G34" s="41">
        <v>7</v>
      </c>
      <c r="H34" s="41"/>
      <c r="I34" s="41">
        <v>744</v>
      </c>
      <c r="J34" s="41">
        <v>681</v>
      </c>
      <c r="K34" s="41"/>
      <c r="L34" s="41">
        <v>682</v>
      </c>
      <c r="M34" s="41"/>
      <c r="N34" s="140"/>
      <c r="O34" s="154">
        <v>676</v>
      </c>
      <c r="P34" s="154"/>
      <c r="Q34" s="154">
        <v>631</v>
      </c>
      <c r="R34" s="154">
        <v>650</v>
      </c>
      <c r="S34" s="154">
        <v>633</v>
      </c>
      <c r="T34" s="154"/>
      <c r="U34" s="154"/>
      <c r="W34" s="19" t="s">
        <v>66</v>
      </c>
      <c r="X34" s="20" t="s">
        <v>74</v>
      </c>
    </row>
    <row r="35" spans="1:25" ht="17.399999999999999" x14ac:dyDescent="0.35">
      <c r="A35">
        <v>32</v>
      </c>
      <c r="B35" s="23" t="s">
        <v>84</v>
      </c>
      <c r="C35" s="24" t="s">
        <v>89</v>
      </c>
      <c r="D35" s="57">
        <f t="shared" si="0"/>
        <v>669.5454545454545</v>
      </c>
      <c r="E35" s="57">
        <f t="shared" si="1"/>
        <v>167.38636363636363</v>
      </c>
      <c r="F35" s="57">
        <f t="shared" si="2"/>
        <v>7365</v>
      </c>
      <c r="G35" s="41">
        <v>11</v>
      </c>
      <c r="H35" s="41">
        <v>646</v>
      </c>
      <c r="I35" s="41">
        <v>704</v>
      </c>
      <c r="J35" s="41">
        <v>575</v>
      </c>
      <c r="K35" s="41">
        <v>692</v>
      </c>
      <c r="L35" s="41">
        <v>681</v>
      </c>
      <c r="M35" s="41">
        <v>673</v>
      </c>
      <c r="N35" s="140"/>
      <c r="O35" s="154">
        <v>654</v>
      </c>
      <c r="P35" s="154"/>
      <c r="Q35" s="154"/>
      <c r="R35" s="154">
        <v>644</v>
      </c>
      <c r="S35" s="154">
        <v>646</v>
      </c>
      <c r="T35" s="154">
        <v>721</v>
      </c>
      <c r="U35" s="154">
        <v>729</v>
      </c>
    </row>
    <row r="36" spans="1:25" ht="17.399999999999999" x14ac:dyDescent="0.35">
      <c r="A36">
        <v>33</v>
      </c>
      <c r="B36" s="23" t="s">
        <v>84</v>
      </c>
      <c r="C36" s="24" t="s">
        <v>90</v>
      </c>
      <c r="D36" s="57">
        <f t="shared" ref="D36:D72" si="3">F36/G36</f>
        <v>665.75</v>
      </c>
      <c r="E36" s="57">
        <f t="shared" ref="E36:E67" si="4">D36/4</f>
        <v>166.4375</v>
      </c>
      <c r="F36" s="57">
        <f t="shared" ref="F36:F72" si="5">SUM(H36:U36)</f>
        <v>7989</v>
      </c>
      <c r="G36" s="41">
        <v>12</v>
      </c>
      <c r="H36" s="41">
        <v>675</v>
      </c>
      <c r="I36" s="41">
        <v>624</v>
      </c>
      <c r="J36" s="41">
        <v>669</v>
      </c>
      <c r="K36" s="41">
        <v>678</v>
      </c>
      <c r="L36" s="41">
        <v>656</v>
      </c>
      <c r="M36" s="41">
        <v>637</v>
      </c>
      <c r="N36" s="140"/>
      <c r="O36" s="154"/>
      <c r="P36" s="154">
        <v>613</v>
      </c>
      <c r="Q36" s="154">
        <v>728</v>
      </c>
      <c r="R36" s="154">
        <v>696</v>
      </c>
      <c r="S36" s="154">
        <v>683</v>
      </c>
      <c r="T36" s="154">
        <v>746</v>
      </c>
      <c r="U36" s="154">
        <v>584</v>
      </c>
      <c r="W36" s="23" t="s">
        <v>84</v>
      </c>
      <c r="X36" s="24" t="s">
        <v>88</v>
      </c>
      <c r="Y36">
        <v>5</v>
      </c>
    </row>
    <row r="37" spans="1:25" ht="17.399999999999999" x14ac:dyDescent="0.35">
      <c r="A37">
        <v>34</v>
      </c>
      <c r="B37" s="21" t="s">
        <v>75</v>
      </c>
      <c r="C37" s="22" t="s">
        <v>81</v>
      </c>
      <c r="D37" s="57">
        <f t="shared" si="3"/>
        <v>664.8</v>
      </c>
      <c r="E37" s="57">
        <f t="shared" si="4"/>
        <v>166.2</v>
      </c>
      <c r="F37" s="57">
        <f t="shared" si="5"/>
        <v>6648</v>
      </c>
      <c r="G37" s="41">
        <v>10</v>
      </c>
      <c r="H37" s="41">
        <v>659</v>
      </c>
      <c r="I37" s="41">
        <v>718</v>
      </c>
      <c r="J37" s="41">
        <v>674</v>
      </c>
      <c r="K37" s="41">
        <v>628</v>
      </c>
      <c r="L37" s="41">
        <v>632</v>
      </c>
      <c r="M37" s="41">
        <v>677</v>
      </c>
      <c r="N37" s="140"/>
      <c r="O37" s="154"/>
      <c r="P37" s="154"/>
      <c r="Q37" s="154">
        <v>668</v>
      </c>
      <c r="R37" s="154">
        <v>655</v>
      </c>
      <c r="S37" s="154"/>
      <c r="T37" s="154">
        <v>657</v>
      </c>
      <c r="U37" s="154">
        <v>680</v>
      </c>
      <c r="W37" s="19" t="s">
        <v>66</v>
      </c>
      <c r="X37" s="20" t="s">
        <v>73</v>
      </c>
    </row>
    <row r="38" spans="1:25" ht="17.399999999999999" x14ac:dyDescent="0.35">
      <c r="A38">
        <v>35</v>
      </c>
      <c r="B38" s="23" t="s">
        <v>84</v>
      </c>
      <c r="C38" s="24" t="s">
        <v>86</v>
      </c>
      <c r="D38" s="57">
        <f t="shared" si="3"/>
        <v>664.4545454545455</v>
      </c>
      <c r="E38" s="57">
        <f t="shared" si="4"/>
        <v>166.11363636363637</v>
      </c>
      <c r="F38" s="57">
        <f t="shared" si="5"/>
        <v>7309</v>
      </c>
      <c r="G38" s="41">
        <v>11</v>
      </c>
      <c r="H38" s="41">
        <v>672</v>
      </c>
      <c r="I38" s="41">
        <v>592</v>
      </c>
      <c r="J38" s="41"/>
      <c r="K38" s="41">
        <v>660</v>
      </c>
      <c r="L38" s="41">
        <v>703</v>
      </c>
      <c r="M38" s="41">
        <v>700</v>
      </c>
      <c r="N38" s="140"/>
      <c r="O38" s="154">
        <v>635</v>
      </c>
      <c r="P38" s="154">
        <v>643</v>
      </c>
      <c r="Q38" s="154">
        <v>662</v>
      </c>
      <c r="R38" s="154">
        <v>686</v>
      </c>
      <c r="S38" s="154">
        <v>685</v>
      </c>
      <c r="T38" s="154"/>
      <c r="U38" s="154">
        <v>671</v>
      </c>
      <c r="W38" s="17" t="s">
        <v>57</v>
      </c>
      <c r="X38" s="18" t="s">
        <v>58</v>
      </c>
    </row>
    <row r="39" spans="1:25" ht="17.399999999999999" x14ac:dyDescent="0.35">
      <c r="A39">
        <v>36</v>
      </c>
      <c r="B39" s="21" t="s">
        <v>75</v>
      </c>
      <c r="C39" s="22" t="s">
        <v>78</v>
      </c>
      <c r="D39" s="57">
        <f t="shared" si="3"/>
        <v>662.33333333333337</v>
      </c>
      <c r="E39" s="57">
        <f t="shared" si="4"/>
        <v>165.58333333333334</v>
      </c>
      <c r="F39" s="57">
        <f t="shared" si="5"/>
        <v>5961</v>
      </c>
      <c r="G39" s="41">
        <v>9</v>
      </c>
      <c r="H39" s="41"/>
      <c r="I39" s="41"/>
      <c r="J39" s="41">
        <v>577</v>
      </c>
      <c r="K39" s="41">
        <v>602</v>
      </c>
      <c r="L39" s="41">
        <v>748</v>
      </c>
      <c r="M39" s="41"/>
      <c r="N39" s="140"/>
      <c r="O39" s="154">
        <v>734</v>
      </c>
      <c r="P39" s="154">
        <v>610</v>
      </c>
      <c r="Q39" s="154">
        <v>744</v>
      </c>
      <c r="R39" s="154"/>
      <c r="S39" s="154">
        <v>628</v>
      </c>
      <c r="T39" s="154">
        <v>704</v>
      </c>
      <c r="U39" s="154">
        <v>614</v>
      </c>
      <c r="W39" s="23" t="s">
        <v>84</v>
      </c>
      <c r="X39" s="24" t="s">
        <v>89</v>
      </c>
    </row>
    <row r="40" spans="1:25" ht="17.399999999999999" x14ac:dyDescent="0.35">
      <c r="A40">
        <v>37</v>
      </c>
      <c r="B40" s="23" t="s">
        <v>84</v>
      </c>
      <c r="C40" s="24" t="s">
        <v>85</v>
      </c>
      <c r="D40" s="57">
        <f t="shared" si="3"/>
        <v>661.625</v>
      </c>
      <c r="E40" s="57">
        <f t="shared" si="4"/>
        <v>165.40625</v>
      </c>
      <c r="F40" s="57">
        <f t="shared" si="5"/>
        <v>5293</v>
      </c>
      <c r="G40" s="41">
        <v>8</v>
      </c>
      <c r="H40" s="41"/>
      <c r="I40" s="41">
        <v>608</v>
      </c>
      <c r="J40" s="41">
        <v>669</v>
      </c>
      <c r="K40" s="41"/>
      <c r="L40" s="41"/>
      <c r="M40" s="41">
        <v>685</v>
      </c>
      <c r="N40" s="140"/>
      <c r="O40" s="154">
        <v>631</v>
      </c>
      <c r="P40" s="154">
        <v>706</v>
      </c>
      <c r="Q40" s="154">
        <v>647</v>
      </c>
      <c r="R40" s="154"/>
      <c r="S40" s="154">
        <v>631</v>
      </c>
      <c r="T40" s="154">
        <v>716</v>
      </c>
      <c r="U40" s="154"/>
      <c r="W40" s="23" t="s">
        <v>84</v>
      </c>
      <c r="X40" s="24" t="s">
        <v>90</v>
      </c>
    </row>
    <row r="41" spans="1:25" ht="17.399999999999999" x14ac:dyDescent="0.35">
      <c r="A41">
        <v>38</v>
      </c>
      <c r="B41" s="19" t="s">
        <v>66</v>
      </c>
      <c r="C41" s="20" t="s">
        <v>67</v>
      </c>
      <c r="D41" s="57">
        <f t="shared" si="3"/>
        <v>661.41666666666663</v>
      </c>
      <c r="E41" s="57">
        <f t="shared" si="4"/>
        <v>165.35416666666666</v>
      </c>
      <c r="F41" s="57">
        <f t="shared" si="5"/>
        <v>7937</v>
      </c>
      <c r="G41" s="41">
        <v>12</v>
      </c>
      <c r="H41" s="41">
        <v>598</v>
      </c>
      <c r="I41" s="41">
        <v>668</v>
      </c>
      <c r="J41" s="41">
        <v>678</v>
      </c>
      <c r="K41" s="41"/>
      <c r="L41" s="41">
        <v>597</v>
      </c>
      <c r="M41" s="41">
        <v>615</v>
      </c>
      <c r="N41" s="140"/>
      <c r="O41" s="154">
        <v>636</v>
      </c>
      <c r="P41" s="155">
        <v>799</v>
      </c>
      <c r="Q41" s="154">
        <v>692</v>
      </c>
      <c r="R41" s="154">
        <v>692</v>
      </c>
      <c r="S41" s="154">
        <v>688</v>
      </c>
      <c r="T41" s="154">
        <v>671</v>
      </c>
      <c r="U41" s="154">
        <v>603</v>
      </c>
      <c r="W41" s="21" t="s">
        <v>75</v>
      </c>
      <c r="X41" s="22" t="s">
        <v>81</v>
      </c>
    </row>
    <row r="42" spans="1:25" ht="17.399999999999999" x14ac:dyDescent="0.35">
      <c r="A42">
        <v>39</v>
      </c>
      <c r="B42" s="17" t="s">
        <v>57</v>
      </c>
      <c r="C42" s="18" t="s">
        <v>59</v>
      </c>
      <c r="D42" s="57">
        <f t="shared" si="3"/>
        <v>659</v>
      </c>
      <c r="E42" s="57">
        <f t="shared" si="4"/>
        <v>164.75</v>
      </c>
      <c r="F42" s="57">
        <f t="shared" si="5"/>
        <v>7249</v>
      </c>
      <c r="G42" s="41">
        <v>11</v>
      </c>
      <c r="H42" s="41">
        <v>660</v>
      </c>
      <c r="I42" s="41">
        <v>653</v>
      </c>
      <c r="J42" s="41">
        <v>666</v>
      </c>
      <c r="K42" s="41"/>
      <c r="L42" s="41">
        <v>698</v>
      </c>
      <c r="M42" s="41">
        <v>593</v>
      </c>
      <c r="N42" s="140"/>
      <c r="O42" s="154">
        <v>625</v>
      </c>
      <c r="P42" s="154"/>
      <c r="Q42" s="154">
        <v>730</v>
      </c>
      <c r="R42" s="154">
        <v>729</v>
      </c>
      <c r="S42" s="154">
        <v>689</v>
      </c>
      <c r="T42" s="154">
        <v>603</v>
      </c>
      <c r="U42" s="154">
        <v>603</v>
      </c>
      <c r="W42" s="23" t="s">
        <v>84</v>
      </c>
      <c r="X42" s="24" t="s">
        <v>86</v>
      </c>
    </row>
    <row r="43" spans="1:25" ht="17.399999999999999" x14ac:dyDescent="0.35">
      <c r="A43">
        <v>40</v>
      </c>
      <c r="B43" s="21" t="s">
        <v>75</v>
      </c>
      <c r="C43" s="22" t="s">
        <v>82</v>
      </c>
      <c r="D43" s="57">
        <f t="shared" si="3"/>
        <v>658.1</v>
      </c>
      <c r="E43" s="57">
        <f t="shared" si="4"/>
        <v>164.52500000000001</v>
      </c>
      <c r="F43" s="57">
        <f t="shared" si="5"/>
        <v>6581</v>
      </c>
      <c r="G43" s="41">
        <v>10</v>
      </c>
      <c r="H43" s="41">
        <v>733</v>
      </c>
      <c r="I43" s="41">
        <v>783</v>
      </c>
      <c r="J43" s="41">
        <v>550</v>
      </c>
      <c r="K43" s="41">
        <v>645</v>
      </c>
      <c r="L43" s="41"/>
      <c r="M43" s="41">
        <v>633</v>
      </c>
      <c r="N43" s="140"/>
      <c r="O43" s="154">
        <v>657</v>
      </c>
      <c r="P43" s="154">
        <v>694</v>
      </c>
      <c r="Q43" s="154"/>
      <c r="R43" s="154">
        <v>623</v>
      </c>
      <c r="S43" s="154">
        <v>677</v>
      </c>
      <c r="T43" s="154">
        <v>586</v>
      </c>
      <c r="U43" s="154"/>
    </row>
    <row r="44" spans="1:25" ht="17.399999999999999" x14ac:dyDescent="0.35">
      <c r="A44">
        <v>41</v>
      </c>
      <c r="B44" s="21" t="s">
        <v>75</v>
      </c>
      <c r="C44" s="22" t="s">
        <v>83</v>
      </c>
      <c r="D44" s="57">
        <f t="shared" si="3"/>
        <v>657.7</v>
      </c>
      <c r="E44" s="57">
        <f t="shared" si="4"/>
        <v>164.42500000000001</v>
      </c>
      <c r="F44" s="57">
        <f t="shared" si="5"/>
        <v>6577</v>
      </c>
      <c r="G44" s="41">
        <v>10</v>
      </c>
      <c r="H44" s="41">
        <v>739</v>
      </c>
      <c r="I44" s="41">
        <v>689</v>
      </c>
      <c r="J44" s="41">
        <v>650</v>
      </c>
      <c r="K44" s="41">
        <v>632</v>
      </c>
      <c r="L44" s="41"/>
      <c r="M44" s="41">
        <v>674</v>
      </c>
      <c r="N44" s="140"/>
      <c r="O44" s="154">
        <v>621</v>
      </c>
      <c r="P44" s="154">
        <v>693</v>
      </c>
      <c r="Q44" s="154"/>
      <c r="R44" s="154">
        <v>597</v>
      </c>
      <c r="S44" s="154">
        <v>625</v>
      </c>
      <c r="T44" s="154">
        <v>657</v>
      </c>
      <c r="U44" s="154"/>
      <c r="W44" s="21" t="s">
        <v>75</v>
      </c>
      <c r="X44" s="22" t="s">
        <v>78</v>
      </c>
      <c r="Y44">
        <v>6</v>
      </c>
    </row>
    <row r="45" spans="1:25" ht="17.399999999999999" x14ac:dyDescent="0.35">
      <c r="A45">
        <v>42</v>
      </c>
      <c r="B45" s="15" t="s">
        <v>48</v>
      </c>
      <c r="C45" s="16" t="s">
        <v>56</v>
      </c>
      <c r="D45" s="57">
        <f t="shared" si="3"/>
        <v>656.33333333333337</v>
      </c>
      <c r="E45" s="57">
        <f t="shared" si="4"/>
        <v>164.08333333333334</v>
      </c>
      <c r="F45" s="57">
        <f t="shared" si="5"/>
        <v>3938</v>
      </c>
      <c r="G45" s="41">
        <v>6</v>
      </c>
      <c r="H45" s="41"/>
      <c r="I45" s="41"/>
      <c r="J45" s="41">
        <v>649</v>
      </c>
      <c r="K45" s="41">
        <v>634</v>
      </c>
      <c r="L45" s="41"/>
      <c r="M45" s="41">
        <v>645</v>
      </c>
      <c r="N45" s="140"/>
      <c r="O45" s="154">
        <v>670</v>
      </c>
      <c r="P45" s="154">
        <v>733</v>
      </c>
      <c r="Q45" s="154">
        <v>607</v>
      </c>
      <c r="R45" s="154"/>
      <c r="S45" s="154"/>
      <c r="T45" s="154"/>
      <c r="U45" s="154"/>
      <c r="W45" s="23" t="s">
        <v>84</v>
      </c>
      <c r="X45" s="24" t="s">
        <v>85</v>
      </c>
    </row>
    <row r="46" spans="1:25" ht="17.399999999999999" x14ac:dyDescent="0.35">
      <c r="A46">
        <v>43</v>
      </c>
      <c r="B46" s="23" t="s">
        <v>84</v>
      </c>
      <c r="C46" s="24" t="s">
        <v>91</v>
      </c>
      <c r="D46" s="57">
        <f t="shared" si="3"/>
        <v>650.33333333333337</v>
      </c>
      <c r="E46" s="57">
        <f t="shared" si="4"/>
        <v>162.58333333333334</v>
      </c>
      <c r="F46" s="57">
        <f t="shared" si="5"/>
        <v>5853</v>
      </c>
      <c r="G46" s="41">
        <v>9</v>
      </c>
      <c r="H46" s="41">
        <v>672</v>
      </c>
      <c r="I46" s="41">
        <v>656</v>
      </c>
      <c r="J46" s="41">
        <v>643</v>
      </c>
      <c r="K46" s="41">
        <v>660</v>
      </c>
      <c r="L46" s="41"/>
      <c r="M46" s="41">
        <v>602</v>
      </c>
      <c r="N46" s="140"/>
      <c r="O46" s="154"/>
      <c r="P46" s="154"/>
      <c r="Q46" s="154">
        <v>709</v>
      </c>
      <c r="R46" s="154">
        <v>642</v>
      </c>
      <c r="S46" s="154"/>
      <c r="T46" s="154">
        <v>611</v>
      </c>
      <c r="U46" s="154">
        <v>658</v>
      </c>
      <c r="W46" s="19" t="s">
        <v>66</v>
      </c>
      <c r="X46" s="20" t="s">
        <v>67</v>
      </c>
    </row>
    <row r="47" spans="1:25" ht="17.399999999999999" x14ac:dyDescent="0.35">
      <c r="A47">
        <v>44</v>
      </c>
      <c r="B47" s="176" t="s">
        <v>199</v>
      </c>
      <c r="C47" s="37" t="s">
        <v>216</v>
      </c>
      <c r="D47" s="57">
        <f t="shared" si="3"/>
        <v>650.33333333333337</v>
      </c>
      <c r="E47" s="57">
        <f t="shared" si="4"/>
        <v>162.58333333333334</v>
      </c>
      <c r="F47" s="57">
        <f t="shared" si="5"/>
        <v>1951</v>
      </c>
      <c r="G47" s="41">
        <v>3</v>
      </c>
      <c r="H47" s="41">
        <v>687</v>
      </c>
      <c r="I47" s="41">
        <v>691</v>
      </c>
      <c r="J47" s="41">
        <v>573</v>
      </c>
      <c r="K47" s="41"/>
      <c r="L47" s="41"/>
      <c r="M47" s="41"/>
      <c r="N47" s="140"/>
      <c r="O47" s="154"/>
      <c r="P47" s="154"/>
      <c r="Q47" s="154"/>
      <c r="R47" s="154"/>
      <c r="S47" s="154"/>
      <c r="T47" s="154"/>
      <c r="U47" s="154"/>
      <c r="W47" s="17" t="s">
        <v>57</v>
      </c>
      <c r="X47" s="18" t="s">
        <v>59</v>
      </c>
    </row>
    <row r="48" spans="1:25" ht="17.399999999999999" x14ac:dyDescent="0.35">
      <c r="A48">
        <v>45</v>
      </c>
      <c r="B48" s="21" t="s">
        <v>75</v>
      </c>
      <c r="C48" s="22" t="s">
        <v>80</v>
      </c>
      <c r="D48" s="57">
        <f t="shared" si="3"/>
        <v>645.25</v>
      </c>
      <c r="E48" s="57">
        <f t="shared" si="4"/>
        <v>161.3125</v>
      </c>
      <c r="F48" s="57">
        <f t="shared" si="5"/>
        <v>5162</v>
      </c>
      <c r="G48" s="41">
        <v>8</v>
      </c>
      <c r="H48" s="41"/>
      <c r="I48" s="41">
        <v>655</v>
      </c>
      <c r="J48" s="41"/>
      <c r="K48" s="41">
        <v>642</v>
      </c>
      <c r="L48" s="41">
        <v>738</v>
      </c>
      <c r="M48" s="41">
        <v>609</v>
      </c>
      <c r="N48" s="140"/>
      <c r="O48" s="154"/>
      <c r="P48" s="154">
        <v>649</v>
      </c>
      <c r="Q48" s="154">
        <v>586</v>
      </c>
      <c r="R48" s="154">
        <v>637</v>
      </c>
      <c r="S48" s="154"/>
      <c r="T48" s="154"/>
      <c r="U48" s="154">
        <v>646</v>
      </c>
      <c r="W48" s="21" t="s">
        <v>75</v>
      </c>
      <c r="X48" s="22" t="s">
        <v>82</v>
      </c>
    </row>
    <row r="49" spans="1:25" ht="17.399999999999999" x14ac:dyDescent="0.35">
      <c r="A49">
        <v>46</v>
      </c>
      <c r="B49" s="182" t="s">
        <v>199</v>
      </c>
      <c r="C49" s="37" t="s">
        <v>220</v>
      </c>
      <c r="D49" s="57">
        <f t="shared" si="3"/>
        <v>643</v>
      </c>
      <c r="E49" s="57">
        <f t="shared" si="4"/>
        <v>160.75</v>
      </c>
      <c r="F49" s="57">
        <f t="shared" si="5"/>
        <v>643</v>
      </c>
      <c r="G49" s="41">
        <v>1</v>
      </c>
      <c r="H49" s="41">
        <v>643</v>
      </c>
      <c r="I49" s="41"/>
      <c r="J49" s="41"/>
      <c r="K49" s="41"/>
      <c r="L49" s="41"/>
      <c r="M49" s="41"/>
      <c r="N49" s="140"/>
      <c r="O49" s="154"/>
      <c r="P49" s="154"/>
      <c r="Q49" s="154"/>
      <c r="R49" s="154"/>
      <c r="S49" s="154"/>
      <c r="T49" s="154"/>
      <c r="U49" s="154"/>
      <c r="W49" s="21" t="s">
        <v>75</v>
      </c>
      <c r="X49" s="22" t="s">
        <v>83</v>
      </c>
    </row>
    <row r="50" spans="1:25" ht="17.399999999999999" x14ac:dyDescent="0.35">
      <c r="A50">
        <v>47</v>
      </c>
      <c r="B50" s="23" t="s">
        <v>84</v>
      </c>
      <c r="C50" s="24" t="s">
        <v>76</v>
      </c>
      <c r="D50" s="57">
        <f t="shared" si="3"/>
        <v>636.91666666666663</v>
      </c>
      <c r="E50" s="57">
        <f t="shared" si="4"/>
        <v>159.22916666666666</v>
      </c>
      <c r="F50" s="57">
        <f t="shared" si="5"/>
        <v>7643</v>
      </c>
      <c r="G50" s="41">
        <v>12</v>
      </c>
      <c r="H50" s="41">
        <v>629</v>
      </c>
      <c r="I50" s="41"/>
      <c r="J50" s="41">
        <v>606</v>
      </c>
      <c r="K50" s="41">
        <v>669</v>
      </c>
      <c r="L50" s="41">
        <v>701</v>
      </c>
      <c r="M50" s="41">
        <v>605</v>
      </c>
      <c r="N50" s="140"/>
      <c r="O50" s="154">
        <v>707</v>
      </c>
      <c r="P50" s="154">
        <v>651</v>
      </c>
      <c r="Q50" s="154">
        <v>654</v>
      </c>
      <c r="R50" s="154">
        <v>617</v>
      </c>
      <c r="S50" s="154">
        <v>581</v>
      </c>
      <c r="T50" s="154">
        <v>600</v>
      </c>
      <c r="U50" s="154">
        <v>623</v>
      </c>
      <c r="W50" s="15" t="s">
        <v>48</v>
      </c>
      <c r="X50" s="16" t="s">
        <v>56</v>
      </c>
    </row>
    <row r="51" spans="1:25" ht="17.399999999999999" x14ac:dyDescent="0.35">
      <c r="A51">
        <v>48</v>
      </c>
      <c r="B51" s="21" t="s">
        <v>75</v>
      </c>
      <c r="C51" s="22" t="s">
        <v>77</v>
      </c>
      <c r="D51" s="57">
        <f t="shared" si="3"/>
        <v>632.4</v>
      </c>
      <c r="E51" s="57">
        <f t="shared" si="4"/>
        <v>158.1</v>
      </c>
      <c r="F51" s="57">
        <f t="shared" si="5"/>
        <v>6324</v>
      </c>
      <c r="G51" s="41">
        <v>10</v>
      </c>
      <c r="H51" s="41">
        <v>647</v>
      </c>
      <c r="I51" s="41">
        <v>645</v>
      </c>
      <c r="J51" s="41">
        <v>621</v>
      </c>
      <c r="K51" s="41"/>
      <c r="L51" s="41">
        <v>632</v>
      </c>
      <c r="M51" s="41">
        <v>669</v>
      </c>
      <c r="N51" s="140"/>
      <c r="O51" s="154">
        <v>656</v>
      </c>
      <c r="P51" s="154"/>
      <c r="Q51" s="154">
        <v>575</v>
      </c>
      <c r="R51" s="154"/>
      <c r="S51" s="154">
        <v>660</v>
      </c>
      <c r="T51" s="154">
        <v>608</v>
      </c>
      <c r="U51" s="154">
        <v>611</v>
      </c>
    </row>
    <row r="52" spans="1:25" ht="17.399999999999999" x14ac:dyDescent="0.35">
      <c r="A52">
        <v>49</v>
      </c>
      <c r="B52" s="23" t="s">
        <v>84</v>
      </c>
      <c r="C52" s="24" t="s">
        <v>87</v>
      </c>
      <c r="D52" s="57">
        <f t="shared" si="3"/>
        <v>632.11111111111109</v>
      </c>
      <c r="E52" s="57">
        <f t="shared" si="4"/>
        <v>158.02777777777777</v>
      </c>
      <c r="F52" s="57">
        <f t="shared" si="5"/>
        <v>5689</v>
      </c>
      <c r="G52" s="41">
        <v>9</v>
      </c>
      <c r="H52" s="41">
        <v>608</v>
      </c>
      <c r="I52" s="41"/>
      <c r="J52" s="41">
        <v>623</v>
      </c>
      <c r="K52" s="41">
        <v>659</v>
      </c>
      <c r="L52" s="41">
        <v>629</v>
      </c>
      <c r="M52" s="41"/>
      <c r="N52" s="140"/>
      <c r="O52" s="154">
        <v>630</v>
      </c>
      <c r="P52" s="154"/>
      <c r="Q52" s="154">
        <v>621</v>
      </c>
      <c r="R52" s="154"/>
      <c r="S52" s="154">
        <v>639</v>
      </c>
      <c r="T52" s="154">
        <v>618</v>
      </c>
      <c r="U52" s="154">
        <v>662</v>
      </c>
      <c r="W52" s="23" t="s">
        <v>84</v>
      </c>
      <c r="X52" s="24" t="s">
        <v>91</v>
      </c>
      <c r="Y52">
        <v>7</v>
      </c>
    </row>
    <row r="53" spans="1:25" ht="17.399999999999999" x14ac:dyDescent="0.35">
      <c r="A53">
        <v>50</v>
      </c>
      <c r="B53" s="25" t="s">
        <v>93</v>
      </c>
      <c r="C53" s="26" t="s">
        <v>94</v>
      </c>
      <c r="D53" s="57">
        <f t="shared" si="3"/>
        <v>629.61538461538464</v>
      </c>
      <c r="E53" s="57">
        <f t="shared" si="4"/>
        <v>157.40384615384616</v>
      </c>
      <c r="F53" s="57">
        <f t="shared" si="5"/>
        <v>8185</v>
      </c>
      <c r="G53" s="41">
        <v>13</v>
      </c>
      <c r="H53" s="41">
        <v>622</v>
      </c>
      <c r="I53" s="41">
        <v>600</v>
      </c>
      <c r="J53" s="41">
        <v>678</v>
      </c>
      <c r="K53" s="41">
        <v>580</v>
      </c>
      <c r="L53" s="41">
        <v>621</v>
      </c>
      <c r="M53" s="41">
        <v>629</v>
      </c>
      <c r="N53" s="140"/>
      <c r="O53" s="154">
        <v>630</v>
      </c>
      <c r="P53" s="154">
        <v>595</v>
      </c>
      <c r="Q53" s="154">
        <v>638</v>
      </c>
      <c r="R53" s="154">
        <v>677</v>
      </c>
      <c r="S53" s="154">
        <v>643</v>
      </c>
      <c r="T53" s="154">
        <v>613</v>
      </c>
      <c r="U53" s="154">
        <v>659</v>
      </c>
      <c r="W53" s="176" t="s">
        <v>199</v>
      </c>
      <c r="X53" s="37" t="s">
        <v>216</v>
      </c>
    </row>
    <row r="54" spans="1:25" ht="17.399999999999999" x14ac:dyDescent="0.35">
      <c r="A54">
        <v>51</v>
      </c>
      <c r="B54" s="21" t="s">
        <v>75</v>
      </c>
      <c r="C54" s="22" t="s">
        <v>79</v>
      </c>
      <c r="D54" s="57">
        <f t="shared" si="3"/>
        <v>623.57142857142856</v>
      </c>
      <c r="E54" s="57">
        <f t="shared" si="4"/>
        <v>155.89285714285714</v>
      </c>
      <c r="F54" s="57">
        <f t="shared" si="5"/>
        <v>4365</v>
      </c>
      <c r="G54" s="41">
        <v>7</v>
      </c>
      <c r="H54" s="41"/>
      <c r="I54" s="41"/>
      <c r="J54" s="41"/>
      <c r="K54" s="41">
        <v>531</v>
      </c>
      <c r="L54" s="41">
        <v>652</v>
      </c>
      <c r="M54" s="41"/>
      <c r="N54" s="140"/>
      <c r="O54" s="154">
        <v>646</v>
      </c>
      <c r="P54" s="154">
        <v>644</v>
      </c>
      <c r="Q54" s="154">
        <v>677</v>
      </c>
      <c r="R54" s="154"/>
      <c r="S54" s="154"/>
      <c r="T54" s="154">
        <v>547</v>
      </c>
      <c r="U54" s="154">
        <v>668</v>
      </c>
      <c r="W54" s="21" t="s">
        <v>75</v>
      </c>
      <c r="X54" s="22" t="s">
        <v>80</v>
      </c>
    </row>
    <row r="55" spans="1:25" ht="17.399999999999999" x14ac:dyDescent="0.35">
      <c r="A55">
        <v>52</v>
      </c>
      <c r="B55" s="176" t="s">
        <v>199</v>
      </c>
      <c r="C55" s="37" t="s">
        <v>218</v>
      </c>
      <c r="D55" s="57">
        <f t="shared" si="3"/>
        <v>621</v>
      </c>
      <c r="E55" s="57">
        <f t="shared" si="4"/>
        <v>155.25</v>
      </c>
      <c r="F55" s="57">
        <f t="shared" si="5"/>
        <v>1242</v>
      </c>
      <c r="G55" s="41">
        <v>2</v>
      </c>
      <c r="H55" s="41">
        <v>641</v>
      </c>
      <c r="I55" s="41">
        <v>601</v>
      </c>
      <c r="J55" s="41"/>
      <c r="K55" s="41"/>
      <c r="L55" s="41"/>
      <c r="M55" s="41"/>
      <c r="N55" s="140"/>
      <c r="O55" s="154"/>
      <c r="P55" s="154"/>
      <c r="Q55" s="154"/>
      <c r="R55" s="154"/>
      <c r="S55" s="154"/>
      <c r="T55" s="154"/>
      <c r="U55" s="154"/>
      <c r="W55" s="182" t="s">
        <v>199</v>
      </c>
      <c r="X55" s="37" t="s">
        <v>220</v>
      </c>
    </row>
    <row r="56" spans="1:25" ht="17.399999999999999" x14ac:dyDescent="0.35">
      <c r="B56" s="25" t="s">
        <v>93</v>
      </c>
      <c r="C56" s="26" t="s">
        <v>97</v>
      </c>
      <c r="D56" s="57">
        <f t="shared" si="3"/>
        <v>612.75</v>
      </c>
      <c r="E56" s="57">
        <f t="shared" si="4"/>
        <v>153.1875</v>
      </c>
      <c r="F56" s="57">
        <f t="shared" si="5"/>
        <v>2451</v>
      </c>
      <c r="G56" s="41">
        <v>4</v>
      </c>
      <c r="H56" s="41"/>
      <c r="I56" s="41"/>
      <c r="J56" s="41"/>
      <c r="K56" s="41"/>
      <c r="L56" s="41">
        <v>598</v>
      </c>
      <c r="M56" s="41"/>
      <c r="N56" s="140"/>
      <c r="O56" s="154"/>
      <c r="P56" s="154"/>
      <c r="Q56" s="154">
        <v>683</v>
      </c>
      <c r="R56" s="154"/>
      <c r="S56" s="154">
        <v>593</v>
      </c>
      <c r="T56" s="154"/>
      <c r="U56" s="154">
        <v>577</v>
      </c>
      <c r="W56" s="23" t="s">
        <v>84</v>
      </c>
      <c r="X56" s="24" t="s">
        <v>76</v>
      </c>
    </row>
    <row r="57" spans="1:25" ht="17.399999999999999" x14ac:dyDescent="0.35">
      <c r="A57">
        <v>53</v>
      </c>
      <c r="B57" s="176" t="s">
        <v>199</v>
      </c>
      <c r="C57" s="37" t="s">
        <v>214</v>
      </c>
      <c r="D57" s="57">
        <f t="shared" si="3"/>
        <v>595.5</v>
      </c>
      <c r="E57" s="57">
        <f t="shared" si="4"/>
        <v>148.875</v>
      </c>
      <c r="F57" s="57">
        <f t="shared" si="5"/>
        <v>1191</v>
      </c>
      <c r="G57" s="41">
        <v>2</v>
      </c>
      <c r="H57" s="41"/>
      <c r="I57" s="41">
        <v>610</v>
      </c>
      <c r="J57" s="41"/>
      <c r="K57" s="41">
        <v>581</v>
      </c>
      <c r="L57" s="41"/>
      <c r="M57" s="41"/>
      <c r="N57" s="140"/>
      <c r="O57" s="154"/>
      <c r="P57" s="154"/>
      <c r="Q57" s="154"/>
      <c r="R57" s="154"/>
      <c r="S57" s="154"/>
      <c r="T57" s="154"/>
      <c r="U57" s="154"/>
      <c r="W57" s="21" t="s">
        <v>75</v>
      </c>
      <c r="X57" s="22" t="s">
        <v>77</v>
      </c>
    </row>
    <row r="58" spans="1:25" ht="17.399999999999999" x14ac:dyDescent="0.35">
      <c r="A58">
        <v>54</v>
      </c>
      <c r="B58" s="27" t="s">
        <v>100</v>
      </c>
      <c r="C58" s="48" t="s">
        <v>103</v>
      </c>
      <c r="D58" s="57">
        <f t="shared" si="3"/>
        <v>593.1</v>
      </c>
      <c r="E58" s="57">
        <f t="shared" si="4"/>
        <v>148.27500000000001</v>
      </c>
      <c r="F58" s="57">
        <f t="shared" si="5"/>
        <v>5931</v>
      </c>
      <c r="G58" s="41">
        <v>10</v>
      </c>
      <c r="H58" s="41"/>
      <c r="I58" s="41">
        <v>608</v>
      </c>
      <c r="J58" s="41">
        <v>551</v>
      </c>
      <c r="K58" s="41">
        <v>655</v>
      </c>
      <c r="L58" s="41">
        <v>588</v>
      </c>
      <c r="M58" s="41">
        <v>557</v>
      </c>
      <c r="N58" s="140"/>
      <c r="O58" s="154">
        <v>559</v>
      </c>
      <c r="P58" s="154">
        <v>669</v>
      </c>
      <c r="Q58" s="154">
        <v>659</v>
      </c>
      <c r="R58" s="154">
        <v>450</v>
      </c>
      <c r="S58" s="154"/>
      <c r="T58" s="154"/>
      <c r="U58" s="154">
        <v>635</v>
      </c>
      <c r="W58" s="23" t="s">
        <v>84</v>
      </c>
      <c r="X58" s="24" t="s">
        <v>87</v>
      </c>
    </row>
    <row r="59" spans="1:25" ht="17.399999999999999" x14ac:dyDescent="0.35">
      <c r="A59">
        <v>55</v>
      </c>
      <c r="B59" s="27" t="s">
        <v>100</v>
      </c>
      <c r="C59" s="28" t="s">
        <v>102</v>
      </c>
      <c r="D59" s="57">
        <f t="shared" si="3"/>
        <v>591.875</v>
      </c>
      <c r="E59" s="57">
        <f t="shared" si="4"/>
        <v>147.96875</v>
      </c>
      <c r="F59" s="57">
        <f t="shared" si="5"/>
        <v>4735</v>
      </c>
      <c r="G59" s="41">
        <v>8</v>
      </c>
      <c r="H59" s="41"/>
      <c r="I59" s="41"/>
      <c r="J59" s="41">
        <v>518</v>
      </c>
      <c r="K59" s="41">
        <v>696</v>
      </c>
      <c r="L59" s="41"/>
      <c r="M59" s="41">
        <v>587</v>
      </c>
      <c r="N59" s="140"/>
      <c r="O59" s="154">
        <v>522</v>
      </c>
      <c r="P59" s="154">
        <v>516</v>
      </c>
      <c r="Q59" s="154">
        <v>594</v>
      </c>
      <c r="R59" s="154">
        <v>682</v>
      </c>
      <c r="S59" s="154">
        <v>620</v>
      </c>
      <c r="T59" s="154"/>
      <c r="U59" s="154"/>
    </row>
    <row r="60" spans="1:25" ht="17.399999999999999" x14ac:dyDescent="0.35">
      <c r="A60">
        <v>56</v>
      </c>
      <c r="B60" s="27" t="s">
        <v>100</v>
      </c>
      <c r="C60" s="48" t="s">
        <v>104</v>
      </c>
      <c r="D60" s="57">
        <f t="shared" si="3"/>
        <v>578.5</v>
      </c>
      <c r="E60" s="57">
        <f t="shared" si="4"/>
        <v>144.625</v>
      </c>
      <c r="F60" s="57">
        <f t="shared" si="5"/>
        <v>5785</v>
      </c>
      <c r="G60" s="41">
        <v>10</v>
      </c>
      <c r="H60" s="41">
        <v>647</v>
      </c>
      <c r="I60" s="41">
        <v>562</v>
      </c>
      <c r="J60" s="41">
        <v>533</v>
      </c>
      <c r="K60" s="41"/>
      <c r="L60" s="41">
        <v>539</v>
      </c>
      <c r="M60" s="41">
        <v>620</v>
      </c>
      <c r="N60" s="140"/>
      <c r="O60" s="154"/>
      <c r="P60" s="154">
        <v>532</v>
      </c>
      <c r="Q60" s="154">
        <v>571</v>
      </c>
      <c r="R60" s="154">
        <v>565</v>
      </c>
      <c r="S60" s="154">
        <v>614</v>
      </c>
      <c r="T60" s="154"/>
      <c r="U60" s="154">
        <v>602</v>
      </c>
      <c r="W60" s="25" t="s">
        <v>93</v>
      </c>
      <c r="X60" s="26" t="s">
        <v>94</v>
      </c>
      <c r="Y60">
        <v>8</v>
      </c>
    </row>
    <row r="61" spans="1:25" ht="17.399999999999999" x14ac:dyDescent="0.35">
      <c r="A61">
        <v>57</v>
      </c>
      <c r="B61" s="25" t="s">
        <v>93</v>
      </c>
      <c r="C61" s="26" t="s">
        <v>101</v>
      </c>
      <c r="D61" s="57">
        <f t="shared" si="3"/>
        <v>568.53846153846155</v>
      </c>
      <c r="E61" s="57">
        <f t="shared" si="4"/>
        <v>142.13461538461539</v>
      </c>
      <c r="F61" s="57">
        <f t="shared" si="5"/>
        <v>7391</v>
      </c>
      <c r="G61" s="41">
        <v>13</v>
      </c>
      <c r="H61" s="41">
        <v>607</v>
      </c>
      <c r="I61" s="41">
        <v>558</v>
      </c>
      <c r="J61" s="41">
        <v>546</v>
      </c>
      <c r="K61" s="41">
        <v>570</v>
      </c>
      <c r="L61" s="41">
        <v>560</v>
      </c>
      <c r="M61" s="41">
        <v>573</v>
      </c>
      <c r="N61" s="140"/>
      <c r="O61" s="154">
        <v>572</v>
      </c>
      <c r="P61" s="154">
        <v>540</v>
      </c>
      <c r="Q61" s="154">
        <v>609</v>
      </c>
      <c r="R61" s="154">
        <v>512</v>
      </c>
      <c r="S61" s="154">
        <v>537</v>
      </c>
      <c r="T61" s="154">
        <v>636</v>
      </c>
      <c r="U61" s="154">
        <v>571</v>
      </c>
      <c r="W61" s="176" t="s">
        <v>199</v>
      </c>
      <c r="X61" s="37" t="s">
        <v>218</v>
      </c>
    </row>
    <row r="62" spans="1:25" ht="18" x14ac:dyDescent="0.35">
      <c r="A62">
        <v>58</v>
      </c>
      <c r="B62" s="42" t="s">
        <v>199</v>
      </c>
      <c r="C62" s="37" t="s">
        <v>198</v>
      </c>
      <c r="D62" s="57">
        <f t="shared" si="3"/>
        <v>564</v>
      </c>
      <c r="E62" s="57">
        <f t="shared" si="4"/>
        <v>141</v>
      </c>
      <c r="F62" s="57">
        <f t="shared" si="5"/>
        <v>2256</v>
      </c>
      <c r="G62" s="41">
        <v>4</v>
      </c>
      <c r="H62" s="41"/>
      <c r="I62" s="41"/>
      <c r="J62" s="41"/>
      <c r="K62" s="41">
        <v>510</v>
      </c>
      <c r="L62" s="41"/>
      <c r="M62" s="41"/>
      <c r="N62" s="140"/>
      <c r="O62" s="154"/>
      <c r="P62" s="154"/>
      <c r="Q62" s="154">
        <v>543</v>
      </c>
      <c r="R62" s="154"/>
      <c r="S62" s="154">
        <v>631</v>
      </c>
      <c r="T62" s="154">
        <v>572</v>
      </c>
      <c r="U62" s="154"/>
      <c r="W62" s="25" t="s">
        <v>93</v>
      </c>
      <c r="X62" s="26" t="s">
        <v>97</v>
      </c>
    </row>
    <row r="63" spans="1:25" ht="17.399999999999999" x14ac:dyDescent="0.35">
      <c r="A63">
        <v>59</v>
      </c>
      <c r="B63" s="27" t="s">
        <v>100</v>
      </c>
      <c r="C63" s="48" t="s">
        <v>107</v>
      </c>
      <c r="D63" s="57">
        <f t="shared" si="3"/>
        <v>563.88888888888891</v>
      </c>
      <c r="E63" s="57">
        <f t="shared" si="4"/>
        <v>140.97222222222223</v>
      </c>
      <c r="F63" s="57">
        <f t="shared" si="5"/>
        <v>5075</v>
      </c>
      <c r="G63" s="41">
        <v>9</v>
      </c>
      <c r="H63" s="41"/>
      <c r="I63" s="41">
        <v>549</v>
      </c>
      <c r="J63" s="41">
        <v>598</v>
      </c>
      <c r="K63" s="41">
        <v>513</v>
      </c>
      <c r="L63" s="41"/>
      <c r="M63" s="41">
        <v>521</v>
      </c>
      <c r="N63" s="140"/>
      <c r="O63" s="154">
        <v>588</v>
      </c>
      <c r="P63" s="154"/>
      <c r="Q63" s="154"/>
      <c r="R63" s="154">
        <v>587</v>
      </c>
      <c r="S63" s="154">
        <v>579</v>
      </c>
      <c r="T63" s="154">
        <v>567</v>
      </c>
      <c r="U63" s="154">
        <v>573</v>
      </c>
      <c r="W63" s="176" t="s">
        <v>199</v>
      </c>
      <c r="X63" s="37" t="s">
        <v>214</v>
      </c>
    </row>
    <row r="64" spans="1:25" ht="17.399999999999999" x14ac:dyDescent="0.35">
      <c r="A64">
        <v>60</v>
      </c>
      <c r="B64" s="25" t="s">
        <v>93</v>
      </c>
      <c r="C64" s="26" t="s">
        <v>98</v>
      </c>
      <c r="D64" s="41">
        <f t="shared" si="3"/>
        <v>563.83333333333337</v>
      </c>
      <c r="E64" s="57">
        <f t="shared" si="4"/>
        <v>140.95833333333334</v>
      </c>
      <c r="F64" s="57">
        <f t="shared" si="5"/>
        <v>6766</v>
      </c>
      <c r="G64" s="41">
        <v>12</v>
      </c>
      <c r="H64" s="41">
        <v>550</v>
      </c>
      <c r="I64" s="41">
        <v>571</v>
      </c>
      <c r="J64" s="41">
        <v>559</v>
      </c>
      <c r="K64" s="41">
        <v>521</v>
      </c>
      <c r="L64" s="41">
        <v>647</v>
      </c>
      <c r="M64" s="41">
        <v>545</v>
      </c>
      <c r="N64" s="140"/>
      <c r="O64" s="154">
        <v>637</v>
      </c>
      <c r="P64" s="154">
        <v>576</v>
      </c>
      <c r="Q64" s="154">
        <v>546</v>
      </c>
      <c r="R64" s="154">
        <v>575</v>
      </c>
      <c r="S64" s="154">
        <v>510</v>
      </c>
      <c r="T64" s="154">
        <v>529</v>
      </c>
      <c r="U64" s="154"/>
      <c r="W64" s="27" t="s">
        <v>100</v>
      </c>
      <c r="X64" s="48" t="s">
        <v>103</v>
      </c>
    </row>
    <row r="65" spans="1:25" ht="18" x14ac:dyDescent="0.35">
      <c r="A65">
        <v>61</v>
      </c>
      <c r="B65" s="42" t="s">
        <v>199</v>
      </c>
      <c r="C65" s="37" t="s">
        <v>160</v>
      </c>
      <c r="D65" s="57">
        <f t="shared" si="3"/>
        <v>559</v>
      </c>
      <c r="E65" s="57">
        <f t="shared" si="4"/>
        <v>139.75</v>
      </c>
      <c r="F65" s="57">
        <f t="shared" si="5"/>
        <v>1677</v>
      </c>
      <c r="G65" s="41">
        <v>3</v>
      </c>
      <c r="H65" s="41"/>
      <c r="I65" s="41"/>
      <c r="J65" s="41">
        <v>578</v>
      </c>
      <c r="K65" s="41"/>
      <c r="L65" s="41"/>
      <c r="M65" s="41"/>
      <c r="N65" s="140"/>
      <c r="O65" s="154"/>
      <c r="P65" s="154">
        <v>516</v>
      </c>
      <c r="Q65" s="154"/>
      <c r="R65" s="154"/>
      <c r="S65" s="154"/>
      <c r="T65" s="154"/>
      <c r="U65" s="154">
        <v>583</v>
      </c>
      <c r="W65" s="27" t="s">
        <v>100</v>
      </c>
      <c r="X65" s="28" t="s">
        <v>102</v>
      </c>
    </row>
    <row r="66" spans="1:25" ht="17.399999999999999" x14ac:dyDescent="0.35">
      <c r="A66">
        <v>62</v>
      </c>
      <c r="B66" s="25" t="s">
        <v>93</v>
      </c>
      <c r="C66" s="26" t="s">
        <v>95</v>
      </c>
      <c r="D66" s="57">
        <f t="shared" si="3"/>
        <v>552.66666666666663</v>
      </c>
      <c r="E66" s="41">
        <f t="shared" si="4"/>
        <v>138.16666666666666</v>
      </c>
      <c r="F66" s="57">
        <f t="shared" si="5"/>
        <v>4974</v>
      </c>
      <c r="G66" s="41">
        <v>9</v>
      </c>
      <c r="H66" s="41"/>
      <c r="I66" s="41"/>
      <c r="J66" s="41">
        <v>429</v>
      </c>
      <c r="K66" s="41"/>
      <c r="L66" s="41">
        <v>551</v>
      </c>
      <c r="M66" s="41">
        <v>473</v>
      </c>
      <c r="N66" s="140"/>
      <c r="O66" s="154">
        <v>505</v>
      </c>
      <c r="P66" s="154">
        <v>561</v>
      </c>
      <c r="Q66" s="154">
        <v>653</v>
      </c>
      <c r="R66" s="154">
        <v>608</v>
      </c>
      <c r="S66" s="154">
        <v>686</v>
      </c>
      <c r="T66" s="154">
        <v>508</v>
      </c>
      <c r="U66" s="154"/>
      <c r="W66" s="27" t="s">
        <v>100</v>
      </c>
      <c r="X66" s="48" t="s">
        <v>104</v>
      </c>
    </row>
    <row r="67" spans="1:25" ht="17.399999999999999" x14ac:dyDescent="0.35">
      <c r="A67">
        <v>63</v>
      </c>
      <c r="B67" s="25" t="s">
        <v>93</v>
      </c>
      <c r="C67" s="26" t="s">
        <v>99</v>
      </c>
      <c r="D67" s="57">
        <f t="shared" si="3"/>
        <v>543.5</v>
      </c>
      <c r="E67" s="57">
        <f t="shared" si="4"/>
        <v>135.875</v>
      </c>
      <c r="F67" s="57">
        <f t="shared" si="5"/>
        <v>2174</v>
      </c>
      <c r="G67" s="41">
        <v>4</v>
      </c>
      <c r="H67" s="41"/>
      <c r="I67" s="41">
        <v>515</v>
      </c>
      <c r="J67" s="41"/>
      <c r="K67" s="41"/>
      <c r="L67" s="41">
        <v>511</v>
      </c>
      <c r="M67" s="41">
        <v>487</v>
      </c>
      <c r="N67" s="140"/>
      <c r="O67" s="154">
        <v>661</v>
      </c>
      <c r="P67" s="154"/>
      <c r="Q67" s="154"/>
      <c r="R67" s="154"/>
      <c r="S67" s="154"/>
      <c r="T67" s="154"/>
      <c r="U67" s="154"/>
    </row>
    <row r="68" spans="1:25" ht="17.399999999999999" x14ac:dyDescent="0.35">
      <c r="B68" s="27" t="s">
        <v>100</v>
      </c>
      <c r="C68" s="48" t="s">
        <v>106</v>
      </c>
      <c r="D68" s="57">
        <f t="shared" si="3"/>
        <v>524</v>
      </c>
      <c r="E68" s="57">
        <f t="shared" ref="E68:E72" si="6">D68/4</f>
        <v>131</v>
      </c>
      <c r="F68" s="57">
        <f t="shared" si="5"/>
        <v>4716</v>
      </c>
      <c r="G68" s="41">
        <v>9</v>
      </c>
      <c r="H68" s="41"/>
      <c r="I68" s="41"/>
      <c r="J68" s="41"/>
      <c r="K68" s="41"/>
      <c r="L68" s="41">
        <v>473</v>
      </c>
      <c r="M68" s="41">
        <v>519</v>
      </c>
      <c r="N68" s="140"/>
      <c r="O68" s="154">
        <v>558</v>
      </c>
      <c r="P68" s="154">
        <v>486</v>
      </c>
      <c r="Q68" s="154">
        <v>495</v>
      </c>
      <c r="R68" s="154">
        <v>545</v>
      </c>
      <c r="S68" s="154">
        <v>553</v>
      </c>
      <c r="T68" s="154">
        <v>581</v>
      </c>
      <c r="U68" s="154">
        <v>506</v>
      </c>
      <c r="Y68" t="s">
        <v>141</v>
      </c>
    </row>
    <row r="69" spans="1:25" ht="18" x14ac:dyDescent="0.35">
      <c r="A69">
        <v>64</v>
      </c>
      <c r="B69" s="42" t="s">
        <v>163</v>
      </c>
      <c r="C69" s="37" t="s">
        <v>161</v>
      </c>
      <c r="D69" s="159">
        <f t="shared" si="3"/>
        <v>519</v>
      </c>
      <c r="E69" s="159">
        <f t="shared" si="6"/>
        <v>129.75</v>
      </c>
      <c r="F69" s="57">
        <f t="shared" si="5"/>
        <v>519</v>
      </c>
      <c r="G69" s="41">
        <v>1</v>
      </c>
      <c r="H69" s="41"/>
      <c r="I69" s="41"/>
      <c r="J69" s="41"/>
      <c r="K69" s="41"/>
      <c r="L69" s="41"/>
      <c r="M69" s="41"/>
      <c r="N69" s="140"/>
      <c r="O69" s="154"/>
      <c r="P69" s="154"/>
      <c r="Q69" s="154"/>
      <c r="R69" s="154"/>
      <c r="S69" s="154"/>
      <c r="T69" s="154"/>
      <c r="U69" s="154">
        <v>519</v>
      </c>
      <c r="W69" s="25" t="s">
        <v>93</v>
      </c>
      <c r="X69" s="26" t="s">
        <v>101</v>
      </c>
      <c r="Y69">
        <v>9</v>
      </c>
    </row>
    <row r="70" spans="1:25" ht="17.399999999999999" x14ac:dyDescent="0.35">
      <c r="A70">
        <v>65</v>
      </c>
      <c r="B70" s="27" t="s">
        <v>100</v>
      </c>
      <c r="C70" s="28" t="s">
        <v>108</v>
      </c>
      <c r="D70" s="57">
        <f t="shared" si="3"/>
        <v>518</v>
      </c>
      <c r="E70" s="57">
        <f t="shared" si="6"/>
        <v>129.5</v>
      </c>
      <c r="F70" s="57">
        <f t="shared" si="5"/>
        <v>3626</v>
      </c>
      <c r="G70" s="41">
        <v>7</v>
      </c>
      <c r="H70" s="41">
        <v>517</v>
      </c>
      <c r="I70" s="41"/>
      <c r="J70" s="41"/>
      <c r="K70" s="41">
        <v>482</v>
      </c>
      <c r="L70" s="41">
        <v>545</v>
      </c>
      <c r="M70" s="41">
        <v>520</v>
      </c>
      <c r="N70" s="140"/>
      <c r="O70" s="154"/>
      <c r="P70" s="154">
        <v>495</v>
      </c>
      <c r="Q70" s="154"/>
      <c r="R70" s="154"/>
      <c r="S70" s="154"/>
      <c r="T70" s="154">
        <v>531</v>
      </c>
      <c r="U70" s="154">
        <v>536</v>
      </c>
      <c r="W70" s="27" t="s">
        <v>100</v>
      </c>
      <c r="X70" s="48" t="s">
        <v>107</v>
      </c>
    </row>
    <row r="71" spans="1:25" ht="17.399999999999999" x14ac:dyDescent="0.35">
      <c r="A71">
        <v>66</v>
      </c>
      <c r="B71" s="27" t="s">
        <v>100</v>
      </c>
      <c r="C71" s="28" t="s">
        <v>105</v>
      </c>
      <c r="D71" s="57">
        <f t="shared" si="3"/>
        <v>497.2</v>
      </c>
      <c r="E71" s="57">
        <f t="shared" si="6"/>
        <v>124.3</v>
      </c>
      <c r="F71" s="57">
        <f t="shared" si="5"/>
        <v>4972</v>
      </c>
      <c r="G71" s="41">
        <v>10</v>
      </c>
      <c r="H71" s="41">
        <v>532</v>
      </c>
      <c r="I71" s="41">
        <v>518</v>
      </c>
      <c r="J71" s="41">
        <v>408</v>
      </c>
      <c r="K71" s="41">
        <v>458</v>
      </c>
      <c r="L71" s="41">
        <v>445</v>
      </c>
      <c r="M71" s="41"/>
      <c r="N71" s="140"/>
      <c r="O71" s="154">
        <v>439</v>
      </c>
      <c r="P71" s="154"/>
      <c r="Q71" s="154">
        <v>549</v>
      </c>
      <c r="R71" s="154">
        <v>529</v>
      </c>
      <c r="S71" s="154"/>
      <c r="T71" s="154">
        <v>580</v>
      </c>
      <c r="U71" s="154">
        <v>514</v>
      </c>
      <c r="W71" s="25" t="s">
        <v>93</v>
      </c>
      <c r="X71" s="26" t="s">
        <v>98</v>
      </c>
    </row>
    <row r="72" spans="1:25" ht="17.399999999999999" x14ac:dyDescent="0.35">
      <c r="A72">
        <v>67</v>
      </c>
      <c r="B72" s="27" t="s">
        <v>100</v>
      </c>
      <c r="C72" s="48" t="s">
        <v>109</v>
      </c>
      <c r="D72" s="57">
        <f t="shared" si="3"/>
        <v>409.57142857142856</v>
      </c>
      <c r="E72" s="57">
        <f t="shared" si="6"/>
        <v>102.39285714285714</v>
      </c>
      <c r="F72" s="57">
        <f t="shared" si="5"/>
        <v>2867</v>
      </c>
      <c r="G72" s="41">
        <v>7</v>
      </c>
      <c r="H72" s="41"/>
      <c r="I72" s="41"/>
      <c r="J72" s="41"/>
      <c r="K72" s="41">
        <v>381</v>
      </c>
      <c r="L72" s="41">
        <v>365</v>
      </c>
      <c r="M72" s="41"/>
      <c r="N72" s="140"/>
      <c r="O72" s="154">
        <v>381</v>
      </c>
      <c r="P72" s="154">
        <v>433</v>
      </c>
      <c r="Q72" s="154"/>
      <c r="R72" s="154">
        <v>414</v>
      </c>
      <c r="S72" s="154">
        <v>450</v>
      </c>
      <c r="T72" s="154">
        <v>443</v>
      </c>
      <c r="U72" s="154"/>
      <c r="W72" s="25" t="s">
        <v>93</v>
      </c>
      <c r="X72" s="26" t="s">
        <v>99</v>
      </c>
    </row>
    <row r="73" spans="1:25" ht="17.399999999999999" x14ac:dyDescent="0.35">
      <c r="W73" s="27" t="s">
        <v>100</v>
      </c>
      <c r="X73" s="48" t="s">
        <v>106</v>
      </c>
    </row>
    <row r="74" spans="1:25" ht="17.399999999999999" x14ac:dyDescent="0.35">
      <c r="W74" s="27" t="s">
        <v>100</v>
      </c>
      <c r="X74" s="28" t="s">
        <v>108</v>
      </c>
    </row>
    <row r="75" spans="1:25" ht="17.399999999999999" x14ac:dyDescent="0.35">
      <c r="W75" s="27" t="s">
        <v>100</v>
      </c>
      <c r="X75" s="28" t="s">
        <v>105</v>
      </c>
    </row>
    <row r="76" spans="1:25" ht="17.399999999999999" x14ac:dyDescent="0.35">
      <c r="W76" s="27" t="s">
        <v>100</v>
      </c>
      <c r="X76" s="48" t="s">
        <v>109</v>
      </c>
    </row>
  </sheetData>
  <sortState xmlns:xlrd2="http://schemas.microsoft.com/office/spreadsheetml/2017/richdata2" ref="B4:U72">
    <sortCondition descending="1" ref="D4:D72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E765-47C9-4FFF-9800-CE2428EE203E}">
  <dimension ref="A2:L78"/>
  <sheetViews>
    <sheetView workbookViewId="0">
      <selection activeCell="B3" sqref="B3:H7"/>
    </sheetView>
  </sheetViews>
  <sheetFormatPr defaultRowHeight="14.4" x14ac:dyDescent="0.3"/>
  <cols>
    <col min="2" max="2" width="3.33203125" bestFit="1" customWidth="1"/>
    <col min="3" max="3" width="21.88671875" bestFit="1" customWidth="1"/>
    <col min="4" max="7" width="5.5546875" style="31" customWidth="1"/>
    <col min="8" max="8" width="5.5546875" style="36" customWidth="1"/>
    <col min="9" max="12" width="5.5546875" style="31" customWidth="1"/>
  </cols>
  <sheetData>
    <row r="2" spans="1:12" ht="17.399999999999999" x14ac:dyDescent="0.35">
      <c r="C2" s="35" t="s">
        <v>118</v>
      </c>
      <c r="D2" s="40"/>
      <c r="E2" s="40"/>
      <c r="F2" s="40"/>
      <c r="G2" s="40"/>
      <c r="H2" s="40"/>
      <c r="I2" s="40" t="s">
        <v>221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180</v>
      </c>
      <c r="E3" s="41">
        <v>182</v>
      </c>
      <c r="F3" s="41">
        <v>235</v>
      </c>
      <c r="G3" s="41">
        <v>179</v>
      </c>
      <c r="H3" s="55">
        <v>776</v>
      </c>
      <c r="I3" s="41">
        <v>17</v>
      </c>
      <c r="J3" s="41">
        <v>20</v>
      </c>
      <c r="K3" s="41">
        <v>3</v>
      </c>
      <c r="L3" s="41">
        <v>2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222</v>
      </c>
      <c r="E4" s="41">
        <v>152</v>
      </c>
      <c r="F4" s="41">
        <v>194</v>
      </c>
      <c r="G4" s="41">
        <v>169</v>
      </c>
      <c r="H4" s="55">
        <v>737</v>
      </c>
      <c r="I4" s="41">
        <v>16</v>
      </c>
      <c r="J4" s="41">
        <v>18</v>
      </c>
      <c r="K4" s="41">
        <v>4</v>
      </c>
      <c r="L4" s="41">
        <v>4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201</v>
      </c>
      <c r="E5" s="41">
        <v>182</v>
      </c>
      <c r="F5" s="41">
        <v>180</v>
      </c>
      <c r="G5" s="41">
        <v>163</v>
      </c>
      <c r="H5" s="55">
        <v>726</v>
      </c>
      <c r="I5" s="41">
        <v>15</v>
      </c>
      <c r="J5" s="41">
        <v>15</v>
      </c>
      <c r="K5" s="41">
        <v>6</v>
      </c>
      <c r="L5" s="41">
        <v>4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146</v>
      </c>
      <c r="E6" s="41">
        <v>181</v>
      </c>
      <c r="F6" s="41">
        <v>204</v>
      </c>
      <c r="G6" s="41">
        <v>149</v>
      </c>
      <c r="H6" s="55">
        <v>680</v>
      </c>
      <c r="I6" s="41">
        <v>15</v>
      </c>
      <c r="J6" s="41">
        <v>15</v>
      </c>
      <c r="K6" s="41">
        <v>5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7</v>
      </c>
      <c r="D7" s="41">
        <v>167</v>
      </c>
      <c r="E7" s="41">
        <v>197</v>
      </c>
      <c r="F7" s="41">
        <v>127</v>
      </c>
      <c r="G7" s="41">
        <v>166</v>
      </c>
      <c r="H7" s="55">
        <v>657</v>
      </c>
      <c r="I7" s="41">
        <v>10</v>
      </c>
      <c r="J7" s="41">
        <v>17</v>
      </c>
      <c r="K7" s="41">
        <v>10</v>
      </c>
      <c r="L7" s="41">
        <v>4</v>
      </c>
    </row>
    <row r="8" spans="1:12" ht="18" x14ac:dyDescent="0.35">
      <c r="A8">
        <v>6</v>
      </c>
      <c r="B8" s="9" t="s">
        <v>24</v>
      </c>
      <c r="C8" s="95" t="s">
        <v>29</v>
      </c>
      <c r="D8" s="41">
        <v>180</v>
      </c>
      <c r="E8" s="41">
        <v>183</v>
      </c>
      <c r="F8" s="41">
        <v>135</v>
      </c>
      <c r="G8" s="41">
        <v>131</v>
      </c>
      <c r="H8" s="55">
        <v>629</v>
      </c>
      <c r="I8" s="41">
        <v>11</v>
      </c>
      <c r="J8" s="41">
        <v>16</v>
      </c>
      <c r="K8" s="41">
        <v>7</v>
      </c>
      <c r="L8" s="41">
        <v>6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127</v>
      </c>
      <c r="E9" s="41">
        <v>173</v>
      </c>
      <c r="F9" s="41">
        <v>159</v>
      </c>
      <c r="G9" s="41">
        <v>163</v>
      </c>
      <c r="H9" s="55">
        <v>622</v>
      </c>
      <c r="I9" s="41">
        <v>10</v>
      </c>
      <c r="J9" s="41">
        <v>19</v>
      </c>
      <c r="K9" s="41">
        <v>5</v>
      </c>
      <c r="L9" s="41">
        <v>10</v>
      </c>
    </row>
    <row r="10" spans="1:12" ht="17.399999999999999" x14ac:dyDescent="0.35">
      <c r="A10">
        <v>8</v>
      </c>
      <c r="B10" s="3" t="s">
        <v>6</v>
      </c>
      <c r="C10" s="98" t="s">
        <v>9</v>
      </c>
      <c r="D10" s="41">
        <v>159</v>
      </c>
      <c r="E10" s="41">
        <v>138</v>
      </c>
      <c r="F10" s="41">
        <v>157</v>
      </c>
      <c r="G10" s="41">
        <v>166</v>
      </c>
      <c r="H10" s="55">
        <v>620</v>
      </c>
      <c r="I10" s="41">
        <v>9</v>
      </c>
      <c r="J10" s="41">
        <v>18</v>
      </c>
      <c r="K10" s="41">
        <v>6</v>
      </c>
      <c r="L10" s="41">
        <v>9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160</v>
      </c>
      <c r="E11" s="41">
        <v>160</v>
      </c>
      <c r="F11" s="41">
        <v>151</v>
      </c>
      <c r="G11" s="41">
        <v>147</v>
      </c>
      <c r="H11" s="55">
        <v>618</v>
      </c>
      <c r="I11" s="41">
        <v>7</v>
      </c>
      <c r="J11" s="41">
        <v>19</v>
      </c>
      <c r="K11" s="41">
        <v>9</v>
      </c>
      <c r="L11" s="41">
        <v>5</v>
      </c>
    </row>
    <row r="12" spans="1:12" ht="17.399999999999999" x14ac:dyDescent="0.35">
      <c r="A12">
        <v>10</v>
      </c>
      <c r="B12" s="7" t="s">
        <v>18</v>
      </c>
      <c r="C12" s="97" t="s">
        <v>22</v>
      </c>
      <c r="D12" s="41">
        <v>121</v>
      </c>
      <c r="E12" s="41">
        <v>148</v>
      </c>
      <c r="F12" s="41">
        <v>172</v>
      </c>
      <c r="G12" s="41">
        <v>157</v>
      </c>
      <c r="H12" s="55">
        <v>598</v>
      </c>
      <c r="I12" s="41">
        <v>8</v>
      </c>
      <c r="J12" s="41">
        <v>15</v>
      </c>
      <c r="K12" s="41">
        <v>13</v>
      </c>
      <c r="L12" s="41">
        <v>4</v>
      </c>
    </row>
    <row r="13" spans="1:12" ht="17.399999999999999" x14ac:dyDescent="0.35">
      <c r="A13">
        <v>11</v>
      </c>
      <c r="B13" s="5" t="s">
        <v>12</v>
      </c>
      <c r="C13" s="96" t="s">
        <v>17</v>
      </c>
      <c r="D13" s="41">
        <v>171</v>
      </c>
      <c r="E13" s="41">
        <v>139</v>
      </c>
      <c r="F13" s="41">
        <v>150</v>
      </c>
      <c r="G13" s="41">
        <v>136</v>
      </c>
      <c r="H13" s="55">
        <v>596</v>
      </c>
      <c r="I13" s="41">
        <v>9</v>
      </c>
      <c r="J13" s="41">
        <v>15</v>
      </c>
      <c r="K13" s="41">
        <v>14</v>
      </c>
      <c r="L13" s="41">
        <v>2</v>
      </c>
    </row>
    <row r="14" spans="1:12" ht="17.399999999999999" x14ac:dyDescent="0.35">
      <c r="A14">
        <v>12</v>
      </c>
      <c r="B14" s="7" t="s">
        <v>18</v>
      </c>
      <c r="C14" s="97" t="s">
        <v>19</v>
      </c>
      <c r="D14" s="41">
        <v>151</v>
      </c>
      <c r="E14" s="41">
        <v>147</v>
      </c>
      <c r="F14" s="41">
        <v>144</v>
      </c>
      <c r="G14" s="41">
        <v>124</v>
      </c>
      <c r="H14" s="55">
        <v>566</v>
      </c>
      <c r="I14" s="41">
        <v>9</v>
      </c>
      <c r="J14" s="41">
        <v>12</v>
      </c>
      <c r="K14" s="41">
        <v>15</v>
      </c>
      <c r="L14" s="41">
        <v>5</v>
      </c>
    </row>
    <row r="15" spans="1:12" ht="17.399999999999999" x14ac:dyDescent="0.35">
      <c r="A15">
        <v>13</v>
      </c>
      <c r="B15" s="5" t="s">
        <v>12</v>
      </c>
      <c r="C15" s="96" t="s">
        <v>15</v>
      </c>
      <c r="D15" s="41">
        <v>156</v>
      </c>
      <c r="E15" s="41">
        <v>156</v>
      </c>
      <c r="F15" s="41">
        <v>118</v>
      </c>
      <c r="G15" s="41">
        <v>127</v>
      </c>
      <c r="H15" s="55">
        <v>557</v>
      </c>
      <c r="I15" s="41">
        <v>7</v>
      </c>
      <c r="J15" s="41">
        <v>13</v>
      </c>
      <c r="K15" s="41">
        <v>16</v>
      </c>
      <c r="L15" s="41">
        <v>4</v>
      </c>
    </row>
    <row r="16" spans="1:12" ht="17.399999999999999" x14ac:dyDescent="0.35">
      <c r="A16">
        <v>14</v>
      </c>
      <c r="B16" s="7" t="s">
        <v>18</v>
      </c>
      <c r="C16" s="97" t="s">
        <v>162</v>
      </c>
      <c r="D16" s="41">
        <v>118</v>
      </c>
      <c r="E16" s="41">
        <v>132</v>
      </c>
      <c r="F16" s="41">
        <v>152</v>
      </c>
      <c r="G16" s="41">
        <v>150</v>
      </c>
      <c r="H16" s="55">
        <v>552</v>
      </c>
      <c r="I16" s="41">
        <v>6</v>
      </c>
      <c r="J16" s="41">
        <v>16</v>
      </c>
      <c r="K16" s="41">
        <v>14</v>
      </c>
      <c r="L16" s="41">
        <v>4</v>
      </c>
    </row>
    <row r="17" spans="1:12" ht="18" x14ac:dyDescent="0.35">
      <c r="A17">
        <v>15</v>
      </c>
      <c r="B17" s="9" t="s">
        <v>24</v>
      </c>
      <c r="C17" s="95" t="s">
        <v>30</v>
      </c>
      <c r="D17" s="41">
        <v>120</v>
      </c>
      <c r="E17" s="41">
        <v>108</v>
      </c>
      <c r="F17" s="41">
        <v>143</v>
      </c>
      <c r="G17" s="41">
        <v>179</v>
      </c>
      <c r="H17" s="55">
        <v>550</v>
      </c>
      <c r="I17" s="41">
        <v>9</v>
      </c>
      <c r="J17" s="41">
        <v>13</v>
      </c>
      <c r="K17" s="41">
        <v>18</v>
      </c>
      <c r="L17" s="41">
        <v>1</v>
      </c>
    </row>
    <row r="18" spans="1:12" ht="17.399999999999999" x14ac:dyDescent="0.35">
      <c r="A18">
        <v>16</v>
      </c>
      <c r="B18" s="7" t="s">
        <v>18</v>
      </c>
      <c r="C18" s="97" t="s">
        <v>20</v>
      </c>
      <c r="D18" s="41">
        <v>124</v>
      </c>
      <c r="E18" s="41">
        <v>137</v>
      </c>
      <c r="F18" s="41">
        <v>142</v>
      </c>
      <c r="G18" s="41">
        <v>144</v>
      </c>
      <c r="H18" s="55">
        <v>547</v>
      </c>
      <c r="I18" s="41">
        <v>4</v>
      </c>
      <c r="J18" s="41">
        <v>18</v>
      </c>
      <c r="K18" s="41">
        <v>15</v>
      </c>
      <c r="L18" s="41">
        <v>3</v>
      </c>
    </row>
    <row r="19" spans="1:12" ht="17.399999999999999" x14ac:dyDescent="0.35">
      <c r="A19">
        <v>17</v>
      </c>
      <c r="B19" s="5" t="s">
        <v>12</v>
      </c>
      <c r="C19" s="96" t="s">
        <v>16</v>
      </c>
      <c r="D19" s="41">
        <v>114</v>
      </c>
      <c r="E19" s="41">
        <v>140</v>
      </c>
      <c r="F19" s="41">
        <v>114</v>
      </c>
      <c r="G19" s="41">
        <v>160</v>
      </c>
      <c r="H19" s="55">
        <v>528</v>
      </c>
      <c r="I19" s="41">
        <v>4</v>
      </c>
      <c r="J19" s="41">
        <v>16</v>
      </c>
      <c r="K19" s="41">
        <v>16</v>
      </c>
      <c r="L19" s="41">
        <v>5</v>
      </c>
    </row>
    <row r="20" spans="1:12" ht="18" x14ac:dyDescent="0.35">
      <c r="A20">
        <v>18</v>
      </c>
      <c r="B20" s="11" t="s">
        <v>32</v>
      </c>
      <c r="C20" s="94" t="s">
        <v>36</v>
      </c>
      <c r="D20" s="41">
        <v>115</v>
      </c>
      <c r="E20" s="41">
        <v>126</v>
      </c>
      <c r="F20" s="41">
        <v>133</v>
      </c>
      <c r="G20" s="41">
        <v>139</v>
      </c>
      <c r="H20" s="55">
        <v>513</v>
      </c>
      <c r="I20" s="41">
        <v>7</v>
      </c>
      <c r="J20" s="41">
        <v>10</v>
      </c>
      <c r="K20" s="41">
        <v>17</v>
      </c>
      <c r="L20" s="41">
        <v>6</v>
      </c>
    </row>
    <row r="21" spans="1:12" ht="18" x14ac:dyDescent="0.35">
      <c r="A21">
        <v>19</v>
      </c>
      <c r="B21" s="9" t="s">
        <v>24</v>
      </c>
      <c r="C21" s="95" t="s">
        <v>25</v>
      </c>
      <c r="D21" s="41">
        <v>128</v>
      </c>
      <c r="E21" s="41">
        <v>120</v>
      </c>
      <c r="F21" s="41">
        <v>115</v>
      </c>
      <c r="G21" s="41">
        <v>148</v>
      </c>
      <c r="H21" s="55">
        <v>511</v>
      </c>
      <c r="I21" s="41">
        <v>4</v>
      </c>
      <c r="J21" s="41">
        <v>14</v>
      </c>
      <c r="K21" s="41">
        <v>17</v>
      </c>
      <c r="L21" s="41">
        <v>5</v>
      </c>
    </row>
    <row r="22" spans="1:12" ht="18" x14ac:dyDescent="0.35">
      <c r="A22">
        <v>20</v>
      </c>
      <c r="B22" s="11" t="s">
        <v>32</v>
      </c>
      <c r="C22" s="94" t="s">
        <v>33</v>
      </c>
      <c r="D22" s="41">
        <v>103</v>
      </c>
      <c r="E22" s="41">
        <v>127</v>
      </c>
      <c r="F22" s="41">
        <v>158</v>
      </c>
      <c r="G22" s="41">
        <v>112</v>
      </c>
      <c r="H22" s="55">
        <v>500</v>
      </c>
      <c r="I22" s="41">
        <v>5</v>
      </c>
      <c r="J22" s="41">
        <v>11</v>
      </c>
      <c r="K22" s="41">
        <v>20</v>
      </c>
      <c r="L22" s="41">
        <v>4</v>
      </c>
    </row>
    <row r="23" spans="1:12" ht="18" x14ac:dyDescent="0.35">
      <c r="A23">
        <v>21</v>
      </c>
      <c r="B23" s="11" t="s">
        <v>32</v>
      </c>
      <c r="C23" s="94" t="s">
        <v>37</v>
      </c>
      <c r="D23" s="41">
        <v>100</v>
      </c>
      <c r="E23" s="41">
        <v>123</v>
      </c>
      <c r="F23" s="41">
        <v>136</v>
      </c>
      <c r="G23" s="41">
        <v>138</v>
      </c>
      <c r="H23" s="55">
        <v>497</v>
      </c>
      <c r="I23" s="41">
        <v>4</v>
      </c>
      <c r="J23" s="41">
        <v>15</v>
      </c>
      <c r="K23" s="41">
        <v>16</v>
      </c>
      <c r="L23" s="41">
        <v>6</v>
      </c>
    </row>
    <row r="24" spans="1:12" ht="17.399999999999999" x14ac:dyDescent="0.35">
      <c r="A24">
        <v>22</v>
      </c>
      <c r="B24" s="5" t="s">
        <v>12</v>
      </c>
      <c r="C24" s="96" t="s">
        <v>13</v>
      </c>
      <c r="D24" s="41">
        <v>142</v>
      </c>
      <c r="E24" s="41">
        <v>125</v>
      </c>
      <c r="F24" s="41">
        <v>119</v>
      </c>
      <c r="G24" s="41">
        <v>102</v>
      </c>
      <c r="H24" s="55">
        <v>488</v>
      </c>
      <c r="I24" s="41">
        <v>2</v>
      </c>
      <c r="J24" s="41">
        <v>15</v>
      </c>
      <c r="K24" s="41">
        <v>19</v>
      </c>
      <c r="L24" s="41">
        <v>4</v>
      </c>
    </row>
    <row r="25" spans="1:12" ht="18" x14ac:dyDescent="0.35">
      <c r="A25">
        <v>23</v>
      </c>
      <c r="B25" s="11" t="s">
        <v>32</v>
      </c>
      <c r="C25" s="94" t="s">
        <v>40</v>
      </c>
      <c r="D25" s="41">
        <v>133</v>
      </c>
      <c r="E25" s="41">
        <v>91</v>
      </c>
      <c r="F25" s="41">
        <v>124</v>
      </c>
      <c r="G25" s="41">
        <v>135</v>
      </c>
      <c r="H25" s="55">
        <v>483</v>
      </c>
      <c r="I25" s="41">
        <v>7</v>
      </c>
      <c r="J25" s="41">
        <v>10</v>
      </c>
      <c r="K25" s="41">
        <v>16</v>
      </c>
      <c r="L25" s="41">
        <v>7</v>
      </c>
    </row>
    <row r="26" spans="1:12" ht="18" x14ac:dyDescent="0.35">
      <c r="A26">
        <v>24</v>
      </c>
      <c r="B26" s="166" t="s">
        <v>24</v>
      </c>
      <c r="C26" s="167" t="s">
        <v>31</v>
      </c>
      <c r="D26" s="56">
        <v>88</v>
      </c>
      <c r="E26" s="56">
        <v>140</v>
      </c>
      <c r="F26" s="56">
        <v>94</v>
      </c>
      <c r="G26" s="56">
        <v>73</v>
      </c>
      <c r="H26" s="179">
        <v>395</v>
      </c>
      <c r="I26" s="56">
        <v>4</v>
      </c>
      <c r="J26" s="56">
        <v>3</v>
      </c>
      <c r="K26" s="56">
        <v>31</v>
      </c>
      <c r="L26" s="56">
        <v>2</v>
      </c>
    </row>
    <row r="27" spans="1:12" ht="18" x14ac:dyDescent="0.35">
      <c r="B27" s="93"/>
      <c r="C27" s="30"/>
    </row>
    <row r="28" spans="1:12" ht="18" x14ac:dyDescent="0.35">
      <c r="B28" s="93"/>
      <c r="C28" s="30" t="s">
        <v>128</v>
      </c>
      <c r="I28" s="36" t="s">
        <v>221</v>
      </c>
    </row>
    <row r="29" spans="1:12" ht="17.399999999999999" x14ac:dyDescent="0.35">
      <c r="A29">
        <v>1</v>
      </c>
      <c r="B29" s="13" t="s">
        <v>41</v>
      </c>
      <c r="C29" s="14" t="s">
        <v>47</v>
      </c>
      <c r="D29" s="41">
        <v>246</v>
      </c>
      <c r="E29" s="41">
        <v>245</v>
      </c>
      <c r="F29" s="41">
        <v>236</v>
      </c>
      <c r="G29" s="41">
        <v>226</v>
      </c>
      <c r="H29" s="55">
        <v>953</v>
      </c>
      <c r="I29" s="41">
        <v>31</v>
      </c>
      <c r="J29" s="41">
        <v>10</v>
      </c>
      <c r="K29" s="41">
        <v>1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42</v>
      </c>
      <c r="D30" s="41">
        <v>222</v>
      </c>
      <c r="E30" s="41">
        <v>216</v>
      </c>
      <c r="F30" s="41">
        <v>194</v>
      </c>
      <c r="G30" s="41">
        <v>238</v>
      </c>
      <c r="H30" s="55">
        <v>870</v>
      </c>
      <c r="I30" s="41">
        <v>26</v>
      </c>
      <c r="J30" s="41">
        <v>14</v>
      </c>
      <c r="K30" s="41">
        <v>1</v>
      </c>
      <c r="L30" s="41">
        <v>2</v>
      </c>
    </row>
    <row r="31" spans="1:12" ht="17.399999999999999" x14ac:dyDescent="0.35">
      <c r="A31">
        <v>3</v>
      </c>
      <c r="B31" s="17" t="s">
        <v>57</v>
      </c>
      <c r="C31" s="18" t="s">
        <v>63</v>
      </c>
      <c r="D31" s="41">
        <v>180</v>
      </c>
      <c r="E31" s="41">
        <v>217</v>
      </c>
      <c r="F31" s="41">
        <v>213</v>
      </c>
      <c r="G31" s="41">
        <v>236</v>
      </c>
      <c r="H31" s="55">
        <v>846</v>
      </c>
      <c r="I31" s="41">
        <v>25</v>
      </c>
      <c r="J31" s="41">
        <v>12</v>
      </c>
      <c r="K31" s="41">
        <v>4</v>
      </c>
      <c r="L31" s="41">
        <v>1</v>
      </c>
    </row>
    <row r="32" spans="1:12" ht="17.399999999999999" x14ac:dyDescent="0.35">
      <c r="A32">
        <v>4</v>
      </c>
      <c r="B32" s="15" t="s">
        <v>48</v>
      </c>
      <c r="C32" s="16" t="s">
        <v>55</v>
      </c>
      <c r="D32" s="41">
        <v>181</v>
      </c>
      <c r="E32" s="41">
        <v>179</v>
      </c>
      <c r="F32" s="41">
        <v>258</v>
      </c>
      <c r="G32" s="41">
        <v>226</v>
      </c>
      <c r="H32" s="55">
        <v>844</v>
      </c>
      <c r="I32" s="41">
        <v>23</v>
      </c>
      <c r="J32" s="41">
        <v>16</v>
      </c>
      <c r="K32" s="41">
        <v>1</v>
      </c>
      <c r="L32" s="41">
        <v>4</v>
      </c>
    </row>
    <row r="33" spans="1:12" ht="17.399999999999999" x14ac:dyDescent="0.35">
      <c r="A33">
        <v>5</v>
      </c>
      <c r="B33" s="15" t="s">
        <v>48</v>
      </c>
      <c r="C33" s="16" t="s">
        <v>49</v>
      </c>
      <c r="D33" s="41">
        <v>194</v>
      </c>
      <c r="E33" s="41">
        <v>257</v>
      </c>
      <c r="F33" s="41">
        <v>212</v>
      </c>
      <c r="G33" s="41">
        <v>178</v>
      </c>
      <c r="H33" s="55">
        <v>841</v>
      </c>
      <c r="I33" s="41">
        <v>23</v>
      </c>
      <c r="J33" s="41">
        <v>10</v>
      </c>
      <c r="K33" s="41">
        <v>4</v>
      </c>
      <c r="L33" s="41">
        <v>4</v>
      </c>
    </row>
    <row r="34" spans="1:12" ht="17.399999999999999" x14ac:dyDescent="0.35">
      <c r="A34">
        <v>6</v>
      </c>
      <c r="B34" s="13" t="s">
        <v>41</v>
      </c>
      <c r="C34" s="14" t="s">
        <v>43</v>
      </c>
      <c r="D34" s="41">
        <v>202</v>
      </c>
      <c r="E34" s="41">
        <v>222</v>
      </c>
      <c r="F34" s="41">
        <v>226</v>
      </c>
      <c r="G34" s="41">
        <v>179</v>
      </c>
      <c r="H34" s="55">
        <v>829</v>
      </c>
      <c r="I34" s="41">
        <v>21</v>
      </c>
      <c r="J34" s="41">
        <v>19</v>
      </c>
      <c r="K34" s="41">
        <v>2</v>
      </c>
      <c r="L34" s="41">
        <v>1</v>
      </c>
    </row>
    <row r="35" spans="1:12" ht="17.399999999999999" x14ac:dyDescent="0.35">
      <c r="A35">
        <v>7</v>
      </c>
      <c r="B35" s="15" t="s">
        <v>48</v>
      </c>
      <c r="C35" s="16" t="s">
        <v>52</v>
      </c>
      <c r="D35" s="41">
        <v>192</v>
      </c>
      <c r="E35" s="41">
        <v>235</v>
      </c>
      <c r="F35" s="41">
        <v>214</v>
      </c>
      <c r="G35" s="41">
        <v>179</v>
      </c>
      <c r="H35" s="55">
        <v>820</v>
      </c>
      <c r="I35" s="41">
        <v>18</v>
      </c>
      <c r="J35" s="41">
        <v>18</v>
      </c>
      <c r="K35" s="41">
        <v>5</v>
      </c>
      <c r="L35" s="41">
        <v>0</v>
      </c>
    </row>
    <row r="36" spans="1:12" ht="17.399999999999999" x14ac:dyDescent="0.35">
      <c r="A36">
        <v>8</v>
      </c>
      <c r="B36" s="17" t="s">
        <v>57</v>
      </c>
      <c r="C36" s="18" t="s">
        <v>61</v>
      </c>
      <c r="D36" s="41">
        <v>210</v>
      </c>
      <c r="E36" s="41">
        <v>187</v>
      </c>
      <c r="F36" s="41">
        <v>172</v>
      </c>
      <c r="G36" s="41">
        <v>202</v>
      </c>
      <c r="H36" s="55">
        <v>771</v>
      </c>
      <c r="I36" s="41">
        <v>13</v>
      </c>
      <c r="J36" s="41">
        <v>26</v>
      </c>
      <c r="K36" s="41">
        <v>2</v>
      </c>
      <c r="L36" s="41">
        <v>1</v>
      </c>
    </row>
    <row r="37" spans="1:12" ht="17.399999999999999" x14ac:dyDescent="0.35">
      <c r="A37">
        <v>9</v>
      </c>
      <c r="B37" s="19" t="s">
        <v>66</v>
      </c>
      <c r="C37" s="20" t="s">
        <v>71</v>
      </c>
      <c r="D37" s="41">
        <v>202</v>
      </c>
      <c r="E37" s="41">
        <v>181</v>
      </c>
      <c r="F37" s="41">
        <v>181</v>
      </c>
      <c r="G37" s="41">
        <v>194</v>
      </c>
      <c r="H37" s="55">
        <v>758</v>
      </c>
      <c r="I37" s="41">
        <v>15</v>
      </c>
      <c r="J37" s="41">
        <v>23</v>
      </c>
      <c r="K37" s="41">
        <v>3</v>
      </c>
      <c r="L37" s="41">
        <v>1</v>
      </c>
    </row>
    <row r="38" spans="1:12" ht="17.399999999999999" x14ac:dyDescent="0.35">
      <c r="A38">
        <v>10</v>
      </c>
      <c r="B38" s="13" t="s">
        <v>41</v>
      </c>
      <c r="C38" s="14" t="s">
        <v>45</v>
      </c>
      <c r="D38" s="41">
        <v>181</v>
      </c>
      <c r="E38" s="41">
        <v>245</v>
      </c>
      <c r="F38" s="41">
        <v>178</v>
      </c>
      <c r="G38" s="41">
        <v>146</v>
      </c>
      <c r="H38" s="55">
        <v>750</v>
      </c>
      <c r="I38" s="41">
        <v>17</v>
      </c>
      <c r="J38" s="41">
        <v>13</v>
      </c>
      <c r="K38" s="41">
        <v>5</v>
      </c>
      <c r="L38" s="41">
        <v>6</v>
      </c>
    </row>
    <row r="39" spans="1:12" ht="17.399999999999999" x14ac:dyDescent="0.35">
      <c r="A39">
        <v>11</v>
      </c>
      <c r="B39" s="19" t="s">
        <v>66</v>
      </c>
      <c r="C39" s="20" t="s">
        <v>70</v>
      </c>
      <c r="D39" s="41">
        <v>162</v>
      </c>
      <c r="E39" s="41">
        <v>186</v>
      </c>
      <c r="F39" s="41">
        <v>191</v>
      </c>
      <c r="G39" s="41">
        <v>206</v>
      </c>
      <c r="H39" s="55">
        <v>745</v>
      </c>
      <c r="I39" s="41">
        <v>18</v>
      </c>
      <c r="J39" s="41">
        <v>13</v>
      </c>
      <c r="K39" s="41">
        <v>6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183</v>
      </c>
      <c r="E40" s="41">
        <v>201</v>
      </c>
      <c r="F40" s="41">
        <v>201</v>
      </c>
      <c r="G40" s="41">
        <v>158</v>
      </c>
      <c r="H40" s="55">
        <v>743</v>
      </c>
      <c r="I40" s="41">
        <v>15</v>
      </c>
      <c r="J40" s="41">
        <v>20</v>
      </c>
      <c r="K40" s="41">
        <v>3</v>
      </c>
      <c r="L40" s="41">
        <v>4</v>
      </c>
    </row>
    <row r="41" spans="1:12" ht="17.399999999999999" x14ac:dyDescent="0.35">
      <c r="A41">
        <v>13</v>
      </c>
      <c r="B41" s="13" t="s">
        <v>41</v>
      </c>
      <c r="C41" s="14" t="s">
        <v>46</v>
      </c>
      <c r="D41" s="41">
        <v>169</v>
      </c>
      <c r="E41" s="41">
        <v>223</v>
      </c>
      <c r="F41" s="41">
        <v>173</v>
      </c>
      <c r="G41" s="41">
        <v>176</v>
      </c>
      <c r="H41" s="55">
        <v>741</v>
      </c>
      <c r="I41" s="41">
        <v>17</v>
      </c>
      <c r="J41" s="41">
        <v>16</v>
      </c>
      <c r="K41" s="41">
        <v>5</v>
      </c>
      <c r="L41" s="41">
        <v>3</v>
      </c>
    </row>
    <row r="42" spans="1:12" ht="17.399999999999999" x14ac:dyDescent="0.35">
      <c r="A42">
        <v>14</v>
      </c>
      <c r="B42" s="21" t="s">
        <v>75</v>
      </c>
      <c r="C42" s="22" t="s">
        <v>83</v>
      </c>
      <c r="D42" s="41">
        <v>171</v>
      </c>
      <c r="E42" s="41">
        <v>222</v>
      </c>
      <c r="F42" s="41">
        <v>199</v>
      </c>
      <c r="G42" s="41">
        <v>147</v>
      </c>
      <c r="H42" s="55">
        <v>739</v>
      </c>
      <c r="I42" s="41">
        <v>21</v>
      </c>
      <c r="J42" s="41">
        <v>11</v>
      </c>
      <c r="K42" s="41">
        <v>6</v>
      </c>
      <c r="L42" s="41">
        <v>5</v>
      </c>
    </row>
    <row r="43" spans="1:12" ht="17.399999999999999" x14ac:dyDescent="0.35">
      <c r="A43">
        <v>15</v>
      </c>
      <c r="B43" s="15" t="s">
        <v>48</v>
      </c>
      <c r="C43" s="16" t="s">
        <v>54</v>
      </c>
      <c r="D43" s="41">
        <v>181</v>
      </c>
      <c r="E43" s="41">
        <v>197</v>
      </c>
      <c r="F43" s="41">
        <v>194</v>
      </c>
      <c r="G43" s="41">
        <v>166</v>
      </c>
      <c r="H43" s="55">
        <v>738</v>
      </c>
      <c r="I43" s="41">
        <v>13</v>
      </c>
      <c r="J43" s="41">
        <v>24</v>
      </c>
      <c r="K43" s="41">
        <v>3</v>
      </c>
      <c r="L43" s="41">
        <v>1</v>
      </c>
    </row>
    <row r="44" spans="1:12" ht="17.399999999999999" x14ac:dyDescent="0.35">
      <c r="A44">
        <v>16</v>
      </c>
      <c r="B44" s="23" t="s">
        <v>84</v>
      </c>
      <c r="C44" s="24" t="s">
        <v>92</v>
      </c>
      <c r="D44" s="41">
        <v>201</v>
      </c>
      <c r="E44" s="41">
        <v>159</v>
      </c>
      <c r="F44" s="41">
        <v>172</v>
      </c>
      <c r="G44" s="41">
        <v>205</v>
      </c>
      <c r="H44" s="55">
        <v>737</v>
      </c>
      <c r="I44" s="41">
        <v>20</v>
      </c>
      <c r="J44" s="41">
        <v>12</v>
      </c>
      <c r="K44" s="41">
        <v>3</v>
      </c>
      <c r="L44" s="41">
        <v>8</v>
      </c>
    </row>
    <row r="45" spans="1:12" ht="17.399999999999999" x14ac:dyDescent="0.35">
      <c r="A45">
        <v>17</v>
      </c>
      <c r="B45" s="21" t="s">
        <v>75</v>
      </c>
      <c r="C45" s="22" t="s">
        <v>82</v>
      </c>
      <c r="D45" s="41">
        <v>146</v>
      </c>
      <c r="E45" s="41">
        <v>216</v>
      </c>
      <c r="F45" s="41">
        <v>191</v>
      </c>
      <c r="G45" s="41">
        <v>180</v>
      </c>
      <c r="H45" s="55">
        <v>733</v>
      </c>
      <c r="I45" s="41">
        <v>15</v>
      </c>
      <c r="J45" s="41">
        <v>19</v>
      </c>
      <c r="K45" s="41">
        <v>5</v>
      </c>
      <c r="L45" s="41">
        <v>2</v>
      </c>
    </row>
    <row r="46" spans="1:12" ht="17.399999999999999" x14ac:dyDescent="0.35">
      <c r="A46">
        <v>18</v>
      </c>
      <c r="B46" s="13" t="s">
        <v>41</v>
      </c>
      <c r="C46" s="14" t="s">
        <v>157</v>
      </c>
      <c r="D46" s="41">
        <v>202</v>
      </c>
      <c r="E46" s="41">
        <v>211</v>
      </c>
      <c r="F46" s="41">
        <v>159</v>
      </c>
      <c r="G46" s="41">
        <v>160</v>
      </c>
      <c r="H46" s="55">
        <v>732</v>
      </c>
      <c r="I46" s="41">
        <v>13</v>
      </c>
      <c r="J46" s="41">
        <v>20</v>
      </c>
      <c r="K46" s="41">
        <v>4</v>
      </c>
      <c r="L46" s="41">
        <v>4</v>
      </c>
    </row>
    <row r="47" spans="1:12" ht="17.399999999999999" x14ac:dyDescent="0.35">
      <c r="A47">
        <v>19</v>
      </c>
      <c r="B47" s="15" t="s">
        <v>48</v>
      </c>
      <c r="C47" s="16" t="s">
        <v>158</v>
      </c>
      <c r="D47" s="41">
        <v>151</v>
      </c>
      <c r="E47" s="41">
        <v>172</v>
      </c>
      <c r="F47" s="41">
        <v>226</v>
      </c>
      <c r="G47" s="41">
        <v>176</v>
      </c>
      <c r="H47" s="55">
        <v>725</v>
      </c>
      <c r="I47" s="41">
        <v>18</v>
      </c>
      <c r="J47" s="41">
        <v>16</v>
      </c>
      <c r="K47" s="41">
        <v>8</v>
      </c>
      <c r="L47" s="41">
        <v>1</v>
      </c>
    </row>
    <row r="48" spans="1:12" ht="17.399999999999999" x14ac:dyDescent="0.35">
      <c r="A48">
        <v>20</v>
      </c>
      <c r="B48" s="15" t="s">
        <v>48</v>
      </c>
      <c r="C48" s="16" t="s">
        <v>53</v>
      </c>
      <c r="D48" s="41">
        <v>188</v>
      </c>
      <c r="E48" s="41">
        <v>186</v>
      </c>
      <c r="F48" s="41">
        <v>169</v>
      </c>
      <c r="G48" s="41">
        <v>182</v>
      </c>
      <c r="H48" s="55">
        <v>725</v>
      </c>
      <c r="I48" s="41">
        <v>16</v>
      </c>
      <c r="J48" s="41">
        <v>17</v>
      </c>
      <c r="K48" s="41">
        <v>4</v>
      </c>
      <c r="L48" s="41">
        <v>4</v>
      </c>
    </row>
    <row r="49" spans="1:12" ht="17.399999999999999" x14ac:dyDescent="0.35">
      <c r="A49">
        <v>21</v>
      </c>
      <c r="B49" s="25" t="s">
        <v>93</v>
      </c>
      <c r="C49" s="26" t="s">
        <v>96</v>
      </c>
      <c r="D49" s="41">
        <v>204</v>
      </c>
      <c r="E49" s="41">
        <v>171</v>
      </c>
      <c r="F49" s="41">
        <v>171</v>
      </c>
      <c r="G49" s="41">
        <v>178</v>
      </c>
      <c r="H49" s="55">
        <v>724</v>
      </c>
      <c r="I49" s="41">
        <v>14</v>
      </c>
      <c r="J49" s="41">
        <v>21</v>
      </c>
      <c r="K49" s="41">
        <v>4</v>
      </c>
      <c r="L49" s="41">
        <v>2</v>
      </c>
    </row>
    <row r="50" spans="1:12" ht="17.399999999999999" x14ac:dyDescent="0.35">
      <c r="A50">
        <v>22</v>
      </c>
      <c r="B50" s="17" t="s">
        <v>57</v>
      </c>
      <c r="C50" s="18" t="s">
        <v>62</v>
      </c>
      <c r="D50" s="41">
        <v>145</v>
      </c>
      <c r="E50" s="41">
        <v>176</v>
      </c>
      <c r="F50" s="41">
        <v>198</v>
      </c>
      <c r="G50" s="41">
        <v>202</v>
      </c>
      <c r="H50" s="55">
        <v>721</v>
      </c>
      <c r="I50" s="41">
        <v>20</v>
      </c>
      <c r="J50" s="41">
        <v>13</v>
      </c>
      <c r="K50" s="41">
        <v>7</v>
      </c>
      <c r="L50" s="41">
        <v>4</v>
      </c>
    </row>
    <row r="51" spans="1:12" ht="17.399999999999999" x14ac:dyDescent="0.35">
      <c r="A51">
        <v>23</v>
      </c>
      <c r="B51" s="19" t="s">
        <v>66</v>
      </c>
      <c r="C51" s="20" t="s">
        <v>74</v>
      </c>
      <c r="D51" s="41">
        <v>151</v>
      </c>
      <c r="E51" s="41">
        <v>171</v>
      </c>
      <c r="F51" s="41">
        <v>185</v>
      </c>
      <c r="G51" s="41">
        <v>211</v>
      </c>
      <c r="H51" s="55">
        <v>718</v>
      </c>
      <c r="I51" s="41">
        <v>17</v>
      </c>
      <c r="J51" s="41">
        <v>18</v>
      </c>
      <c r="K51" s="41">
        <v>5</v>
      </c>
      <c r="L51" s="41">
        <v>3</v>
      </c>
    </row>
    <row r="52" spans="1:12" ht="17.399999999999999" x14ac:dyDescent="0.35">
      <c r="A52">
        <v>24</v>
      </c>
      <c r="B52" s="19" t="s">
        <v>66</v>
      </c>
      <c r="C52" s="20" t="s">
        <v>73</v>
      </c>
      <c r="D52" s="41">
        <v>163</v>
      </c>
      <c r="E52" s="41">
        <v>192</v>
      </c>
      <c r="F52" s="41">
        <v>171</v>
      </c>
      <c r="G52" s="41">
        <v>190</v>
      </c>
      <c r="H52" s="55">
        <v>716</v>
      </c>
      <c r="I52" s="41">
        <v>13</v>
      </c>
      <c r="J52" s="41">
        <v>20</v>
      </c>
      <c r="K52" s="41">
        <v>2</v>
      </c>
      <c r="L52" s="41">
        <v>6</v>
      </c>
    </row>
    <row r="53" spans="1:12" ht="17.399999999999999" x14ac:dyDescent="0.35">
      <c r="A53">
        <v>25</v>
      </c>
      <c r="B53" s="17" t="s">
        <v>57</v>
      </c>
      <c r="C53" s="18" t="s">
        <v>64</v>
      </c>
      <c r="D53" s="41">
        <v>203</v>
      </c>
      <c r="E53" s="41">
        <v>181</v>
      </c>
      <c r="F53" s="41">
        <v>146</v>
      </c>
      <c r="G53" s="41">
        <v>180</v>
      </c>
      <c r="H53" s="55">
        <v>710</v>
      </c>
      <c r="I53" s="41">
        <v>16</v>
      </c>
      <c r="J53" s="41">
        <v>16</v>
      </c>
      <c r="K53" s="41">
        <v>3</v>
      </c>
      <c r="L53" s="41">
        <v>7</v>
      </c>
    </row>
    <row r="54" spans="1:12" ht="17.399999999999999" x14ac:dyDescent="0.35">
      <c r="A54">
        <v>26</v>
      </c>
      <c r="B54" s="19" t="s">
        <v>66</v>
      </c>
      <c r="C54" s="20" t="s">
        <v>69</v>
      </c>
      <c r="D54" s="41">
        <v>248</v>
      </c>
      <c r="E54" s="41">
        <v>158</v>
      </c>
      <c r="F54" s="41">
        <v>141</v>
      </c>
      <c r="G54" s="41">
        <v>155</v>
      </c>
      <c r="H54" s="55">
        <v>702</v>
      </c>
      <c r="I54" s="41">
        <v>13</v>
      </c>
      <c r="J54" s="41">
        <v>18</v>
      </c>
      <c r="K54" s="41">
        <v>9</v>
      </c>
      <c r="L54" s="41">
        <v>2</v>
      </c>
    </row>
    <row r="55" spans="1:12" ht="17.399999999999999" x14ac:dyDescent="0.35">
      <c r="A55">
        <v>27</v>
      </c>
      <c r="B55" s="176" t="s">
        <v>199</v>
      </c>
      <c r="C55" s="37" t="s">
        <v>216</v>
      </c>
      <c r="D55" s="41">
        <v>181</v>
      </c>
      <c r="E55" s="41">
        <v>158</v>
      </c>
      <c r="F55" s="41">
        <v>157</v>
      </c>
      <c r="G55" s="41">
        <v>191</v>
      </c>
      <c r="H55" s="55">
        <v>687</v>
      </c>
      <c r="I55" s="41">
        <v>12</v>
      </c>
      <c r="J55" s="41">
        <v>17</v>
      </c>
      <c r="K55" s="41">
        <v>6</v>
      </c>
      <c r="L55" s="41">
        <v>5</v>
      </c>
    </row>
    <row r="56" spans="1:12" ht="17.399999999999999" x14ac:dyDescent="0.35">
      <c r="A56">
        <v>28</v>
      </c>
      <c r="B56" s="19" t="s">
        <v>66</v>
      </c>
      <c r="C56" s="20" t="s">
        <v>68</v>
      </c>
      <c r="D56" s="41">
        <v>170</v>
      </c>
      <c r="E56" s="41">
        <v>166</v>
      </c>
      <c r="F56" s="41">
        <v>177</v>
      </c>
      <c r="G56" s="41">
        <v>170</v>
      </c>
      <c r="H56" s="55">
        <v>683</v>
      </c>
      <c r="I56" s="41">
        <v>10</v>
      </c>
      <c r="J56" s="41">
        <v>22</v>
      </c>
      <c r="K56" s="41">
        <v>6</v>
      </c>
      <c r="L56" s="41">
        <v>3</v>
      </c>
    </row>
    <row r="57" spans="1:12" ht="17.399999999999999" x14ac:dyDescent="0.35">
      <c r="A57">
        <v>29</v>
      </c>
      <c r="B57" s="23" t="s">
        <v>84</v>
      </c>
      <c r="C57" s="24" t="s">
        <v>90</v>
      </c>
      <c r="D57" s="41">
        <v>192</v>
      </c>
      <c r="E57" s="41">
        <v>183</v>
      </c>
      <c r="F57" s="41">
        <v>170</v>
      </c>
      <c r="G57" s="41">
        <v>130</v>
      </c>
      <c r="H57" s="55">
        <v>675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30</v>
      </c>
      <c r="B58" s="23" t="s">
        <v>84</v>
      </c>
      <c r="C58" s="24" t="s">
        <v>88</v>
      </c>
      <c r="D58" s="41">
        <v>182</v>
      </c>
      <c r="E58" s="41">
        <v>138</v>
      </c>
      <c r="F58" s="41">
        <v>174</v>
      </c>
      <c r="G58" s="41">
        <v>178</v>
      </c>
      <c r="H58" s="55">
        <v>672</v>
      </c>
      <c r="I58" s="41">
        <v>18</v>
      </c>
      <c r="J58" s="41">
        <v>11</v>
      </c>
      <c r="K58" s="41">
        <v>10</v>
      </c>
      <c r="L58" s="41">
        <v>5</v>
      </c>
    </row>
    <row r="59" spans="1:12" ht="17.399999999999999" x14ac:dyDescent="0.35">
      <c r="A59">
        <v>31</v>
      </c>
      <c r="B59" s="23" t="s">
        <v>84</v>
      </c>
      <c r="C59" s="24" t="s">
        <v>91</v>
      </c>
      <c r="D59" s="41">
        <v>149</v>
      </c>
      <c r="E59" s="41">
        <v>180</v>
      </c>
      <c r="F59" s="41">
        <v>129</v>
      </c>
      <c r="G59" s="41">
        <v>214</v>
      </c>
      <c r="H59" s="55">
        <v>672</v>
      </c>
      <c r="I59" s="41">
        <v>12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32</v>
      </c>
      <c r="B60" s="23" t="s">
        <v>84</v>
      </c>
      <c r="C60" s="24" t="s">
        <v>86</v>
      </c>
      <c r="D60" s="41">
        <v>184</v>
      </c>
      <c r="E60" s="41">
        <v>189</v>
      </c>
      <c r="F60" s="41">
        <v>168</v>
      </c>
      <c r="G60" s="41">
        <v>131</v>
      </c>
      <c r="H60" s="55">
        <v>672</v>
      </c>
      <c r="I60" s="41">
        <v>10</v>
      </c>
      <c r="J60" s="41">
        <v>19</v>
      </c>
      <c r="K60" s="41">
        <v>7</v>
      </c>
      <c r="L60" s="41">
        <v>4</v>
      </c>
    </row>
    <row r="61" spans="1:12" ht="17.399999999999999" x14ac:dyDescent="0.35">
      <c r="A61">
        <v>33</v>
      </c>
      <c r="B61" s="19" t="s">
        <v>66</v>
      </c>
      <c r="C61" s="20" t="s">
        <v>72</v>
      </c>
      <c r="D61" s="41">
        <v>178</v>
      </c>
      <c r="E61" s="41">
        <v>155</v>
      </c>
      <c r="F61" s="41">
        <v>169</v>
      </c>
      <c r="G61" s="41">
        <v>169</v>
      </c>
      <c r="H61" s="55">
        <v>671</v>
      </c>
      <c r="I61" s="41">
        <v>10</v>
      </c>
      <c r="J61" s="41">
        <v>22</v>
      </c>
      <c r="K61" s="41">
        <v>1</v>
      </c>
      <c r="L61" s="41">
        <v>8</v>
      </c>
    </row>
    <row r="62" spans="1:12" ht="17.399999999999999" x14ac:dyDescent="0.35">
      <c r="A62">
        <v>34</v>
      </c>
      <c r="B62" s="17" t="s">
        <v>57</v>
      </c>
      <c r="C62" s="18" t="s">
        <v>59</v>
      </c>
      <c r="D62" s="41">
        <v>173</v>
      </c>
      <c r="E62" s="41">
        <v>147</v>
      </c>
      <c r="F62" s="41">
        <v>159</v>
      </c>
      <c r="G62" s="41">
        <v>181</v>
      </c>
      <c r="H62" s="55">
        <v>660</v>
      </c>
      <c r="I62" s="41">
        <v>13</v>
      </c>
      <c r="J62" s="41">
        <v>14</v>
      </c>
      <c r="K62" s="41">
        <v>9</v>
      </c>
      <c r="L62" s="41">
        <v>4</v>
      </c>
    </row>
    <row r="63" spans="1:12" ht="17.399999999999999" x14ac:dyDescent="0.35">
      <c r="A63">
        <v>35</v>
      </c>
      <c r="B63" s="21" t="s">
        <v>75</v>
      </c>
      <c r="C63" s="22" t="s">
        <v>81</v>
      </c>
      <c r="D63" s="41">
        <v>179</v>
      </c>
      <c r="E63" s="41">
        <v>170</v>
      </c>
      <c r="F63" s="41">
        <v>171</v>
      </c>
      <c r="G63" s="41">
        <v>139</v>
      </c>
      <c r="H63" s="55">
        <v>659</v>
      </c>
      <c r="I63" s="41">
        <v>11</v>
      </c>
      <c r="J63" s="41">
        <v>19</v>
      </c>
      <c r="K63" s="41">
        <v>7</v>
      </c>
      <c r="L63" s="41">
        <v>3</v>
      </c>
    </row>
    <row r="64" spans="1:12" ht="17.399999999999999" x14ac:dyDescent="0.35">
      <c r="A64">
        <v>36</v>
      </c>
      <c r="B64" s="21" t="s">
        <v>75</v>
      </c>
      <c r="C64" s="22" t="s">
        <v>77</v>
      </c>
      <c r="D64" s="41">
        <v>157</v>
      </c>
      <c r="E64" s="41">
        <v>157</v>
      </c>
      <c r="F64" s="41">
        <v>168</v>
      </c>
      <c r="G64" s="41">
        <v>165</v>
      </c>
      <c r="H64" s="55">
        <v>647</v>
      </c>
      <c r="I64" s="41">
        <v>12</v>
      </c>
      <c r="J64" s="41">
        <v>16</v>
      </c>
      <c r="K64" s="41">
        <v>8</v>
      </c>
      <c r="L64" s="41">
        <v>4</v>
      </c>
    </row>
    <row r="65" spans="1:12" ht="17.399999999999999" x14ac:dyDescent="0.35">
      <c r="A65">
        <v>37</v>
      </c>
      <c r="B65" s="27" t="s">
        <v>100</v>
      </c>
      <c r="C65" s="28" t="s">
        <v>104</v>
      </c>
      <c r="D65" s="41">
        <v>142</v>
      </c>
      <c r="E65" s="41">
        <v>158</v>
      </c>
      <c r="F65" s="41">
        <v>190</v>
      </c>
      <c r="G65" s="41">
        <v>157</v>
      </c>
      <c r="H65" s="55">
        <v>647</v>
      </c>
      <c r="I65" s="41">
        <v>8</v>
      </c>
      <c r="J65" s="41">
        <v>19</v>
      </c>
      <c r="K65" s="41">
        <v>10</v>
      </c>
      <c r="L65" s="41">
        <v>3</v>
      </c>
    </row>
    <row r="66" spans="1:12" ht="17.399999999999999" x14ac:dyDescent="0.35">
      <c r="A66">
        <v>38</v>
      </c>
      <c r="B66" s="23" t="s">
        <v>84</v>
      </c>
      <c r="C66" s="24" t="s">
        <v>89</v>
      </c>
      <c r="D66" s="41">
        <v>168</v>
      </c>
      <c r="E66" s="41">
        <v>142</v>
      </c>
      <c r="F66" s="41">
        <v>156</v>
      </c>
      <c r="G66" s="41">
        <v>180</v>
      </c>
      <c r="H66" s="55">
        <v>646</v>
      </c>
      <c r="I66" s="41">
        <v>10</v>
      </c>
      <c r="J66" s="41">
        <v>19</v>
      </c>
      <c r="K66" s="41">
        <v>7</v>
      </c>
      <c r="L66" s="41">
        <v>6</v>
      </c>
    </row>
    <row r="67" spans="1:12" ht="17.399999999999999" x14ac:dyDescent="0.35">
      <c r="A67">
        <v>39</v>
      </c>
      <c r="B67" s="176" t="s">
        <v>199</v>
      </c>
      <c r="C67" s="37" t="s">
        <v>220</v>
      </c>
      <c r="D67" s="41">
        <v>139</v>
      </c>
      <c r="E67" s="41">
        <v>155</v>
      </c>
      <c r="F67" s="41">
        <v>156</v>
      </c>
      <c r="G67" s="41">
        <v>193</v>
      </c>
      <c r="H67" s="55">
        <v>643</v>
      </c>
      <c r="I67" s="41">
        <v>12</v>
      </c>
      <c r="J67" s="41">
        <v>15</v>
      </c>
      <c r="K67" s="41">
        <v>10</v>
      </c>
      <c r="L67" s="41">
        <v>3</v>
      </c>
    </row>
    <row r="68" spans="1:12" ht="17.399999999999999" x14ac:dyDescent="0.35">
      <c r="A68">
        <v>40</v>
      </c>
      <c r="B68" s="176" t="s">
        <v>199</v>
      </c>
      <c r="C68" s="37" t="s">
        <v>218</v>
      </c>
      <c r="D68" s="41">
        <v>149</v>
      </c>
      <c r="E68" s="41">
        <v>174</v>
      </c>
      <c r="F68" s="41">
        <v>143</v>
      </c>
      <c r="G68" s="41">
        <v>175</v>
      </c>
      <c r="H68" s="55">
        <v>641</v>
      </c>
      <c r="I68" s="41">
        <v>8</v>
      </c>
      <c r="J68" s="41">
        <v>21</v>
      </c>
      <c r="K68" s="41">
        <v>8</v>
      </c>
      <c r="L68" s="41">
        <v>4</v>
      </c>
    </row>
    <row r="69" spans="1:12" ht="17.399999999999999" x14ac:dyDescent="0.35">
      <c r="A69">
        <v>41</v>
      </c>
      <c r="B69" s="23" t="s">
        <v>84</v>
      </c>
      <c r="C69" s="24" t="s">
        <v>76</v>
      </c>
      <c r="D69" s="41">
        <v>171</v>
      </c>
      <c r="E69" s="41">
        <v>130</v>
      </c>
      <c r="F69" s="41">
        <v>181</v>
      </c>
      <c r="G69" s="41">
        <v>147</v>
      </c>
      <c r="H69" s="55">
        <v>629</v>
      </c>
      <c r="I69" s="41">
        <v>10</v>
      </c>
      <c r="J69" s="41">
        <v>16</v>
      </c>
      <c r="K69" s="41">
        <v>4</v>
      </c>
      <c r="L69" s="41">
        <v>11</v>
      </c>
    </row>
    <row r="70" spans="1:12" ht="17.399999999999999" x14ac:dyDescent="0.35">
      <c r="A70">
        <v>42</v>
      </c>
      <c r="B70" s="25" t="s">
        <v>93</v>
      </c>
      <c r="C70" s="26" t="s">
        <v>94</v>
      </c>
      <c r="D70" s="41">
        <v>137</v>
      </c>
      <c r="E70" s="41">
        <v>140</v>
      </c>
      <c r="F70" s="41">
        <v>183</v>
      </c>
      <c r="G70" s="41">
        <v>162</v>
      </c>
      <c r="H70" s="55">
        <v>622</v>
      </c>
      <c r="I70" s="41">
        <v>10</v>
      </c>
      <c r="J70" s="41">
        <v>13</v>
      </c>
      <c r="K70" s="41">
        <v>9</v>
      </c>
      <c r="L70" s="41">
        <v>8</v>
      </c>
    </row>
    <row r="71" spans="1:12" ht="17.399999999999999" x14ac:dyDescent="0.35">
      <c r="A71">
        <v>43</v>
      </c>
      <c r="B71" s="23" t="s">
        <v>84</v>
      </c>
      <c r="C71" s="24" t="s">
        <v>87</v>
      </c>
      <c r="D71" s="41">
        <v>145</v>
      </c>
      <c r="E71" s="41">
        <v>171</v>
      </c>
      <c r="F71" s="41">
        <v>122</v>
      </c>
      <c r="G71" s="41">
        <v>170</v>
      </c>
      <c r="H71" s="55">
        <v>608</v>
      </c>
      <c r="I71" s="41">
        <v>7</v>
      </c>
      <c r="J71" s="41">
        <v>20</v>
      </c>
      <c r="K71" s="41">
        <v>9</v>
      </c>
      <c r="L71" s="41">
        <v>6</v>
      </c>
    </row>
    <row r="72" spans="1:12" ht="17.399999999999999" x14ac:dyDescent="0.35">
      <c r="A72">
        <v>44</v>
      </c>
      <c r="B72" s="25" t="s">
        <v>93</v>
      </c>
      <c r="C72" s="26" t="s">
        <v>101</v>
      </c>
      <c r="D72" s="41">
        <v>154</v>
      </c>
      <c r="E72" s="41">
        <v>135</v>
      </c>
      <c r="F72" s="41">
        <v>151</v>
      </c>
      <c r="G72" s="41">
        <v>167</v>
      </c>
      <c r="H72" s="55">
        <v>607</v>
      </c>
      <c r="I72" s="41">
        <v>10</v>
      </c>
      <c r="J72" s="41">
        <v>16</v>
      </c>
      <c r="K72" s="41">
        <v>11</v>
      </c>
      <c r="L72" s="41">
        <v>4</v>
      </c>
    </row>
    <row r="73" spans="1:12" ht="17.399999999999999" x14ac:dyDescent="0.35">
      <c r="A73">
        <v>45</v>
      </c>
      <c r="B73" s="19" t="s">
        <v>66</v>
      </c>
      <c r="C73" s="20" t="s">
        <v>67</v>
      </c>
      <c r="D73" s="41">
        <v>154</v>
      </c>
      <c r="E73" s="41">
        <v>148</v>
      </c>
      <c r="F73" s="41">
        <v>151</v>
      </c>
      <c r="G73" s="41">
        <v>145</v>
      </c>
      <c r="H73" s="55">
        <v>598</v>
      </c>
      <c r="I73" s="41">
        <v>5</v>
      </c>
      <c r="J73" s="41">
        <v>20</v>
      </c>
      <c r="K73" s="41">
        <v>7</v>
      </c>
      <c r="L73" s="41">
        <v>8</v>
      </c>
    </row>
    <row r="74" spans="1:12" ht="17.399999999999999" x14ac:dyDescent="0.35">
      <c r="A74">
        <v>46</v>
      </c>
      <c r="B74" s="25" t="s">
        <v>93</v>
      </c>
      <c r="C74" s="26" t="s">
        <v>98</v>
      </c>
      <c r="D74" s="41">
        <v>159</v>
      </c>
      <c r="E74" s="41">
        <v>138</v>
      </c>
      <c r="F74" s="41">
        <v>129</v>
      </c>
      <c r="G74" s="41">
        <v>124</v>
      </c>
      <c r="H74" s="55">
        <v>550</v>
      </c>
      <c r="I74" s="41">
        <v>7</v>
      </c>
      <c r="J74" s="41">
        <v>13</v>
      </c>
      <c r="K74" s="41">
        <v>18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116</v>
      </c>
      <c r="E75" s="41">
        <v>166</v>
      </c>
      <c r="F75" s="41">
        <v>125</v>
      </c>
      <c r="G75" s="41">
        <v>125</v>
      </c>
      <c r="H75" s="55">
        <v>532</v>
      </c>
      <c r="I75" s="41">
        <v>4</v>
      </c>
      <c r="J75" s="41">
        <v>14</v>
      </c>
      <c r="K75" s="41">
        <v>19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108</v>
      </c>
      <c r="D76" s="41">
        <v>119</v>
      </c>
      <c r="E76" s="41">
        <v>147</v>
      </c>
      <c r="F76" s="41">
        <v>121</v>
      </c>
      <c r="G76" s="41">
        <v>130</v>
      </c>
      <c r="H76" s="55">
        <v>517</v>
      </c>
      <c r="I76" s="41">
        <v>5</v>
      </c>
      <c r="J76" s="41">
        <v>16</v>
      </c>
      <c r="K76" s="41">
        <v>16</v>
      </c>
      <c r="L76" s="41">
        <v>4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T73"/>
  <sheetViews>
    <sheetView topLeftCell="B1" workbookViewId="0">
      <selection activeCell="Y8" sqref="Y8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12" width="5.109375" customWidth="1"/>
    <col min="13" max="13" width="1" customWidth="1"/>
    <col min="14" max="20" width="6.21875" customWidth="1"/>
  </cols>
  <sheetData>
    <row r="1" spans="2:20" ht="17.399999999999999" x14ac:dyDescent="0.35">
      <c r="B1" s="35" t="s">
        <v>117</v>
      </c>
    </row>
    <row r="3" spans="2:20" ht="17.399999999999999" x14ac:dyDescent="0.35">
      <c r="B3" s="35" t="s">
        <v>118</v>
      </c>
    </row>
    <row r="5" spans="2:20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4" t="s">
        <v>178</v>
      </c>
      <c r="H5" s="164" t="s">
        <v>177</v>
      </c>
      <c r="I5" s="164" t="s">
        <v>176</v>
      </c>
      <c r="J5" s="157" t="s">
        <v>175</v>
      </c>
      <c r="K5" s="131" t="s">
        <v>174</v>
      </c>
      <c r="L5" s="131" t="s">
        <v>173</v>
      </c>
      <c r="M5" s="141"/>
      <c r="N5" s="131" t="s">
        <v>172</v>
      </c>
      <c r="O5" s="131" t="s">
        <v>171</v>
      </c>
      <c r="P5" s="131" t="s">
        <v>170</v>
      </c>
      <c r="Q5" s="131" t="s">
        <v>169</v>
      </c>
      <c r="R5" s="131" t="s">
        <v>168</v>
      </c>
      <c r="S5" s="132" t="s">
        <v>167</v>
      </c>
      <c r="T5" s="131" t="s">
        <v>116</v>
      </c>
    </row>
    <row r="6" spans="2:20" ht="17.399999999999999" x14ac:dyDescent="0.35">
      <c r="B6" s="99" t="s">
        <v>4</v>
      </c>
      <c r="C6" s="57">
        <f t="shared" ref="C6:C11" si="0">E6/F6</f>
        <v>746.83333333333337</v>
      </c>
      <c r="D6" s="57">
        <f t="shared" ref="D6:D11" si="1">C6/4</f>
        <v>186.70833333333334</v>
      </c>
      <c r="E6" s="57">
        <f>SUM(G6:T6)</f>
        <v>8962</v>
      </c>
      <c r="F6" s="41">
        <v>12</v>
      </c>
      <c r="G6" s="41">
        <v>776</v>
      </c>
      <c r="H6" s="41">
        <v>713</v>
      </c>
      <c r="I6" s="41">
        <v>796</v>
      </c>
      <c r="J6" s="41"/>
      <c r="K6" s="41">
        <v>772</v>
      </c>
      <c r="L6" s="41">
        <v>697</v>
      </c>
      <c r="M6" s="140"/>
      <c r="N6" s="41">
        <v>748</v>
      </c>
      <c r="O6" s="41">
        <v>756</v>
      </c>
      <c r="P6" s="41">
        <v>765</v>
      </c>
      <c r="Q6" s="41">
        <v>674</v>
      </c>
      <c r="R6" s="41">
        <v>757</v>
      </c>
      <c r="S6" s="57">
        <v>726</v>
      </c>
      <c r="T6" s="41">
        <v>782</v>
      </c>
    </row>
    <row r="7" spans="2:20" ht="17.399999999999999" x14ac:dyDescent="0.35">
      <c r="B7" s="99" t="s">
        <v>2</v>
      </c>
      <c r="C7" s="57">
        <f t="shared" si="0"/>
        <v>696.25</v>
      </c>
      <c r="D7" s="57">
        <f t="shared" si="1"/>
        <v>174.0625</v>
      </c>
      <c r="E7" s="57">
        <f t="shared" ref="E7:E70" si="2">SUM(G7:T7)</f>
        <v>5570</v>
      </c>
      <c r="F7" s="41">
        <v>8</v>
      </c>
      <c r="G7" s="41">
        <v>737</v>
      </c>
      <c r="H7" s="41">
        <v>678</v>
      </c>
      <c r="I7" s="41">
        <v>638</v>
      </c>
      <c r="J7" s="41">
        <v>681</v>
      </c>
      <c r="K7" s="41">
        <v>653</v>
      </c>
      <c r="L7" s="41"/>
      <c r="M7" s="140"/>
      <c r="N7" s="41">
        <v>659</v>
      </c>
      <c r="O7" s="41">
        <v>746</v>
      </c>
      <c r="P7" s="41">
        <v>778</v>
      </c>
      <c r="Q7" s="41"/>
      <c r="R7" s="41"/>
      <c r="S7" s="57"/>
      <c r="T7" s="41" t="s">
        <v>141</v>
      </c>
    </row>
    <row r="8" spans="2:20" ht="17.399999999999999" x14ac:dyDescent="0.35">
      <c r="B8" s="99" t="s">
        <v>5</v>
      </c>
      <c r="C8" s="57">
        <f t="shared" si="0"/>
        <v>669.375</v>
      </c>
      <c r="D8" s="57">
        <f t="shared" si="1"/>
        <v>167.34375</v>
      </c>
      <c r="E8" s="57">
        <f t="shared" si="2"/>
        <v>5355</v>
      </c>
      <c r="F8" s="41">
        <v>8</v>
      </c>
      <c r="G8" s="41"/>
      <c r="H8" s="41">
        <v>719</v>
      </c>
      <c r="I8" s="41"/>
      <c r="J8" s="41">
        <v>590</v>
      </c>
      <c r="K8" s="41">
        <v>611</v>
      </c>
      <c r="L8" s="41">
        <v>667</v>
      </c>
      <c r="M8" s="140"/>
      <c r="N8" s="41">
        <v>703</v>
      </c>
      <c r="O8" s="41"/>
      <c r="P8" s="41" t="s">
        <v>141</v>
      </c>
      <c r="Q8" s="41"/>
      <c r="R8" s="41">
        <v>661</v>
      </c>
      <c r="S8" s="57">
        <v>721</v>
      </c>
      <c r="T8" s="41">
        <v>683</v>
      </c>
    </row>
    <row r="9" spans="2:20" ht="17.399999999999999" x14ac:dyDescent="0.35">
      <c r="B9" s="99" t="s">
        <v>1</v>
      </c>
      <c r="C9" s="57">
        <f t="shared" si="0"/>
        <v>659.5454545454545</v>
      </c>
      <c r="D9" s="57">
        <f t="shared" si="1"/>
        <v>164.88636363636363</v>
      </c>
      <c r="E9" s="57">
        <f t="shared" si="2"/>
        <v>7255</v>
      </c>
      <c r="F9" s="41">
        <v>11</v>
      </c>
      <c r="G9" s="41">
        <v>680</v>
      </c>
      <c r="H9" s="41"/>
      <c r="I9" s="41">
        <v>692</v>
      </c>
      <c r="J9" s="41">
        <v>701</v>
      </c>
      <c r="K9" s="41">
        <v>619</v>
      </c>
      <c r="L9" s="41">
        <v>672</v>
      </c>
      <c r="M9" s="140"/>
      <c r="N9" s="41"/>
      <c r="O9" s="41">
        <v>593</v>
      </c>
      <c r="P9" s="41">
        <v>721</v>
      </c>
      <c r="Q9" s="41">
        <v>644</v>
      </c>
      <c r="R9" s="41">
        <v>605</v>
      </c>
      <c r="S9" s="57">
        <v>668</v>
      </c>
      <c r="T9" s="41">
        <v>660</v>
      </c>
    </row>
    <row r="10" spans="2:20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41"/>
      <c r="L10" s="41"/>
      <c r="M10" s="140"/>
      <c r="N10" s="41"/>
      <c r="O10" s="41"/>
      <c r="P10" s="41"/>
      <c r="Q10" s="41">
        <v>644</v>
      </c>
      <c r="R10" s="41"/>
      <c r="S10" s="57"/>
      <c r="T10" s="41"/>
    </row>
    <row r="11" spans="2:20" ht="17.399999999999999" x14ac:dyDescent="0.35">
      <c r="B11" s="99" t="s">
        <v>3</v>
      </c>
      <c r="C11" s="57">
        <f t="shared" si="0"/>
        <v>628.81818181818187</v>
      </c>
      <c r="D11" s="57">
        <f t="shared" si="1"/>
        <v>157.20454545454547</v>
      </c>
      <c r="E11" s="57">
        <f t="shared" si="2"/>
        <v>6917</v>
      </c>
      <c r="F11" s="56">
        <v>11</v>
      </c>
      <c r="G11" s="56">
        <v>618</v>
      </c>
      <c r="H11" s="56">
        <v>699</v>
      </c>
      <c r="I11" s="56">
        <v>677</v>
      </c>
      <c r="J11" s="56">
        <v>633</v>
      </c>
      <c r="K11" s="56"/>
      <c r="L11" s="56">
        <v>683</v>
      </c>
      <c r="M11" s="142"/>
      <c r="N11" s="56">
        <v>539</v>
      </c>
      <c r="O11" s="56">
        <v>562</v>
      </c>
      <c r="P11" s="56">
        <v>663</v>
      </c>
      <c r="Q11" s="56">
        <v>607</v>
      </c>
      <c r="R11" s="56">
        <v>621</v>
      </c>
      <c r="S11" s="102"/>
      <c r="T11" s="56">
        <v>615</v>
      </c>
    </row>
    <row r="12" spans="2:20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61">
        <v>1</v>
      </c>
      <c r="G12" s="61"/>
      <c r="H12" s="61"/>
      <c r="I12" s="61"/>
      <c r="J12" s="61"/>
      <c r="K12" s="61"/>
      <c r="L12" s="61"/>
      <c r="M12" s="143"/>
      <c r="N12" s="61"/>
      <c r="O12" s="61"/>
      <c r="P12" s="61"/>
      <c r="Q12" s="61"/>
      <c r="R12" s="61"/>
      <c r="S12" s="62">
        <v>690</v>
      </c>
      <c r="T12" s="61" t="s">
        <v>141</v>
      </c>
    </row>
    <row r="13" spans="2:20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35393</v>
      </c>
      <c r="F13" s="59">
        <f t="shared" ref="F13:T13" si="5">SUM(F6:F12)</f>
        <v>52</v>
      </c>
      <c r="G13" s="108">
        <f t="shared" ref="G13:L13" si="6">SUM(G6:G12)</f>
        <v>2811</v>
      </c>
      <c r="H13" s="59">
        <f t="shared" si="6"/>
        <v>2809</v>
      </c>
      <c r="I13" s="59">
        <f t="shared" si="6"/>
        <v>2803</v>
      </c>
      <c r="J13" s="59">
        <f t="shared" si="6"/>
        <v>2605</v>
      </c>
      <c r="K13" s="59">
        <f t="shared" si="6"/>
        <v>2655</v>
      </c>
      <c r="L13" s="59">
        <f t="shared" si="6"/>
        <v>2719</v>
      </c>
      <c r="M13" s="145"/>
      <c r="N13" s="59">
        <f>SUM(N6:N12)</f>
        <v>2649</v>
      </c>
      <c r="O13" s="59">
        <f>SUM(O6:O12)</f>
        <v>2657</v>
      </c>
      <c r="P13" s="59">
        <f t="shared" si="5"/>
        <v>2927</v>
      </c>
      <c r="Q13" s="59">
        <f t="shared" si="5"/>
        <v>2569</v>
      </c>
      <c r="R13" s="59">
        <f t="shared" si="5"/>
        <v>2644</v>
      </c>
      <c r="S13" s="60">
        <f t="shared" si="5"/>
        <v>2805</v>
      </c>
      <c r="T13" s="59">
        <f t="shared" si="5"/>
        <v>2740</v>
      </c>
    </row>
    <row r="14" spans="2:20" ht="17.399999999999999" x14ac:dyDescent="0.35">
      <c r="B14" s="37" t="s">
        <v>122</v>
      </c>
      <c r="C14" s="41"/>
      <c r="D14" s="41"/>
      <c r="E14" s="57">
        <f t="shared" si="2"/>
        <v>2896</v>
      </c>
      <c r="F14" s="41"/>
      <c r="G14" s="90">
        <v>146</v>
      </c>
      <c r="H14" s="90" t="s">
        <v>210</v>
      </c>
      <c r="I14" s="90">
        <v>495</v>
      </c>
      <c r="J14" s="75">
        <v>7</v>
      </c>
      <c r="K14" s="75">
        <v>195</v>
      </c>
      <c r="L14" s="90">
        <v>364</v>
      </c>
      <c r="M14" s="140"/>
      <c r="N14" s="90">
        <v>7</v>
      </c>
      <c r="O14" s="75">
        <v>136</v>
      </c>
      <c r="P14" s="90">
        <v>601</v>
      </c>
      <c r="Q14" s="90">
        <v>146</v>
      </c>
      <c r="R14" s="90">
        <v>94</v>
      </c>
      <c r="S14" s="90">
        <v>381</v>
      </c>
      <c r="T14" s="90">
        <v>324</v>
      </c>
    </row>
    <row r="15" spans="2:20" ht="17.399999999999999" x14ac:dyDescent="0.35">
      <c r="B15" s="35"/>
      <c r="C15" s="31"/>
      <c r="D15" s="31"/>
      <c r="E15" s="57">
        <f t="shared" si="2"/>
        <v>0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6"/>
      <c r="S15" s="36"/>
      <c r="T15" s="36"/>
    </row>
    <row r="16" spans="2:20" x14ac:dyDescent="0.3">
      <c r="E16" s="57">
        <f t="shared" si="2"/>
        <v>0</v>
      </c>
      <c r="F16" t="s">
        <v>141</v>
      </c>
    </row>
    <row r="17" spans="2:20" ht="34.799999999999997" customHeight="1" x14ac:dyDescent="0.3">
      <c r="B17" s="29" t="s">
        <v>123</v>
      </c>
      <c r="C17" s="38" t="s">
        <v>113</v>
      </c>
      <c r="D17" s="39" t="s">
        <v>120</v>
      </c>
      <c r="E17" s="57">
        <f t="shared" si="2"/>
        <v>0</v>
      </c>
      <c r="F17" s="38" t="s">
        <v>201</v>
      </c>
      <c r="G17" s="164" t="s">
        <v>178</v>
      </c>
      <c r="H17" s="164" t="s">
        <v>177</v>
      </c>
      <c r="I17" s="164" t="s">
        <v>176</v>
      </c>
      <c r="J17" s="157" t="s">
        <v>175</v>
      </c>
      <c r="K17" s="131" t="s">
        <v>174</v>
      </c>
      <c r="L17" s="131" t="s">
        <v>173</v>
      </c>
      <c r="M17" s="141"/>
      <c r="N17" s="131" t="s">
        <v>172</v>
      </c>
      <c r="O17" s="131" t="s">
        <v>171</v>
      </c>
      <c r="P17" s="131" t="s">
        <v>170</v>
      </c>
      <c r="Q17" s="131" t="s">
        <v>169</v>
      </c>
      <c r="R17" s="131" t="s">
        <v>168</v>
      </c>
      <c r="S17" s="132" t="s">
        <v>167</v>
      </c>
      <c r="T17" s="131" t="s">
        <v>116</v>
      </c>
    </row>
    <row r="18" spans="2:20" ht="17.399999999999999" x14ac:dyDescent="0.35">
      <c r="B18" s="4" t="s">
        <v>9</v>
      </c>
      <c r="C18" s="57">
        <f>E18/F18</f>
        <v>693.81818181818187</v>
      </c>
      <c r="D18" s="57">
        <f>C18/4</f>
        <v>173.45454545454547</v>
      </c>
      <c r="E18" s="57">
        <f t="shared" si="2"/>
        <v>7632</v>
      </c>
      <c r="F18" s="41">
        <v>11</v>
      </c>
      <c r="G18" s="41">
        <v>620</v>
      </c>
      <c r="H18" s="41">
        <v>620</v>
      </c>
      <c r="I18" s="41">
        <v>664</v>
      </c>
      <c r="J18" s="41">
        <v>631</v>
      </c>
      <c r="K18" s="41"/>
      <c r="L18" s="41">
        <v>665</v>
      </c>
      <c r="M18" s="140">
        <f>SUM(L18)</f>
        <v>665</v>
      </c>
      <c r="N18" s="41">
        <v>766</v>
      </c>
      <c r="O18" s="41">
        <v>538</v>
      </c>
      <c r="P18" s="41">
        <v>644</v>
      </c>
      <c r="Q18" s="41"/>
      <c r="R18" s="41">
        <v>526</v>
      </c>
      <c r="S18" s="57">
        <v>563</v>
      </c>
      <c r="T18" s="41">
        <v>730</v>
      </c>
    </row>
    <row r="19" spans="2:20" ht="17.399999999999999" x14ac:dyDescent="0.35">
      <c r="B19" s="4" t="s">
        <v>10</v>
      </c>
      <c r="C19" s="57">
        <f>E19/F19</f>
        <v>672.63636363636363</v>
      </c>
      <c r="D19" s="57">
        <f>C19/4</f>
        <v>168.15909090909091</v>
      </c>
      <c r="E19" s="57">
        <f t="shared" si="2"/>
        <v>7399</v>
      </c>
      <c r="F19" s="41">
        <v>11</v>
      </c>
      <c r="G19" s="41">
        <v>622</v>
      </c>
      <c r="H19" s="41">
        <v>634</v>
      </c>
      <c r="I19" s="41"/>
      <c r="J19" s="41"/>
      <c r="K19" s="41">
        <v>600</v>
      </c>
      <c r="L19" s="41">
        <v>625</v>
      </c>
      <c r="M19" s="140">
        <f>SUM(L19)</f>
        <v>625</v>
      </c>
      <c r="N19" s="41">
        <v>640</v>
      </c>
      <c r="O19" s="41">
        <v>584</v>
      </c>
      <c r="P19" s="41">
        <v>604</v>
      </c>
      <c r="Q19" s="41">
        <v>617</v>
      </c>
      <c r="R19" s="41">
        <v>684</v>
      </c>
      <c r="S19" s="57">
        <v>596</v>
      </c>
      <c r="T19" s="41">
        <v>568</v>
      </c>
    </row>
    <row r="20" spans="2:20" ht="17.399999999999999" x14ac:dyDescent="0.35">
      <c r="B20" s="4" t="s">
        <v>11</v>
      </c>
      <c r="C20" s="57">
        <f>E20/F20</f>
        <v>678</v>
      </c>
      <c r="D20" s="57">
        <f>C20/4</f>
        <v>169.5</v>
      </c>
      <c r="E20" s="57">
        <f t="shared" si="2"/>
        <v>8136</v>
      </c>
      <c r="F20" s="41">
        <v>12</v>
      </c>
      <c r="G20" s="41">
        <v>726</v>
      </c>
      <c r="H20" s="41">
        <v>637</v>
      </c>
      <c r="I20" s="41">
        <v>614</v>
      </c>
      <c r="J20" s="41">
        <v>630</v>
      </c>
      <c r="K20" s="41">
        <v>615</v>
      </c>
      <c r="L20" s="41">
        <v>655</v>
      </c>
      <c r="M20" s="140">
        <f>SUM(L20)</f>
        <v>655</v>
      </c>
      <c r="N20" s="41">
        <v>617</v>
      </c>
      <c r="O20" s="41">
        <v>644</v>
      </c>
      <c r="P20" s="41">
        <v>582</v>
      </c>
      <c r="Q20" s="41">
        <v>578</v>
      </c>
      <c r="R20" s="41">
        <v>593</v>
      </c>
      <c r="S20" s="57">
        <v>590</v>
      </c>
      <c r="T20" s="41"/>
    </row>
    <row r="21" spans="2:20" ht="17.399999999999999" x14ac:dyDescent="0.35">
      <c r="B21" s="4" t="s">
        <v>8</v>
      </c>
      <c r="C21" s="57">
        <f>E21/F21</f>
        <v>648.79999999999995</v>
      </c>
      <c r="D21" s="57">
        <f>C21/4</f>
        <v>162.19999999999999</v>
      </c>
      <c r="E21" s="57">
        <f t="shared" si="2"/>
        <v>6488</v>
      </c>
      <c r="F21" s="56">
        <v>10</v>
      </c>
      <c r="G21" s="56"/>
      <c r="H21" s="56">
        <v>598</v>
      </c>
      <c r="I21" s="56">
        <v>577</v>
      </c>
      <c r="J21" s="56">
        <v>631</v>
      </c>
      <c r="K21" s="56">
        <v>596</v>
      </c>
      <c r="L21" s="56">
        <v>536</v>
      </c>
      <c r="M21" s="142">
        <f>SUM(L21)</f>
        <v>536</v>
      </c>
      <c r="N21" s="56"/>
      <c r="O21" s="56">
        <v>616</v>
      </c>
      <c r="P21" s="56">
        <v>592</v>
      </c>
      <c r="Q21" s="56">
        <v>618</v>
      </c>
      <c r="R21" s="56"/>
      <c r="S21" s="57">
        <v>586</v>
      </c>
      <c r="T21" s="41">
        <v>602</v>
      </c>
    </row>
    <row r="22" spans="2:20" ht="18" thickBot="1" x14ac:dyDescent="0.4">
      <c r="B22" s="4" t="s">
        <v>7</v>
      </c>
      <c r="C22" s="62">
        <f>E22/F22</f>
        <v>620.5</v>
      </c>
      <c r="D22" s="62">
        <f>C22/4</f>
        <v>155.125</v>
      </c>
      <c r="E22" s="57">
        <f t="shared" si="2"/>
        <v>4964</v>
      </c>
      <c r="F22" s="61">
        <v>8</v>
      </c>
      <c r="G22" s="61">
        <v>657</v>
      </c>
      <c r="H22" s="61"/>
      <c r="I22" s="61">
        <v>600</v>
      </c>
      <c r="J22" s="61">
        <v>625</v>
      </c>
      <c r="K22" s="61">
        <v>611</v>
      </c>
      <c r="L22" s="61"/>
      <c r="M22" s="143"/>
      <c r="N22" s="61">
        <v>619</v>
      </c>
      <c r="O22" s="61"/>
      <c r="P22" s="61"/>
      <c r="Q22" s="61">
        <v>609</v>
      </c>
      <c r="R22" s="61">
        <v>648</v>
      </c>
      <c r="S22" s="62"/>
      <c r="T22" s="61">
        <v>595</v>
      </c>
    </row>
    <row r="23" spans="2:20" ht="17.399999999999999" x14ac:dyDescent="0.35">
      <c r="B23" s="37" t="s">
        <v>121</v>
      </c>
      <c r="C23" s="60">
        <f t="shared" ref="C23" si="7">E23/F23</f>
        <v>665.75</v>
      </c>
      <c r="D23" s="60">
        <f>C23/F23</f>
        <v>12.802884615384615</v>
      </c>
      <c r="E23" s="57">
        <f t="shared" si="2"/>
        <v>34619</v>
      </c>
      <c r="F23" s="59">
        <f t="shared" ref="F23:T23" si="8">SUM(F18:F22)</f>
        <v>52</v>
      </c>
      <c r="G23" s="108">
        <f>SUM(G18:G22)</f>
        <v>2625</v>
      </c>
      <c r="H23" s="59">
        <f>SUM(H18:H22)</f>
        <v>2489</v>
      </c>
      <c r="I23" s="59">
        <f>SUM(I18:I22)</f>
        <v>2455</v>
      </c>
      <c r="J23" s="59">
        <f>SUM(J18:J22)</f>
        <v>2517</v>
      </c>
      <c r="K23" s="59">
        <f>SUM(K19:K22)</f>
        <v>2422</v>
      </c>
      <c r="L23" s="59">
        <f>SUM(L18:L22)</f>
        <v>2481</v>
      </c>
      <c r="M23" s="144">
        <f>SUM(L23)</f>
        <v>2481</v>
      </c>
      <c r="N23" s="59">
        <f>SUM(N18:N22)</f>
        <v>2642</v>
      </c>
      <c r="O23" s="59">
        <f>SUM(O18:O22)</f>
        <v>2382</v>
      </c>
      <c r="P23" s="59">
        <f t="shared" si="8"/>
        <v>2422</v>
      </c>
      <c r="Q23" s="59">
        <f t="shared" si="8"/>
        <v>2422</v>
      </c>
      <c r="R23" s="59">
        <f t="shared" si="8"/>
        <v>2451</v>
      </c>
      <c r="S23" s="60">
        <f t="shared" si="8"/>
        <v>2335</v>
      </c>
      <c r="T23" s="59">
        <f t="shared" si="8"/>
        <v>2495</v>
      </c>
    </row>
    <row r="24" spans="2:20" ht="17.399999999999999" x14ac:dyDescent="0.35">
      <c r="B24" s="37" t="s">
        <v>122</v>
      </c>
      <c r="C24" s="34"/>
      <c r="D24" s="34"/>
      <c r="E24" s="57">
        <f t="shared" si="2"/>
        <v>1828</v>
      </c>
      <c r="F24" s="34"/>
      <c r="G24" s="90">
        <v>204</v>
      </c>
      <c r="H24" s="75">
        <v>87</v>
      </c>
      <c r="I24" s="90" t="s">
        <v>210</v>
      </c>
      <c r="J24" s="90">
        <v>46</v>
      </c>
      <c r="K24" s="75">
        <v>286</v>
      </c>
      <c r="L24" s="75">
        <v>249</v>
      </c>
      <c r="M24" s="74"/>
      <c r="N24" s="75">
        <v>7</v>
      </c>
      <c r="O24" s="75">
        <v>163</v>
      </c>
      <c r="P24" s="75">
        <v>21</v>
      </c>
      <c r="Q24" s="90">
        <v>1</v>
      </c>
      <c r="R24" s="90">
        <v>207</v>
      </c>
      <c r="S24" s="75">
        <v>401</v>
      </c>
      <c r="T24" s="75">
        <v>156</v>
      </c>
    </row>
    <row r="25" spans="2:20" ht="17.399999999999999" x14ac:dyDescent="0.35">
      <c r="B25" s="35"/>
      <c r="E25" s="57">
        <f t="shared" si="2"/>
        <v>0</v>
      </c>
      <c r="R25" s="36"/>
      <c r="S25" s="36"/>
      <c r="T25" s="36"/>
    </row>
    <row r="26" spans="2:20" x14ac:dyDescent="0.3">
      <c r="E26" s="57">
        <f t="shared" si="2"/>
        <v>0</v>
      </c>
      <c r="F26" t="s">
        <v>141</v>
      </c>
    </row>
    <row r="27" spans="2:20" ht="32.4" customHeight="1" x14ac:dyDescent="0.3">
      <c r="B27" s="29" t="s">
        <v>124</v>
      </c>
      <c r="C27" s="38" t="s">
        <v>113</v>
      </c>
      <c r="D27" s="39" t="s">
        <v>120</v>
      </c>
      <c r="E27" s="57">
        <f t="shared" si="2"/>
        <v>0</v>
      </c>
      <c r="F27" s="38" t="s">
        <v>115</v>
      </c>
      <c r="G27" s="164" t="s">
        <v>178</v>
      </c>
      <c r="H27" s="164" t="s">
        <v>177</v>
      </c>
      <c r="I27" s="164" t="s">
        <v>176</v>
      </c>
      <c r="J27" s="157" t="s">
        <v>175</v>
      </c>
      <c r="K27" s="131" t="s">
        <v>174</v>
      </c>
      <c r="L27" s="131" t="s">
        <v>173</v>
      </c>
      <c r="M27" s="141"/>
      <c r="N27" s="131" t="s">
        <v>172</v>
      </c>
      <c r="O27" s="131" t="s">
        <v>171</v>
      </c>
      <c r="P27" s="131" t="s">
        <v>170</v>
      </c>
      <c r="Q27" s="131" t="s">
        <v>169</v>
      </c>
      <c r="R27" s="131" t="s">
        <v>168</v>
      </c>
      <c r="S27" s="132" t="s">
        <v>167</v>
      </c>
      <c r="T27" s="131" t="s">
        <v>116</v>
      </c>
    </row>
    <row r="28" spans="2:20" ht="17.399999999999999" x14ac:dyDescent="0.35">
      <c r="B28" s="96" t="s">
        <v>14</v>
      </c>
      <c r="C28" s="57">
        <f>E28/F28</f>
        <v>602.1</v>
      </c>
      <c r="D28" s="57">
        <f>C28/4</f>
        <v>150.52500000000001</v>
      </c>
      <c r="E28" s="57">
        <f t="shared" si="2"/>
        <v>6021</v>
      </c>
      <c r="F28" s="41">
        <v>10</v>
      </c>
      <c r="G28" s="41"/>
      <c r="H28" s="41">
        <v>535</v>
      </c>
      <c r="I28" s="41">
        <v>620</v>
      </c>
      <c r="J28" s="41">
        <v>620</v>
      </c>
      <c r="K28" s="41"/>
      <c r="L28" s="41"/>
      <c r="M28" s="140"/>
      <c r="N28" s="41">
        <v>649</v>
      </c>
      <c r="O28" s="41">
        <v>630</v>
      </c>
      <c r="P28" s="41">
        <v>568</v>
      </c>
      <c r="Q28" s="41">
        <v>675</v>
      </c>
      <c r="R28" s="41">
        <v>553</v>
      </c>
      <c r="S28" s="57">
        <v>560</v>
      </c>
      <c r="T28" s="41">
        <v>611</v>
      </c>
    </row>
    <row r="29" spans="2:20" ht="17.399999999999999" x14ac:dyDescent="0.35">
      <c r="B29" s="96" t="s">
        <v>17</v>
      </c>
      <c r="C29" s="57">
        <f>E29/F29</f>
        <v>594.88888888888891</v>
      </c>
      <c r="D29" s="57">
        <f>C29/4</f>
        <v>148.72222222222223</v>
      </c>
      <c r="E29" s="57">
        <f t="shared" si="2"/>
        <v>5354</v>
      </c>
      <c r="F29" s="41">
        <v>9</v>
      </c>
      <c r="G29" s="41">
        <v>596</v>
      </c>
      <c r="H29" s="41">
        <v>572</v>
      </c>
      <c r="I29" s="41"/>
      <c r="J29" s="41">
        <v>586</v>
      </c>
      <c r="K29" s="41">
        <v>587</v>
      </c>
      <c r="L29" s="41">
        <v>658</v>
      </c>
      <c r="M29" s="140"/>
      <c r="N29" s="41"/>
      <c r="O29" s="41"/>
      <c r="P29" s="41">
        <v>575</v>
      </c>
      <c r="Q29" s="41">
        <v>602</v>
      </c>
      <c r="R29" s="41">
        <v>564</v>
      </c>
      <c r="S29" s="57"/>
      <c r="T29" s="41">
        <v>614</v>
      </c>
    </row>
    <row r="30" spans="2:20" ht="17.399999999999999" x14ac:dyDescent="0.35">
      <c r="B30" s="96" t="s">
        <v>15</v>
      </c>
      <c r="C30" s="57">
        <f>E30/F30</f>
        <v>586.16666666666663</v>
      </c>
      <c r="D30" s="57">
        <f>C30/4</f>
        <v>146.54166666666666</v>
      </c>
      <c r="E30" s="57">
        <f t="shared" si="2"/>
        <v>7034</v>
      </c>
      <c r="F30" s="41">
        <v>12</v>
      </c>
      <c r="G30" s="41">
        <v>557</v>
      </c>
      <c r="H30" s="41">
        <v>666</v>
      </c>
      <c r="I30" s="41">
        <v>605</v>
      </c>
      <c r="J30" s="41">
        <v>641</v>
      </c>
      <c r="K30" s="41">
        <v>605</v>
      </c>
      <c r="L30" s="41">
        <v>547</v>
      </c>
      <c r="M30" s="140"/>
      <c r="N30" s="41">
        <v>473</v>
      </c>
      <c r="O30" s="41">
        <v>575</v>
      </c>
      <c r="P30" s="41">
        <v>580</v>
      </c>
      <c r="Q30" s="41"/>
      <c r="R30" s="41">
        <v>522</v>
      </c>
      <c r="S30" s="57">
        <v>621</v>
      </c>
      <c r="T30" s="41">
        <v>642</v>
      </c>
    </row>
    <row r="31" spans="2:20" ht="17.399999999999999" x14ac:dyDescent="0.35">
      <c r="B31" s="96" t="s">
        <v>16</v>
      </c>
      <c r="C31" s="57">
        <f>E31/F31</f>
        <v>581.90909090909088</v>
      </c>
      <c r="D31" s="57">
        <f>C31/4</f>
        <v>145.47727272727272</v>
      </c>
      <c r="E31" s="57">
        <f t="shared" si="2"/>
        <v>6401</v>
      </c>
      <c r="F31" s="41">
        <v>11</v>
      </c>
      <c r="G31" s="41">
        <v>528</v>
      </c>
      <c r="H31" s="41">
        <v>582</v>
      </c>
      <c r="I31" s="41">
        <v>554</v>
      </c>
      <c r="J31" s="41">
        <v>572</v>
      </c>
      <c r="K31" s="41">
        <v>665</v>
      </c>
      <c r="L31" s="41">
        <v>654</v>
      </c>
      <c r="M31" s="140"/>
      <c r="N31" s="41">
        <v>611</v>
      </c>
      <c r="O31" s="41">
        <v>539</v>
      </c>
      <c r="P31" s="41"/>
      <c r="Q31" s="41">
        <v>518</v>
      </c>
      <c r="R31" s="41"/>
      <c r="S31" s="57">
        <v>573</v>
      </c>
      <c r="T31" s="41">
        <v>605</v>
      </c>
    </row>
    <row r="32" spans="2:20" ht="17.399999999999999" x14ac:dyDescent="0.35">
      <c r="B32" s="96" t="s">
        <v>13</v>
      </c>
      <c r="C32" s="57">
        <f>E32/F32</f>
        <v>539</v>
      </c>
      <c r="D32" s="57">
        <f>C32/4</f>
        <v>134.75</v>
      </c>
      <c r="E32" s="57">
        <f t="shared" si="2"/>
        <v>3773</v>
      </c>
      <c r="F32" s="41">
        <v>7</v>
      </c>
      <c r="G32" s="41">
        <v>488</v>
      </c>
      <c r="H32" s="41"/>
      <c r="I32" s="41">
        <v>520</v>
      </c>
      <c r="J32" s="41"/>
      <c r="K32" s="41">
        <v>572</v>
      </c>
      <c r="L32" s="41">
        <v>592</v>
      </c>
      <c r="M32" s="140"/>
      <c r="N32" s="41"/>
      <c r="O32" s="41">
        <v>552</v>
      </c>
      <c r="P32" s="41">
        <v>488</v>
      </c>
      <c r="Q32" s="41">
        <v>561</v>
      </c>
      <c r="R32" s="41"/>
      <c r="S32" s="41"/>
      <c r="T32" s="41"/>
    </row>
    <row r="33" spans="2:20" ht="17.399999999999999" x14ac:dyDescent="0.35">
      <c r="B33" s="99" t="s">
        <v>1</v>
      </c>
      <c r="C33" s="57">
        <f t="shared" ref="C33" si="9">E33/F33</f>
        <v>648</v>
      </c>
      <c r="D33" s="57">
        <f t="shared" ref="D33" si="10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41"/>
      <c r="L33" s="41"/>
      <c r="M33" s="140"/>
      <c r="N33" s="41">
        <v>648</v>
      </c>
      <c r="O33" s="41"/>
      <c r="P33" s="41"/>
      <c r="Q33" s="41"/>
      <c r="R33" s="41"/>
      <c r="S33" s="41"/>
      <c r="T33" s="41"/>
    </row>
    <row r="34" spans="2:20" ht="17.399999999999999" x14ac:dyDescent="0.35">
      <c r="B34" s="98" t="s">
        <v>7</v>
      </c>
      <c r="C34" s="57">
        <f t="shared" ref="C34:C35" si="11">E34/F34</f>
        <v>706</v>
      </c>
      <c r="D34" s="57">
        <f t="shared" ref="D34:D35" si="12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41"/>
      <c r="L34" s="41"/>
      <c r="M34" s="140"/>
      <c r="N34" s="41"/>
      <c r="O34" s="41"/>
      <c r="P34" s="41"/>
      <c r="Q34" s="41"/>
      <c r="R34" s="41"/>
      <c r="S34" s="57">
        <v>706</v>
      </c>
      <c r="T34" s="41"/>
    </row>
    <row r="35" spans="2:20" ht="18" thickBot="1" x14ac:dyDescent="0.4">
      <c r="B35" s="112" t="s">
        <v>8</v>
      </c>
      <c r="C35" s="62">
        <f t="shared" si="11"/>
        <v>644</v>
      </c>
      <c r="D35" s="62">
        <f t="shared" si="12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61"/>
      <c r="L35" s="61"/>
      <c r="M35" s="143"/>
      <c r="N35" s="61"/>
      <c r="O35" s="61"/>
      <c r="P35" s="61"/>
      <c r="Q35" s="61"/>
      <c r="R35" s="61">
        <v>644</v>
      </c>
      <c r="S35" s="62"/>
      <c r="T35" s="61"/>
    </row>
    <row r="36" spans="2:20" ht="17.399999999999999" x14ac:dyDescent="0.35">
      <c r="B36" s="58" t="s">
        <v>121</v>
      </c>
      <c r="C36" s="60">
        <f>E36/F36</f>
        <v>588.09615384615381</v>
      </c>
      <c r="D36" s="60">
        <f>C36/4</f>
        <v>147.02403846153845</v>
      </c>
      <c r="E36" s="57">
        <f t="shared" si="2"/>
        <v>30581</v>
      </c>
      <c r="F36" s="59">
        <f t="shared" ref="F36:T36" si="13">SUM(F28:F35)</f>
        <v>52</v>
      </c>
      <c r="G36" s="108">
        <f>SUM(G28:G35)</f>
        <v>2169</v>
      </c>
      <c r="H36" s="59">
        <f>SUM(H28:H35)</f>
        <v>2355</v>
      </c>
      <c r="I36" s="59">
        <f>SUM(I28:I35)</f>
        <v>2299</v>
      </c>
      <c r="J36" s="59">
        <f>SUM(J28:J35)</f>
        <v>2419</v>
      </c>
      <c r="K36" s="59">
        <f>SUM(K29:K35)</f>
        <v>2429</v>
      </c>
      <c r="L36" s="59">
        <f>SUM(L28:L35)</f>
        <v>2451</v>
      </c>
      <c r="M36" s="144"/>
      <c r="N36" s="59">
        <f>SUM(N28:N35)</f>
        <v>2381</v>
      </c>
      <c r="O36" s="59">
        <f>SUM(O28:O35)</f>
        <v>2296</v>
      </c>
      <c r="P36" s="59">
        <f t="shared" si="13"/>
        <v>2211</v>
      </c>
      <c r="Q36" s="59">
        <f t="shared" si="13"/>
        <v>2356</v>
      </c>
      <c r="R36" s="59">
        <f t="shared" si="13"/>
        <v>2283</v>
      </c>
      <c r="S36" s="60">
        <f t="shared" si="13"/>
        <v>2460</v>
      </c>
      <c r="T36" s="59">
        <f t="shared" si="13"/>
        <v>2472</v>
      </c>
    </row>
    <row r="37" spans="2:20" ht="17.399999999999999" x14ac:dyDescent="0.35">
      <c r="B37" s="37" t="s">
        <v>122</v>
      </c>
      <c r="C37" s="41"/>
      <c r="D37" s="41"/>
      <c r="E37" s="57">
        <f t="shared" si="2"/>
        <v>1679</v>
      </c>
      <c r="F37" s="41"/>
      <c r="G37" s="75">
        <v>298</v>
      </c>
      <c r="H37" s="75">
        <v>120</v>
      </c>
      <c r="I37" s="75">
        <v>21</v>
      </c>
      <c r="J37" s="75">
        <v>207</v>
      </c>
      <c r="K37" s="90">
        <v>104</v>
      </c>
      <c r="L37" s="90">
        <v>302</v>
      </c>
      <c r="M37" s="140"/>
      <c r="N37" s="90" t="s">
        <v>210</v>
      </c>
      <c r="O37" s="75">
        <v>101</v>
      </c>
      <c r="P37" s="75">
        <v>162</v>
      </c>
      <c r="Q37" s="75">
        <v>62</v>
      </c>
      <c r="R37" s="75">
        <v>88</v>
      </c>
      <c r="S37" s="90">
        <v>43</v>
      </c>
      <c r="T37" s="90">
        <v>171</v>
      </c>
    </row>
    <row r="38" spans="2:20" ht="24" customHeight="1" x14ac:dyDescent="0.3">
      <c r="E38" s="57">
        <f t="shared" si="2"/>
        <v>0</v>
      </c>
    </row>
    <row r="39" spans="2:20" x14ac:dyDescent="0.3">
      <c r="E39" s="57">
        <f t="shared" si="2"/>
        <v>0</v>
      </c>
    </row>
    <row r="40" spans="2:20" ht="33" customHeight="1" x14ac:dyDescent="0.3">
      <c r="B40" s="29" t="s">
        <v>125</v>
      </c>
      <c r="C40" s="38" t="s">
        <v>113</v>
      </c>
      <c r="D40" s="39" t="s">
        <v>120</v>
      </c>
      <c r="E40" s="57">
        <f t="shared" si="2"/>
        <v>0</v>
      </c>
      <c r="F40" s="32" t="s">
        <v>115</v>
      </c>
      <c r="G40" s="164" t="s">
        <v>178</v>
      </c>
      <c r="H40" s="164" t="s">
        <v>177</v>
      </c>
      <c r="I40" s="164" t="s">
        <v>176</v>
      </c>
      <c r="J40" s="157" t="s">
        <v>175</v>
      </c>
      <c r="K40" s="131" t="s">
        <v>174</v>
      </c>
      <c r="L40" s="131" t="s">
        <v>173</v>
      </c>
      <c r="M40" s="141"/>
      <c r="N40" s="131" t="s">
        <v>172</v>
      </c>
      <c r="O40" s="131" t="s">
        <v>171</v>
      </c>
      <c r="P40" s="131" t="s">
        <v>170</v>
      </c>
      <c r="Q40" s="131" t="s">
        <v>169</v>
      </c>
      <c r="R40" s="131" t="s">
        <v>168</v>
      </c>
      <c r="S40" s="132" t="s">
        <v>167</v>
      </c>
      <c r="T40" s="131" t="s">
        <v>116</v>
      </c>
    </row>
    <row r="41" spans="2:20" ht="17.399999999999999" x14ac:dyDescent="0.35">
      <c r="B41" s="8" t="s">
        <v>22</v>
      </c>
      <c r="C41" s="57">
        <f t="shared" ref="C41:C46" si="14">E41/F41</f>
        <v>540.11111111111109</v>
      </c>
      <c r="D41" s="57">
        <f t="shared" ref="D41:D46" si="15">C41/4</f>
        <v>135.02777777777777</v>
      </c>
      <c r="E41" s="57">
        <f t="shared" si="2"/>
        <v>4861</v>
      </c>
      <c r="F41" s="41">
        <v>9</v>
      </c>
      <c r="G41" s="41">
        <v>598</v>
      </c>
      <c r="H41" s="41">
        <v>523</v>
      </c>
      <c r="I41" s="41">
        <v>493</v>
      </c>
      <c r="J41" s="41">
        <v>533</v>
      </c>
      <c r="K41" s="41">
        <v>526</v>
      </c>
      <c r="L41" s="41">
        <v>585</v>
      </c>
      <c r="M41" s="140"/>
      <c r="N41" s="41"/>
      <c r="O41" s="41">
        <v>522</v>
      </c>
      <c r="P41" s="41">
        <v>501</v>
      </c>
      <c r="Q41" s="41"/>
      <c r="R41" s="41"/>
      <c r="S41" s="91"/>
      <c r="T41" s="41">
        <v>580</v>
      </c>
    </row>
    <row r="42" spans="2:20" ht="17.399999999999999" x14ac:dyDescent="0.35">
      <c r="B42" s="8" t="s">
        <v>20</v>
      </c>
      <c r="C42" s="57">
        <f t="shared" si="14"/>
        <v>528.44444444444446</v>
      </c>
      <c r="D42" s="57">
        <f t="shared" si="15"/>
        <v>132.11111111111111</v>
      </c>
      <c r="E42" s="57">
        <f t="shared" si="2"/>
        <v>4756</v>
      </c>
      <c r="F42" s="41">
        <v>9</v>
      </c>
      <c r="G42" s="41">
        <v>547</v>
      </c>
      <c r="H42" s="41">
        <v>503</v>
      </c>
      <c r="I42" s="41"/>
      <c r="J42" s="41"/>
      <c r="K42" s="41">
        <v>580</v>
      </c>
      <c r="L42" s="41"/>
      <c r="M42" s="140"/>
      <c r="N42" s="41">
        <v>561</v>
      </c>
      <c r="O42" s="41"/>
      <c r="P42" s="41">
        <v>491</v>
      </c>
      <c r="Q42" s="41">
        <v>520</v>
      </c>
      <c r="R42" s="41">
        <v>524</v>
      </c>
      <c r="S42" s="57">
        <v>520</v>
      </c>
      <c r="T42" s="41">
        <v>510</v>
      </c>
    </row>
    <row r="43" spans="2:20" ht="17.399999999999999" x14ac:dyDescent="0.35">
      <c r="B43" s="8" t="s">
        <v>23</v>
      </c>
      <c r="C43" s="57">
        <f t="shared" si="14"/>
        <v>525.33333333333337</v>
      </c>
      <c r="D43" s="57">
        <f t="shared" si="15"/>
        <v>131.33333333333334</v>
      </c>
      <c r="E43" s="57">
        <f t="shared" si="2"/>
        <v>4728</v>
      </c>
      <c r="F43" s="41">
        <v>9</v>
      </c>
      <c r="G43" s="41"/>
      <c r="H43" s="41">
        <v>513</v>
      </c>
      <c r="I43" s="41"/>
      <c r="J43" s="41">
        <v>485</v>
      </c>
      <c r="K43" s="41">
        <v>470</v>
      </c>
      <c r="L43" s="41"/>
      <c r="M43" s="140"/>
      <c r="N43" s="41">
        <v>503</v>
      </c>
      <c r="O43" s="41">
        <v>520</v>
      </c>
      <c r="P43" s="41"/>
      <c r="Q43" s="41">
        <v>551</v>
      </c>
      <c r="R43" s="41">
        <v>590</v>
      </c>
      <c r="S43" s="57">
        <v>500</v>
      </c>
      <c r="T43" s="41">
        <v>596</v>
      </c>
    </row>
    <row r="44" spans="2:20" ht="17.399999999999999" x14ac:dyDescent="0.35">
      <c r="B44" s="8" t="s">
        <v>21</v>
      </c>
      <c r="C44" s="57">
        <f t="shared" si="14"/>
        <v>512.5</v>
      </c>
      <c r="D44" s="57">
        <f t="shared" si="15"/>
        <v>128.125</v>
      </c>
      <c r="E44" s="57">
        <f t="shared" si="2"/>
        <v>3075</v>
      </c>
      <c r="F44" s="56">
        <v>6</v>
      </c>
      <c r="G44" s="56"/>
      <c r="H44" s="56"/>
      <c r="I44" s="56">
        <v>538</v>
      </c>
      <c r="J44" s="56">
        <v>453</v>
      </c>
      <c r="K44" s="56"/>
      <c r="L44" s="56">
        <v>461</v>
      </c>
      <c r="M44" s="142"/>
      <c r="N44" s="56"/>
      <c r="O44" s="56"/>
      <c r="P44" s="56">
        <v>529</v>
      </c>
      <c r="Q44" s="56">
        <v>543</v>
      </c>
      <c r="R44" s="56"/>
      <c r="S44" s="57">
        <v>551</v>
      </c>
      <c r="T44" s="41"/>
    </row>
    <row r="45" spans="2:20" ht="17.399999999999999" x14ac:dyDescent="0.35">
      <c r="B45" s="8" t="s">
        <v>162</v>
      </c>
      <c r="C45" s="57">
        <f t="shared" si="14"/>
        <v>513.55555555555554</v>
      </c>
      <c r="D45" s="57">
        <f t="shared" si="15"/>
        <v>128.38888888888889</v>
      </c>
      <c r="E45" s="57">
        <f t="shared" si="2"/>
        <v>4622</v>
      </c>
      <c r="F45" s="56">
        <v>9</v>
      </c>
      <c r="G45" s="56">
        <v>552</v>
      </c>
      <c r="H45" s="56">
        <v>503</v>
      </c>
      <c r="I45" s="56">
        <v>489</v>
      </c>
      <c r="J45" s="56"/>
      <c r="K45" s="56">
        <v>547</v>
      </c>
      <c r="L45" s="56">
        <v>504</v>
      </c>
      <c r="M45" s="142"/>
      <c r="N45" s="56"/>
      <c r="O45" s="56">
        <v>469</v>
      </c>
      <c r="P45" s="56">
        <v>498</v>
      </c>
      <c r="Q45" s="56"/>
      <c r="R45" s="56">
        <v>534</v>
      </c>
      <c r="S45" s="57">
        <v>526</v>
      </c>
      <c r="T45" s="41"/>
    </row>
    <row r="46" spans="2:20" ht="18" thickBot="1" x14ac:dyDescent="0.4">
      <c r="B46" s="69" t="s">
        <v>19</v>
      </c>
      <c r="C46" s="62">
        <f t="shared" si="14"/>
        <v>515</v>
      </c>
      <c r="D46" s="62">
        <f t="shared" si="15"/>
        <v>128.75</v>
      </c>
      <c r="E46" s="57">
        <f t="shared" si="2"/>
        <v>4635</v>
      </c>
      <c r="F46" s="61">
        <v>9</v>
      </c>
      <c r="G46" s="61">
        <v>566</v>
      </c>
      <c r="H46" s="61"/>
      <c r="I46" s="61">
        <v>499</v>
      </c>
      <c r="J46" s="61">
        <v>421</v>
      </c>
      <c r="K46" s="61"/>
      <c r="L46" s="61">
        <v>484</v>
      </c>
      <c r="M46" s="143"/>
      <c r="N46" s="61">
        <v>453</v>
      </c>
      <c r="O46" s="61">
        <v>461</v>
      </c>
      <c r="P46" s="61"/>
      <c r="Q46" s="61">
        <v>617</v>
      </c>
      <c r="R46" s="61">
        <v>610</v>
      </c>
      <c r="S46" s="62"/>
      <c r="T46" s="61">
        <v>524</v>
      </c>
    </row>
    <row r="47" spans="2:20" ht="17.399999999999999" x14ac:dyDescent="0.35">
      <c r="B47" s="58" t="s">
        <v>121</v>
      </c>
      <c r="C47" s="60">
        <f t="shared" ref="C47" si="16">E47/F47</f>
        <v>513.25490196078431</v>
      </c>
      <c r="D47" s="60">
        <f t="shared" ref="D47" si="17">C47/4</f>
        <v>128.31372549019608</v>
      </c>
      <c r="E47" s="57">
        <f t="shared" si="2"/>
        <v>26176</v>
      </c>
      <c r="F47" s="59">
        <f t="shared" ref="F47:L47" si="18">SUM(F41:F46)</f>
        <v>51</v>
      </c>
      <c r="G47" s="108">
        <f>SUM(G41:G46)</f>
        <v>2263</v>
      </c>
      <c r="H47" s="59">
        <f t="shared" si="18"/>
        <v>2042</v>
      </c>
      <c r="I47" s="59">
        <f t="shared" si="18"/>
        <v>2019</v>
      </c>
      <c r="J47" s="59">
        <f t="shared" si="18"/>
        <v>1892</v>
      </c>
      <c r="K47" s="59">
        <f t="shared" si="18"/>
        <v>2123</v>
      </c>
      <c r="L47" s="59">
        <f t="shared" si="18"/>
        <v>2034</v>
      </c>
      <c r="M47" s="144"/>
      <c r="N47" s="59">
        <f>SUM(N41:N46)</f>
        <v>1517</v>
      </c>
      <c r="O47" s="59">
        <f>SUM(O41:O46)</f>
        <v>1972</v>
      </c>
      <c r="P47" s="59">
        <f>SUM(P42:P46)</f>
        <v>1518</v>
      </c>
      <c r="Q47" s="59">
        <f>SUM(Q41:Q46)</f>
        <v>2231</v>
      </c>
      <c r="R47" s="59">
        <f>SUM(R41:R46)</f>
        <v>2258</v>
      </c>
      <c r="S47" s="60">
        <f>SUM(S41:S46)</f>
        <v>2097</v>
      </c>
      <c r="T47" s="59">
        <f>SUM(T41:T46)</f>
        <v>2210</v>
      </c>
    </row>
    <row r="48" spans="2:20" ht="17.399999999999999" x14ac:dyDescent="0.35">
      <c r="B48" s="37" t="s">
        <v>122</v>
      </c>
      <c r="C48" s="34"/>
      <c r="D48" s="34"/>
      <c r="E48" s="57">
        <f t="shared" si="2"/>
        <v>2541</v>
      </c>
      <c r="F48" s="34" t="s">
        <v>141</v>
      </c>
      <c r="G48" s="90">
        <v>190</v>
      </c>
      <c r="H48" s="90">
        <v>1004</v>
      </c>
      <c r="I48" s="75">
        <v>125</v>
      </c>
      <c r="J48" s="75">
        <v>384</v>
      </c>
      <c r="K48" s="90" t="s">
        <v>210</v>
      </c>
      <c r="L48" s="90">
        <v>68</v>
      </c>
      <c r="M48" s="74"/>
      <c r="N48" s="75">
        <v>90</v>
      </c>
      <c r="O48" s="75">
        <v>222</v>
      </c>
      <c r="P48" s="75">
        <v>52</v>
      </c>
      <c r="Q48" s="90">
        <v>132</v>
      </c>
      <c r="R48" s="90">
        <v>43</v>
      </c>
      <c r="S48" s="90">
        <v>3</v>
      </c>
      <c r="T48" s="90">
        <v>228</v>
      </c>
    </row>
    <row r="49" spans="2:20" x14ac:dyDescent="0.3">
      <c r="E49" s="57">
        <f t="shared" si="2"/>
        <v>0</v>
      </c>
    </row>
    <row r="50" spans="2:20" x14ac:dyDescent="0.3">
      <c r="E50" s="57">
        <f t="shared" si="2"/>
        <v>0</v>
      </c>
    </row>
    <row r="51" spans="2:20" ht="34.200000000000003" customHeight="1" x14ac:dyDescent="0.3">
      <c r="B51" s="29" t="s">
        <v>126</v>
      </c>
      <c r="C51" s="38" t="s">
        <v>113</v>
      </c>
      <c r="D51" s="39" t="s">
        <v>120</v>
      </c>
      <c r="E51" s="57">
        <f t="shared" si="2"/>
        <v>0</v>
      </c>
      <c r="F51" s="38" t="s">
        <v>115</v>
      </c>
      <c r="G51" s="164" t="s">
        <v>178</v>
      </c>
      <c r="H51" s="164" t="s">
        <v>177</v>
      </c>
      <c r="I51" s="164" t="s">
        <v>176</v>
      </c>
      <c r="J51" s="157" t="s">
        <v>175</v>
      </c>
      <c r="K51" s="131" t="s">
        <v>174</v>
      </c>
      <c r="L51" s="131" t="s">
        <v>173</v>
      </c>
      <c r="M51" s="141"/>
      <c r="N51" s="131" t="s">
        <v>172</v>
      </c>
      <c r="O51" s="131" t="s">
        <v>171</v>
      </c>
      <c r="P51" s="131" t="s">
        <v>170</v>
      </c>
      <c r="Q51" s="131" t="s">
        <v>169</v>
      </c>
      <c r="R51" s="131" t="s">
        <v>168</v>
      </c>
      <c r="S51" s="132" t="s">
        <v>167</v>
      </c>
      <c r="T51" s="131" t="s">
        <v>116</v>
      </c>
    </row>
    <row r="52" spans="2:20" ht="18" x14ac:dyDescent="0.35">
      <c r="B52" s="10" t="s">
        <v>25</v>
      </c>
      <c r="C52" s="57">
        <f t="shared" ref="C52:C58" si="19">E52/F52</f>
        <v>566.1</v>
      </c>
      <c r="D52" s="57">
        <f t="shared" ref="D52:D58" si="20">C52/4</f>
        <v>141.52500000000001</v>
      </c>
      <c r="E52" s="57">
        <f t="shared" si="2"/>
        <v>5661</v>
      </c>
      <c r="F52" s="41">
        <v>10</v>
      </c>
      <c r="G52" s="41">
        <v>511</v>
      </c>
      <c r="H52" s="41">
        <v>611</v>
      </c>
      <c r="I52" s="41">
        <v>581</v>
      </c>
      <c r="J52" s="41">
        <v>599</v>
      </c>
      <c r="K52" s="41"/>
      <c r="L52" s="41">
        <v>530</v>
      </c>
      <c r="M52" s="140"/>
      <c r="N52" s="41">
        <v>506</v>
      </c>
      <c r="O52" s="41">
        <v>526</v>
      </c>
      <c r="P52" s="41"/>
      <c r="Q52" s="41">
        <v>605</v>
      </c>
      <c r="R52" s="41">
        <v>607</v>
      </c>
      <c r="S52" s="57"/>
      <c r="T52" s="41">
        <v>585</v>
      </c>
    </row>
    <row r="53" spans="2:20" ht="18" x14ac:dyDescent="0.35">
      <c r="B53" s="10" t="s">
        <v>27</v>
      </c>
      <c r="C53" s="57">
        <f t="shared" si="19"/>
        <v>571.4</v>
      </c>
      <c r="D53" s="57">
        <f t="shared" si="20"/>
        <v>142.85</v>
      </c>
      <c r="E53" s="57">
        <f t="shared" si="2"/>
        <v>5714</v>
      </c>
      <c r="F53" s="41">
        <v>10</v>
      </c>
      <c r="G53" s="41"/>
      <c r="H53" s="41">
        <v>528</v>
      </c>
      <c r="I53" s="41">
        <v>575</v>
      </c>
      <c r="J53" s="41">
        <v>568</v>
      </c>
      <c r="K53" s="41">
        <v>574</v>
      </c>
      <c r="L53" s="41">
        <v>528</v>
      </c>
      <c r="M53" s="140"/>
      <c r="N53" s="41">
        <v>672</v>
      </c>
      <c r="O53" s="41"/>
      <c r="P53" s="41">
        <v>562</v>
      </c>
      <c r="Q53" s="41"/>
      <c r="R53" s="41">
        <v>509</v>
      </c>
      <c r="S53" s="57">
        <v>654</v>
      </c>
      <c r="T53" s="41">
        <v>544</v>
      </c>
    </row>
    <row r="54" spans="2:20" ht="18" x14ac:dyDescent="0.35">
      <c r="B54" s="10" t="s">
        <v>26</v>
      </c>
      <c r="C54" s="57">
        <f t="shared" si="19"/>
        <v>552.375</v>
      </c>
      <c r="D54" s="57">
        <f t="shared" si="20"/>
        <v>138.09375</v>
      </c>
      <c r="E54" s="57">
        <f t="shared" si="2"/>
        <v>4419</v>
      </c>
      <c r="F54" s="41">
        <v>8</v>
      </c>
      <c r="G54" s="41"/>
      <c r="H54" s="41"/>
      <c r="I54" s="41"/>
      <c r="J54" s="41">
        <v>521</v>
      </c>
      <c r="K54" s="41">
        <v>596</v>
      </c>
      <c r="L54" s="41">
        <v>512</v>
      </c>
      <c r="M54" s="140"/>
      <c r="N54" s="41"/>
      <c r="O54" s="41">
        <v>533</v>
      </c>
      <c r="P54" s="41">
        <v>470</v>
      </c>
      <c r="Q54" s="41"/>
      <c r="R54" s="41">
        <v>602</v>
      </c>
      <c r="S54" s="57">
        <v>561</v>
      </c>
      <c r="T54" s="41">
        <v>624</v>
      </c>
    </row>
    <row r="55" spans="2:20" ht="18" x14ac:dyDescent="0.35">
      <c r="B55" s="10" t="s">
        <v>28</v>
      </c>
      <c r="C55" s="57">
        <f t="shared" si="19"/>
        <v>525.20000000000005</v>
      </c>
      <c r="D55" s="57">
        <f t="shared" si="20"/>
        <v>131.30000000000001</v>
      </c>
      <c r="E55" s="57">
        <f t="shared" si="2"/>
        <v>2626</v>
      </c>
      <c r="F55" s="41">
        <v>5</v>
      </c>
      <c r="G55" s="41"/>
      <c r="H55" s="41">
        <v>450</v>
      </c>
      <c r="I55" s="41"/>
      <c r="J55" s="41">
        <v>578</v>
      </c>
      <c r="K55" s="41"/>
      <c r="L55" s="41"/>
      <c r="M55" s="140"/>
      <c r="N55" s="41">
        <v>568</v>
      </c>
      <c r="O55" s="41"/>
      <c r="P55" s="41">
        <v>479</v>
      </c>
      <c r="Q55" s="41"/>
      <c r="R55" s="41"/>
      <c r="S55" s="57"/>
      <c r="T55" s="41">
        <v>551</v>
      </c>
    </row>
    <row r="56" spans="2:20" ht="18" x14ac:dyDescent="0.35">
      <c r="B56" s="10" t="s">
        <v>29</v>
      </c>
      <c r="C56" s="57">
        <f t="shared" si="19"/>
        <v>523</v>
      </c>
      <c r="D56" s="57">
        <f t="shared" si="20"/>
        <v>130.75</v>
      </c>
      <c r="E56" s="57">
        <f t="shared" si="2"/>
        <v>4184</v>
      </c>
      <c r="F56" s="56">
        <v>8</v>
      </c>
      <c r="G56" s="56">
        <v>629</v>
      </c>
      <c r="H56" s="56"/>
      <c r="I56" s="56">
        <v>459</v>
      </c>
      <c r="J56" s="56"/>
      <c r="K56" s="56">
        <v>544</v>
      </c>
      <c r="L56" s="56"/>
      <c r="M56" s="142"/>
      <c r="N56" s="56">
        <v>482</v>
      </c>
      <c r="O56" s="56"/>
      <c r="P56" s="56">
        <v>516</v>
      </c>
      <c r="Q56" s="56">
        <v>491</v>
      </c>
      <c r="R56" s="56">
        <v>497</v>
      </c>
      <c r="S56" s="41">
        <v>566</v>
      </c>
      <c r="T56" s="41"/>
    </row>
    <row r="57" spans="2:20" ht="18" x14ac:dyDescent="0.35">
      <c r="B57" s="10" t="s">
        <v>30</v>
      </c>
      <c r="C57" s="57">
        <f t="shared" si="19"/>
        <v>470.14285714285717</v>
      </c>
      <c r="D57" s="57">
        <f t="shared" si="20"/>
        <v>117.53571428571429</v>
      </c>
      <c r="E57" s="57">
        <f t="shared" si="2"/>
        <v>3291</v>
      </c>
      <c r="F57" s="56">
        <v>7</v>
      </c>
      <c r="G57" s="56">
        <v>550</v>
      </c>
      <c r="H57" s="56">
        <v>507</v>
      </c>
      <c r="I57" s="56">
        <v>416</v>
      </c>
      <c r="J57" s="56"/>
      <c r="K57" s="56">
        <v>486</v>
      </c>
      <c r="L57" s="56"/>
      <c r="M57" s="142"/>
      <c r="N57" s="56"/>
      <c r="O57" s="56">
        <v>438</v>
      </c>
      <c r="P57" s="56"/>
      <c r="Q57" s="56">
        <v>424</v>
      </c>
      <c r="R57" s="56"/>
      <c r="S57" s="41">
        <v>470</v>
      </c>
      <c r="T57" s="41"/>
    </row>
    <row r="58" spans="2:20" ht="18.600000000000001" thickBot="1" x14ac:dyDescent="0.4">
      <c r="B58" s="70" t="s">
        <v>31</v>
      </c>
      <c r="C58" s="62">
        <f t="shared" si="19"/>
        <v>440.5</v>
      </c>
      <c r="D58" s="62">
        <f t="shared" si="20"/>
        <v>110.125</v>
      </c>
      <c r="E58" s="57">
        <f t="shared" si="2"/>
        <v>1762</v>
      </c>
      <c r="F58" s="61">
        <v>4</v>
      </c>
      <c r="G58" s="61">
        <v>395</v>
      </c>
      <c r="H58" s="61"/>
      <c r="I58" s="61"/>
      <c r="J58" s="61"/>
      <c r="K58" s="61"/>
      <c r="L58" s="61">
        <v>396</v>
      </c>
      <c r="M58" s="143"/>
      <c r="N58" s="61"/>
      <c r="O58" s="61">
        <v>474</v>
      </c>
      <c r="P58" s="61"/>
      <c r="Q58" s="61">
        <v>497</v>
      </c>
      <c r="R58" s="61"/>
      <c r="S58" s="61"/>
      <c r="T58" s="61"/>
    </row>
    <row r="59" spans="2:20" ht="17.399999999999999" x14ac:dyDescent="0.35">
      <c r="B59" s="58" t="s">
        <v>121</v>
      </c>
      <c r="C59" s="60">
        <f t="shared" ref="C59" si="21">E59/F59</f>
        <v>531.86538461538464</v>
      </c>
      <c r="D59" s="60">
        <f t="shared" ref="D59" si="22">C59/4</f>
        <v>132.96634615384616</v>
      </c>
      <c r="E59" s="57">
        <f t="shared" si="2"/>
        <v>27657</v>
      </c>
      <c r="F59" s="59">
        <f t="shared" ref="F59:T59" si="23">SUM(F52:F58)</f>
        <v>52</v>
      </c>
      <c r="G59" s="108">
        <f t="shared" ref="G59:L59" si="24">SUM(G52:G58)</f>
        <v>2085</v>
      </c>
      <c r="H59" s="59">
        <f t="shared" si="24"/>
        <v>2096</v>
      </c>
      <c r="I59" s="59">
        <f t="shared" si="24"/>
        <v>2031</v>
      </c>
      <c r="J59" s="59">
        <f t="shared" si="24"/>
        <v>2266</v>
      </c>
      <c r="K59" s="59">
        <f t="shared" si="24"/>
        <v>2200</v>
      </c>
      <c r="L59" s="59">
        <f t="shared" si="24"/>
        <v>1966</v>
      </c>
      <c r="M59" s="144"/>
      <c r="N59" s="59">
        <f>SUM(N52:N58)</f>
        <v>2228</v>
      </c>
      <c r="O59" s="59">
        <f>SUM(O52:O58)</f>
        <v>1971</v>
      </c>
      <c r="P59" s="59">
        <f t="shared" si="23"/>
        <v>2027</v>
      </c>
      <c r="Q59" s="59">
        <f t="shared" si="23"/>
        <v>2017</v>
      </c>
      <c r="R59" s="59">
        <f t="shared" si="23"/>
        <v>2215</v>
      </c>
      <c r="S59" s="60">
        <f t="shared" si="23"/>
        <v>2251</v>
      </c>
      <c r="T59" s="59">
        <f t="shared" si="23"/>
        <v>2304</v>
      </c>
    </row>
    <row r="60" spans="2:20" ht="17.399999999999999" x14ac:dyDescent="0.35">
      <c r="B60" s="37" t="s">
        <v>122</v>
      </c>
      <c r="C60" s="34"/>
      <c r="D60" s="34"/>
      <c r="E60" s="57">
        <f t="shared" si="2"/>
        <v>1891</v>
      </c>
      <c r="F60" s="34"/>
      <c r="G60" s="75">
        <v>190</v>
      </c>
      <c r="H60" s="90" t="s">
        <v>210</v>
      </c>
      <c r="I60" s="75">
        <v>95</v>
      </c>
      <c r="J60" s="75">
        <v>32</v>
      </c>
      <c r="K60" s="90">
        <v>184</v>
      </c>
      <c r="L60" s="75">
        <v>68</v>
      </c>
      <c r="M60" s="74"/>
      <c r="N60" s="90" t="s">
        <v>210</v>
      </c>
      <c r="O60" s="75">
        <v>132</v>
      </c>
      <c r="P60" s="90">
        <v>148</v>
      </c>
      <c r="Q60" s="90">
        <v>119</v>
      </c>
      <c r="R60" s="75">
        <v>43</v>
      </c>
      <c r="S60" s="90">
        <v>628</v>
      </c>
      <c r="T60" s="90">
        <v>252</v>
      </c>
    </row>
    <row r="61" spans="2:20" ht="17.399999999999999" x14ac:dyDescent="0.35">
      <c r="B61" s="35"/>
      <c r="E61" s="57">
        <f t="shared" si="2"/>
        <v>0</v>
      </c>
      <c r="R61" s="36"/>
      <c r="S61" s="36"/>
      <c r="T61" s="36"/>
    </row>
    <row r="62" spans="2:20" ht="34.200000000000003" customHeight="1" x14ac:dyDescent="0.3">
      <c r="B62" s="29" t="s">
        <v>127</v>
      </c>
      <c r="C62" s="38" t="s">
        <v>113</v>
      </c>
      <c r="D62" s="39" t="s">
        <v>120</v>
      </c>
      <c r="E62" s="57">
        <f t="shared" si="2"/>
        <v>0</v>
      </c>
      <c r="F62" s="38" t="s">
        <v>115</v>
      </c>
      <c r="G62" s="164" t="s">
        <v>178</v>
      </c>
      <c r="H62" s="164" t="s">
        <v>177</v>
      </c>
      <c r="I62" s="164" t="s">
        <v>176</v>
      </c>
      <c r="J62" s="157" t="s">
        <v>175</v>
      </c>
      <c r="K62" s="131" t="s">
        <v>174</v>
      </c>
      <c r="L62" s="131" t="s">
        <v>173</v>
      </c>
      <c r="M62" s="141"/>
      <c r="N62" s="131" t="s">
        <v>172</v>
      </c>
      <c r="O62" s="131" t="s">
        <v>171</v>
      </c>
      <c r="P62" s="131" t="s">
        <v>170</v>
      </c>
      <c r="Q62" s="131" t="s">
        <v>169</v>
      </c>
      <c r="R62" s="131" t="s">
        <v>168</v>
      </c>
      <c r="S62" s="132" t="s">
        <v>167</v>
      </c>
      <c r="T62" s="131" t="s">
        <v>116</v>
      </c>
    </row>
    <row r="63" spans="2:20" ht="18" x14ac:dyDescent="0.35">
      <c r="B63" s="12" t="s">
        <v>33</v>
      </c>
      <c r="C63" s="57">
        <f t="shared" ref="C63:C71" si="25">E63/F63</f>
        <v>518</v>
      </c>
      <c r="D63" s="57">
        <f t="shared" ref="D63:D71" si="26">C63/4</f>
        <v>129.5</v>
      </c>
      <c r="E63" s="57">
        <f t="shared" si="2"/>
        <v>4144</v>
      </c>
      <c r="F63" s="41">
        <v>8</v>
      </c>
      <c r="G63" s="41">
        <v>500</v>
      </c>
      <c r="H63" s="41"/>
      <c r="I63" s="41"/>
      <c r="J63" s="41">
        <v>507</v>
      </c>
      <c r="K63" s="41">
        <v>539</v>
      </c>
      <c r="L63" s="41">
        <v>421</v>
      </c>
      <c r="M63" s="140"/>
      <c r="N63" s="41">
        <v>474</v>
      </c>
      <c r="O63" s="41"/>
      <c r="P63" s="41">
        <v>481</v>
      </c>
      <c r="Q63" s="41">
        <v>581</v>
      </c>
      <c r="R63" s="41"/>
      <c r="S63" s="91"/>
      <c r="T63" s="41">
        <v>641</v>
      </c>
    </row>
    <row r="64" spans="2:20" ht="18" x14ac:dyDescent="0.35">
      <c r="B64" s="12" t="s">
        <v>34</v>
      </c>
      <c r="C64" s="57">
        <f t="shared" si="25"/>
        <v>509.16666666666669</v>
      </c>
      <c r="D64" s="57">
        <f t="shared" si="26"/>
        <v>127.29166666666667</v>
      </c>
      <c r="E64" s="57">
        <f t="shared" si="2"/>
        <v>3055</v>
      </c>
      <c r="F64" s="41">
        <v>6</v>
      </c>
      <c r="G64" s="41"/>
      <c r="H64" s="41"/>
      <c r="I64" s="41"/>
      <c r="J64" s="41">
        <v>483</v>
      </c>
      <c r="K64" s="41"/>
      <c r="L64" s="41"/>
      <c r="M64" s="140"/>
      <c r="N64" s="41">
        <v>539</v>
      </c>
      <c r="O64" s="41">
        <v>521</v>
      </c>
      <c r="P64" s="41"/>
      <c r="Q64" s="41">
        <v>505</v>
      </c>
      <c r="R64" s="41">
        <v>521</v>
      </c>
      <c r="S64" s="91"/>
      <c r="T64" s="41">
        <v>486</v>
      </c>
    </row>
    <row r="65" spans="2:20" ht="18" x14ac:dyDescent="0.35">
      <c r="B65" s="12" t="s">
        <v>35</v>
      </c>
      <c r="C65" s="57">
        <f t="shared" si="25"/>
        <v>505.33333333333331</v>
      </c>
      <c r="D65" s="57">
        <f t="shared" si="26"/>
        <v>126.33333333333333</v>
      </c>
      <c r="E65" s="57">
        <f t="shared" si="2"/>
        <v>3032</v>
      </c>
      <c r="F65" s="41">
        <v>6</v>
      </c>
      <c r="G65" s="41"/>
      <c r="H65" s="41">
        <v>540</v>
      </c>
      <c r="I65" s="41">
        <v>449</v>
      </c>
      <c r="J65" s="41"/>
      <c r="K65" s="41">
        <v>502</v>
      </c>
      <c r="L65" s="41"/>
      <c r="M65" s="140"/>
      <c r="N65" s="41"/>
      <c r="O65" s="41"/>
      <c r="P65" s="41"/>
      <c r="Q65" s="41">
        <v>482</v>
      </c>
      <c r="R65" s="41">
        <v>499</v>
      </c>
      <c r="S65" s="91"/>
      <c r="T65" s="41">
        <v>560</v>
      </c>
    </row>
    <row r="66" spans="2:20" ht="18" x14ac:dyDescent="0.35">
      <c r="B66" s="12" t="s">
        <v>40</v>
      </c>
      <c r="C66" s="57">
        <f t="shared" si="25"/>
        <v>484.6</v>
      </c>
      <c r="D66" s="57">
        <f t="shared" si="26"/>
        <v>121.15</v>
      </c>
      <c r="E66" s="57">
        <f t="shared" si="2"/>
        <v>4846</v>
      </c>
      <c r="F66" s="41">
        <v>10</v>
      </c>
      <c r="G66" s="41">
        <v>483</v>
      </c>
      <c r="H66" s="41"/>
      <c r="I66" s="41">
        <v>439</v>
      </c>
      <c r="J66" s="41">
        <v>505</v>
      </c>
      <c r="K66" s="41"/>
      <c r="L66" s="41">
        <v>476</v>
      </c>
      <c r="M66" s="140"/>
      <c r="N66" s="41">
        <v>420</v>
      </c>
      <c r="O66" s="41">
        <v>513</v>
      </c>
      <c r="P66" s="41">
        <v>505</v>
      </c>
      <c r="Q66" s="41">
        <v>490</v>
      </c>
      <c r="R66" s="41">
        <v>538</v>
      </c>
      <c r="S66" s="57">
        <v>477</v>
      </c>
      <c r="T66" s="41"/>
    </row>
    <row r="67" spans="2:20" ht="18" x14ac:dyDescent="0.35">
      <c r="B67" s="12" t="s">
        <v>37</v>
      </c>
      <c r="C67" s="57">
        <f t="shared" si="25"/>
        <v>478.4</v>
      </c>
      <c r="D67" s="57">
        <f t="shared" si="26"/>
        <v>119.6</v>
      </c>
      <c r="E67" s="57">
        <f t="shared" si="2"/>
        <v>4784</v>
      </c>
      <c r="F67" s="41">
        <v>10</v>
      </c>
      <c r="G67" s="41">
        <v>497</v>
      </c>
      <c r="H67" s="41">
        <v>474</v>
      </c>
      <c r="I67" s="41"/>
      <c r="J67" s="41">
        <v>433</v>
      </c>
      <c r="K67" s="41">
        <v>442</v>
      </c>
      <c r="L67" s="41">
        <v>428</v>
      </c>
      <c r="M67" s="140"/>
      <c r="N67" s="41">
        <v>519</v>
      </c>
      <c r="O67" s="41">
        <v>507</v>
      </c>
      <c r="P67" s="41">
        <v>496</v>
      </c>
      <c r="Q67" s="41"/>
      <c r="R67" s="41">
        <v>483</v>
      </c>
      <c r="S67" s="57">
        <v>505</v>
      </c>
      <c r="T67" s="41"/>
    </row>
    <row r="68" spans="2:20" ht="18" x14ac:dyDescent="0.35">
      <c r="B68" s="12" t="s">
        <v>39</v>
      </c>
      <c r="C68" s="57">
        <f t="shared" si="25"/>
        <v>477</v>
      </c>
      <c r="D68" s="57">
        <f t="shared" si="26"/>
        <v>119.25</v>
      </c>
      <c r="E68" s="57">
        <f t="shared" si="2"/>
        <v>477</v>
      </c>
      <c r="F68" s="56">
        <v>1</v>
      </c>
      <c r="G68" s="56"/>
      <c r="H68" s="56"/>
      <c r="I68" s="56"/>
      <c r="J68" s="56"/>
      <c r="K68" s="56"/>
      <c r="L68" s="56"/>
      <c r="M68" s="142"/>
      <c r="N68" s="56"/>
      <c r="O68" s="56"/>
      <c r="P68" s="56"/>
      <c r="Q68" s="56"/>
      <c r="R68" s="56"/>
      <c r="S68" s="57">
        <v>477</v>
      </c>
      <c r="T68" s="41"/>
    </row>
    <row r="69" spans="2:20" ht="18" x14ac:dyDescent="0.35">
      <c r="B69" s="12" t="s">
        <v>36</v>
      </c>
      <c r="C69" s="57">
        <f t="shared" si="25"/>
        <v>472</v>
      </c>
      <c r="D69" s="57">
        <f t="shared" si="26"/>
        <v>118</v>
      </c>
      <c r="E69" s="57">
        <f t="shared" si="2"/>
        <v>1416</v>
      </c>
      <c r="F69" s="56">
        <v>3</v>
      </c>
      <c r="G69" s="56">
        <v>513</v>
      </c>
      <c r="H69" s="56"/>
      <c r="I69" s="56">
        <v>445</v>
      </c>
      <c r="J69" s="56"/>
      <c r="K69" s="56">
        <v>458</v>
      </c>
      <c r="L69" s="56"/>
      <c r="M69" s="142"/>
      <c r="N69" s="56"/>
      <c r="O69" s="56"/>
      <c r="P69" s="56"/>
      <c r="Q69" s="56"/>
      <c r="R69" s="56"/>
      <c r="S69" s="57"/>
      <c r="T69" s="41"/>
    </row>
    <row r="70" spans="2:20" ht="17.399999999999999" x14ac:dyDescent="0.35">
      <c r="B70" s="4" t="s">
        <v>7</v>
      </c>
      <c r="C70" s="57">
        <f t="shared" ref="C70" si="27">E70/F70</f>
        <v>656</v>
      </c>
      <c r="D70" s="57">
        <f t="shared" ref="D70" si="28">C70/4</f>
        <v>164</v>
      </c>
      <c r="E70" s="57">
        <f t="shared" si="2"/>
        <v>656</v>
      </c>
      <c r="F70" s="56">
        <v>1</v>
      </c>
      <c r="G70" s="56"/>
      <c r="H70" s="56">
        <v>656</v>
      </c>
      <c r="I70" s="56"/>
      <c r="J70" s="56"/>
      <c r="K70" s="56"/>
      <c r="L70" s="56"/>
      <c r="M70" s="142"/>
      <c r="N70" s="56"/>
      <c r="O70" s="56"/>
      <c r="P70" s="56"/>
      <c r="Q70" s="56"/>
      <c r="R70" s="56"/>
      <c r="S70" s="102"/>
      <c r="T70" s="56"/>
    </row>
    <row r="71" spans="2:20" ht="18.600000000000001" thickBot="1" x14ac:dyDescent="0.4">
      <c r="B71" s="71" t="s">
        <v>38</v>
      </c>
      <c r="C71" s="62">
        <f t="shared" si="25"/>
        <v>436.28571428571428</v>
      </c>
      <c r="D71" s="62">
        <f t="shared" si="26"/>
        <v>109.07142857142857</v>
      </c>
      <c r="E71" s="57">
        <f t="shared" ref="E71:E72" si="29">SUM(G71:T71)</f>
        <v>3054</v>
      </c>
      <c r="F71" s="61">
        <v>7</v>
      </c>
      <c r="G71" s="61"/>
      <c r="H71" s="61">
        <v>481</v>
      </c>
      <c r="I71" s="61">
        <v>475</v>
      </c>
      <c r="J71" s="61"/>
      <c r="K71" s="61"/>
      <c r="L71" s="61">
        <v>389</v>
      </c>
      <c r="M71" s="143"/>
      <c r="N71" s="61"/>
      <c r="O71" s="61">
        <v>405</v>
      </c>
      <c r="P71" s="61">
        <v>443</v>
      </c>
      <c r="Q71" s="61"/>
      <c r="R71" s="61"/>
      <c r="S71" s="62">
        <v>422</v>
      </c>
      <c r="T71" s="61">
        <v>439</v>
      </c>
    </row>
    <row r="72" spans="2:20" ht="17.399999999999999" x14ac:dyDescent="0.35">
      <c r="B72" s="58" t="s">
        <v>121</v>
      </c>
      <c r="C72" s="60">
        <f t="shared" ref="C72" si="30">E72/F72</f>
        <v>489.69230769230768</v>
      </c>
      <c r="D72" s="60">
        <f t="shared" ref="D72" si="31">C72/4</f>
        <v>122.42307692307692</v>
      </c>
      <c r="E72" s="57">
        <f t="shared" si="29"/>
        <v>25464</v>
      </c>
      <c r="F72" s="59">
        <f t="shared" ref="F72:L72" si="32">SUM(F63:F71)</f>
        <v>52</v>
      </c>
      <c r="G72" s="108">
        <f>SUM(G63:G71)</f>
        <v>1993</v>
      </c>
      <c r="H72" s="59">
        <f t="shared" si="32"/>
        <v>2151</v>
      </c>
      <c r="I72" s="59">
        <f t="shared" si="32"/>
        <v>1808</v>
      </c>
      <c r="J72" s="59">
        <f t="shared" si="32"/>
        <v>1928</v>
      </c>
      <c r="K72" s="59">
        <f t="shared" si="32"/>
        <v>1941</v>
      </c>
      <c r="L72" s="59">
        <f t="shared" si="32"/>
        <v>1714</v>
      </c>
      <c r="M72" s="144"/>
      <c r="N72" s="59">
        <f>SUM(N63:N71)</f>
        <v>1952</v>
      </c>
      <c r="O72" s="59">
        <f>SUM(O63:O71)</f>
        <v>1946</v>
      </c>
      <c r="P72" s="59">
        <v>1925</v>
      </c>
      <c r="Q72" s="59">
        <f>SUM(Q63:Q71)</f>
        <v>2058</v>
      </c>
      <c r="R72" s="59">
        <f>SUM(R63:R71)</f>
        <v>2041</v>
      </c>
      <c r="S72" s="60">
        <f>SUM(S63:S71)</f>
        <v>1881</v>
      </c>
      <c r="T72" s="59">
        <f>SUM(T63:T71)</f>
        <v>2126</v>
      </c>
    </row>
    <row r="73" spans="2:20" ht="17.399999999999999" x14ac:dyDescent="0.35">
      <c r="B73" s="37" t="s">
        <v>122</v>
      </c>
      <c r="C73" s="34"/>
      <c r="D73" s="34"/>
      <c r="E73" s="34"/>
      <c r="F73" s="34"/>
      <c r="G73" s="75">
        <v>112</v>
      </c>
      <c r="H73" s="90">
        <v>270</v>
      </c>
      <c r="I73" s="75">
        <v>23</v>
      </c>
      <c r="J73" s="90">
        <v>318</v>
      </c>
      <c r="K73" s="90">
        <v>13</v>
      </c>
      <c r="L73" s="75">
        <v>157</v>
      </c>
      <c r="M73" s="74"/>
      <c r="N73" s="90" t="s">
        <v>210</v>
      </c>
      <c r="O73" s="75">
        <v>60</v>
      </c>
      <c r="P73" s="90">
        <v>202</v>
      </c>
      <c r="Q73" s="90">
        <v>95</v>
      </c>
      <c r="R73" s="90">
        <v>41</v>
      </c>
      <c r="S73" s="75">
        <v>31</v>
      </c>
      <c r="T73" s="75">
        <v>57</v>
      </c>
    </row>
  </sheetData>
  <sortState xmlns:xlrd2="http://schemas.microsoft.com/office/spreadsheetml/2017/richdata2" ref="B18:T22">
    <sortCondition descending="1" ref="C18:C22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T130"/>
  <sheetViews>
    <sheetView topLeftCell="A83" workbookViewId="0">
      <selection activeCell="G92" sqref="G92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2" width="4.88671875" customWidth="1"/>
    <col min="13" max="13" width="1.109375" customWidth="1"/>
    <col min="14" max="14" width="5.6640625" customWidth="1"/>
    <col min="15" max="17" width="5.88671875" customWidth="1"/>
    <col min="18" max="20" width="5.6640625" customWidth="1"/>
  </cols>
  <sheetData>
    <row r="1" spans="2:20" ht="17.399999999999999" x14ac:dyDescent="0.35">
      <c r="B1" s="35" t="s">
        <v>117</v>
      </c>
    </row>
    <row r="3" spans="2:20" ht="17.399999999999999" x14ac:dyDescent="0.35">
      <c r="B3" s="35" t="s">
        <v>128</v>
      </c>
    </row>
    <row r="5" spans="2:20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64" t="s">
        <v>178</v>
      </c>
      <c r="H5" s="164" t="s">
        <v>177</v>
      </c>
      <c r="I5" s="164" t="s">
        <v>176</v>
      </c>
      <c r="J5" s="157" t="s">
        <v>175</v>
      </c>
      <c r="K5" s="131" t="s">
        <v>174</v>
      </c>
      <c r="L5" s="131" t="s">
        <v>173</v>
      </c>
      <c r="M5" s="141"/>
      <c r="N5" s="131" t="s">
        <v>172</v>
      </c>
      <c r="O5" s="131" t="s">
        <v>171</v>
      </c>
      <c r="P5" s="131" t="s">
        <v>170</v>
      </c>
      <c r="Q5" s="131" t="s">
        <v>169</v>
      </c>
      <c r="R5" s="131" t="s">
        <v>168</v>
      </c>
      <c r="S5" s="132" t="s">
        <v>167</v>
      </c>
      <c r="T5" s="131" t="s">
        <v>116</v>
      </c>
    </row>
    <row r="6" spans="2:20" ht="17.399999999999999" x14ac:dyDescent="0.35">
      <c r="B6" s="14" t="s">
        <v>44</v>
      </c>
      <c r="C6" s="57">
        <f t="shared" ref="C6:C12" si="0">E6/F6</f>
        <v>822.3</v>
      </c>
      <c r="D6" s="57">
        <f t="shared" ref="D6:D12" si="1">C6/4</f>
        <v>205.57499999999999</v>
      </c>
      <c r="E6" s="57">
        <f>SUM(G6:T6)</f>
        <v>8223</v>
      </c>
      <c r="F6" s="41">
        <v>10</v>
      </c>
      <c r="G6" s="55"/>
      <c r="H6" s="41">
        <v>814</v>
      </c>
      <c r="I6" s="41">
        <v>862</v>
      </c>
      <c r="J6" s="41">
        <v>827</v>
      </c>
      <c r="K6" s="41">
        <v>776</v>
      </c>
      <c r="L6" s="41">
        <v>782</v>
      </c>
      <c r="M6" s="140"/>
      <c r="N6" s="41">
        <v>816</v>
      </c>
      <c r="O6" s="41"/>
      <c r="P6" s="41"/>
      <c r="Q6" s="41">
        <v>758</v>
      </c>
      <c r="R6" s="41">
        <v>891</v>
      </c>
      <c r="S6" s="57">
        <v>845</v>
      </c>
      <c r="T6" s="41">
        <v>852</v>
      </c>
    </row>
    <row r="7" spans="2:20" ht="17.399999999999999" x14ac:dyDescent="0.35">
      <c r="B7" s="14" t="s">
        <v>46</v>
      </c>
      <c r="C7" s="57">
        <f t="shared" si="0"/>
        <v>811.4545454545455</v>
      </c>
      <c r="D7" s="57">
        <f t="shared" si="1"/>
        <v>202.86363636363637</v>
      </c>
      <c r="E7" s="57">
        <f t="shared" ref="E7:E70" si="2">SUM(G7:T7)</f>
        <v>8926</v>
      </c>
      <c r="F7" s="41">
        <v>11</v>
      </c>
      <c r="G7" s="55">
        <v>741</v>
      </c>
      <c r="H7" s="41">
        <v>868</v>
      </c>
      <c r="I7" s="41"/>
      <c r="J7" s="41">
        <v>798</v>
      </c>
      <c r="K7" s="41">
        <v>754</v>
      </c>
      <c r="L7" s="41"/>
      <c r="M7" s="140"/>
      <c r="N7" s="41">
        <v>738</v>
      </c>
      <c r="O7" s="41">
        <v>818</v>
      </c>
      <c r="P7" s="41">
        <v>844</v>
      </c>
      <c r="Q7" s="41">
        <v>807</v>
      </c>
      <c r="R7" s="41">
        <v>830</v>
      </c>
      <c r="S7" s="57">
        <v>851</v>
      </c>
      <c r="T7" s="41">
        <v>877</v>
      </c>
    </row>
    <row r="8" spans="2:20" ht="17.399999999999999" x14ac:dyDescent="0.35">
      <c r="B8" s="14" t="s">
        <v>42</v>
      </c>
      <c r="C8" s="57">
        <f t="shared" si="0"/>
        <v>818.27272727272725</v>
      </c>
      <c r="D8" s="57">
        <f t="shared" si="1"/>
        <v>204.56818181818181</v>
      </c>
      <c r="E8" s="57">
        <f t="shared" si="2"/>
        <v>9001</v>
      </c>
      <c r="F8" s="41">
        <v>11</v>
      </c>
      <c r="G8" s="41">
        <v>870</v>
      </c>
      <c r="H8" s="41">
        <v>837</v>
      </c>
      <c r="I8" s="41">
        <v>740</v>
      </c>
      <c r="J8" s="41">
        <v>775</v>
      </c>
      <c r="K8" s="41">
        <v>876</v>
      </c>
      <c r="L8" s="41">
        <v>801</v>
      </c>
      <c r="M8" s="140"/>
      <c r="N8" s="41">
        <v>860</v>
      </c>
      <c r="O8" s="41">
        <v>832</v>
      </c>
      <c r="P8" s="41">
        <v>769</v>
      </c>
      <c r="Q8" s="41">
        <v>804</v>
      </c>
      <c r="R8" s="41">
        <v>837</v>
      </c>
      <c r="S8" s="57"/>
      <c r="T8" s="41"/>
    </row>
    <row r="9" spans="2:20" ht="17.399999999999999" x14ac:dyDescent="0.35">
      <c r="B9" s="14" t="s">
        <v>157</v>
      </c>
      <c r="C9" s="57">
        <f t="shared" si="0"/>
        <v>786</v>
      </c>
      <c r="D9" s="57">
        <f t="shared" si="1"/>
        <v>196.5</v>
      </c>
      <c r="E9" s="57">
        <f t="shared" si="2"/>
        <v>10218</v>
      </c>
      <c r="F9" s="41">
        <v>13</v>
      </c>
      <c r="G9" s="41">
        <v>732</v>
      </c>
      <c r="H9" s="41">
        <v>777</v>
      </c>
      <c r="I9" s="41">
        <v>822</v>
      </c>
      <c r="J9" s="41">
        <v>741</v>
      </c>
      <c r="K9" s="41">
        <v>899</v>
      </c>
      <c r="L9" s="41">
        <v>771</v>
      </c>
      <c r="M9" s="140"/>
      <c r="N9" s="41">
        <v>759</v>
      </c>
      <c r="O9" s="41">
        <v>787</v>
      </c>
      <c r="P9" s="41">
        <v>739</v>
      </c>
      <c r="Q9" s="41">
        <v>776</v>
      </c>
      <c r="R9" s="41">
        <v>768</v>
      </c>
      <c r="S9" s="57">
        <v>821</v>
      </c>
      <c r="T9" s="41">
        <v>826</v>
      </c>
    </row>
    <row r="10" spans="2:20" ht="17.399999999999999" x14ac:dyDescent="0.35">
      <c r="B10" s="14" t="s">
        <v>47</v>
      </c>
      <c r="C10" s="57">
        <f t="shared" si="0"/>
        <v>787.5</v>
      </c>
      <c r="D10" s="57">
        <f t="shared" si="1"/>
        <v>196.875</v>
      </c>
      <c r="E10" s="57">
        <f t="shared" si="2"/>
        <v>9450</v>
      </c>
      <c r="F10" s="56">
        <v>12</v>
      </c>
      <c r="G10" s="56">
        <v>953</v>
      </c>
      <c r="H10" s="56">
        <v>802</v>
      </c>
      <c r="I10" s="56">
        <v>802</v>
      </c>
      <c r="J10" s="56">
        <v>766</v>
      </c>
      <c r="K10" s="56">
        <v>761</v>
      </c>
      <c r="L10" s="56">
        <v>826</v>
      </c>
      <c r="M10" s="142"/>
      <c r="N10" s="56">
        <v>706</v>
      </c>
      <c r="O10" s="56">
        <v>760</v>
      </c>
      <c r="P10" s="56">
        <v>815</v>
      </c>
      <c r="Q10" s="56"/>
      <c r="R10" s="56">
        <v>746</v>
      </c>
      <c r="S10" s="57">
        <v>794</v>
      </c>
      <c r="T10" s="41">
        <v>719</v>
      </c>
    </row>
    <row r="11" spans="2:20" ht="17.399999999999999" x14ac:dyDescent="0.35">
      <c r="B11" s="14" t="s">
        <v>45</v>
      </c>
      <c r="C11" s="57">
        <f t="shared" si="0"/>
        <v>765.83333333333337</v>
      </c>
      <c r="D11" s="57">
        <f t="shared" si="1"/>
        <v>191.45833333333334</v>
      </c>
      <c r="E11" s="57">
        <f t="shared" si="2"/>
        <v>9190</v>
      </c>
      <c r="F11" s="41">
        <v>12</v>
      </c>
      <c r="G11" s="41">
        <v>750</v>
      </c>
      <c r="H11" s="41"/>
      <c r="I11" s="41">
        <v>829</v>
      </c>
      <c r="J11" s="41">
        <v>742</v>
      </c>
      <c r="K11" s="41">
        <v>856</v>
      </c>
      <c r="L11" s="41">
        <v>675</v>
      </c>
      <c r="M11" s="140"/>
      <c r="N11" s="41">
        <v>738</v>
      </c>
      <c r="O11" s="41">
        <v>695</v>
      </c>
      <c r="P11" s="41">
        <v>781</v>
      </c>
      <c r="Q11" s="41">
        <v>849</v>
      </c>
      <c r="R11" s="41">
        <v>824</v>
      </c>
      <c r="S11" s="57">
        <v>729</v>
      </c>
      <c r="T11" s="41">
        <v>722</v>
      </c>
    </row>
    <row r="12" spans="2:20" ht="17.399999999999999" x14ac:dyDescent="0.35">
      <c r="B12" s="14" t="s">
        <v>43</v>
      </c>
      <c r="C12" s="57">
        <f t="shared" si="0"/>
        <v>754.75</v>
      </c>
      <c r="D12" s="57">
        <f t="shared" si="1"/>
        <v>188.6875</v>
      </c>
      <c r="E12" s="57">
        <f t="shared" si="2"/>
        <v>6038</v>
      </c>
      <c r="F12" s="56">
        <v>8</v>
      </c>
      <c r="G12" s="56">
        <v>829</v>
      </c>
      <c r="H12" s="56">
        <v>709</v>
      </c>
      <c r="I12" s="56">
        <v>825</v>
      </c>
      <c r="J12" s="56"/>
      <c r="K12" s="56"/>
      <c r="L12" s="56">
        <v>679</v>
      </c>
      <c r="M12" s="142"/>
      <c r="N12" s="56"/>
      <c r="O12" s="56">
        <v>772</v>
      </c>
      <c r="P12" s="56">
        <v>732</v>
      </c>
      <c r="Q12" s="56">
        <v>740</v>
      </c>
      <c r="R12" s="56"/>
      <c r="S12" s="57">
        <v>752</v>
      </c>
      <c r="T12" s="41"/>
    </row>
    <row r="13" spans="2:20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61">
        <v>1</v>
      </c>
      <c r="G13" s="180"/>
      <c r="H13" s="61"/>
      <c r="I13" s="61"/>
      <c r="J13" s="61"/>
      <c r="K13" s="61"/>
      <c r="L13" s="61"/>
      <c r="M13" s="143"/>
      <c r="N13" s="61"/>
      <c r="O13" s="61"/>
      <c r="P13" s="61"/>
      <c r="Q13" s="61"/>
      <c r="R13" s="61"/>
      <c r="S13" s="62"/>
      <c r="T13" s="61">
        <v>785</v>
      </c>
    </row>
    <row r="14" spans="2:20" ht="17.399999999999999" x14ac:dyDescent="0.35">
      <c r="B14" s="58" t="s">
        <v>121</v>
      </c>
      <c r="C14" s="60">
        <f t="shared" si="3"/>
        <v>792.70512820512818</v>
      </c>
      <c r="D14" s="60">
        <f>C14/4</f>
        <v>198.17628205128204</v>
      </c>
      <c r="E14" s="57">
        <f t="shared" si="2"/>
        <v>61831</v>
      </c>
      <c r="F14" s="59">
        <f t="shared" ref="F14:T14" si="5">SUM(F6:F13)</f>
        <v>78</v>
      </c>
      <c r="G14" s="108">
        <f t="shared" ref="G14:L14" si="6">SUM(G6:G13)</f>
        <v>4875</v>
      </c>
      <c r="H14" s="59">
        <f t="shared" si="6"/>
        <v>4807</v>
      </c>
      <c r="I14" s="59">
        <f t="shared" si="6"/>
        <v>4880</v>
      </c>
      <c r="J14" s="59">
        <f t="shared" si="6"/>
        <v>4649</v>
      </c>
      <c r="K14" s="59">
        <f t="shared" si="6"/>
        <v>4922</v>
      </c>
      <c r="L14" s="59">
        <f t="shared" si="6"/>
        <v>4534</v>
      </c>
      <c r="M14" s="144"/>
      <c r="N14" s="59">
        <f>SUM(N6:N13)</f>
        <v>4617</v>
      </c>
      <c r="O14" s="59">
        <f>SUM(O6:O13)</f>
        <v>4664</v>
      </c>
      <c r="P14" s="59">
        <f t="shared" si="5"/>
        <v>4680</v>
      </c>
      <c r="Q14" s="59">
        <f t="shared" si="5"/>
        <v>4734</v>
      </c>
      <c r="R14" s="59">
        <f t="shared" si="5"/>
        <v>4896</v>
      </c>
      <c r="S14" s="60">
        <f t="shared" si="5"/>
        <v>4792</v>
      </c>
      <c r="T14" s="59">
        <f t="shared" si="5"/>
        <v>4781</v>
      </c>
    </row>
    <row r="15" spans="2:20" ht="17.399999999999999" x14ac:dyDescent="0.35">
      <c r="B15" s="37" t="s">
        <v>122</v>
      </c>
      <c r="C15" s="41"/>
      <c r="D15" s="41"/>
      <c r="E15" s="57">
        <f t="shared" si="2"/>
        <v>3627</v>
      </c>
      <c r="F15" s="41"/>
      <c r="G15" s="90">
        <v>149</v>
      </c>
      <c r="H15" s="75">
        <v>43</v>
      </c>
      <c r="I15" s="90">
        <v>221</v>
      </c>
      <c r="J15" s="75">
        <v>273</v>
      </c>
      <c r="K15" s="90">
        <v>44</v>
      </c>
      <c r="L15" s="90">
        <v>338</v>
      </c>
      <c r="M15" s="140"/>
      <c r="N15" s="75">
        <v>218</v>
      </c>
      <c r="O15" s="90">
        <v>69</v>
      </c>
      <c r="P15" s="90">
        <v>116</v>
      </c>
      <c r="Q15" s="90">
        <v>462</v>
      </c>
      <c r="R15" s="90">
        <v>568</v>
      </c>
      <c r="S15" s="90">
        <v>584</v>
      </c>
      <c r="T15" s="90">
        <v>542</v>
      </c>
    </row>
    <row r="16" spans="2:20" x14ac:dyDescent="0.3">
      <c r="E16" s="57">
        <f t="shared" si="2"/>
        <v>0</v>
      </c>
    </row>
    <row r="17" spans="2:20" x14ac:dyDescent="0.3">
      <c r="E17" s="57">
        <f t="shared" si="2"/>
        <v>0</v>
      </c>
    </row>
    <row r="18" spans="2:20" ht="33" customHeight="1" x14ac:dyDescent="0.3">
      <c r="B18" s="29" t="s">
        <v>129</v>
      </c>
      <c r="C18" s="38" t="s">
        <v>113</v>
      </c>
      <c r="D18" s="39" t="s">
        <v>120</v>
      </c>
      <c r="E18" s="57">
        <f t="shared" si="2"/>
        <v>0</v>
      </c>
      <c r="F18" s="38" t="s">
        <v>115</v>
      </c>
      <c r="G18" s="164" t="s">
        <v>178</v>
      </c>
      <c r="H18" s="164" t="s">
        <v>177</v>
      </c>
      <c r="I18" s="164" t="s">
        <v>176</v>
      </c>
      <c r="J18" s="157" t="s">
        <v>175</v>
      </c>
      <c r="K18" s="131" t="s">
        <v>174</v>
      </c>
      <c r="L18" s="131" t="s">
        <v>173</v>
      </c>
      <c r="M18" s="141"/>
      <c r="N18" s="131" t="s">
        <v>172</v>
      </c>
      <c r="O18" s="131" t="s">
        <v>171</v>
      </c>
      <c r="P18" s="131" t="s">
        <v>170</v>
      </c>
      <c r="Q18" s="131" t="s">
        <v>169</v>
      </c>
      <c r="R18" s="131" t="s">
        <v>168</v>
      </c>
      <c r="S18" s="132" t="s">
        <v>167</v>
      </c>
      <c r="T18" s="131" t="s">
        <v>116</v>
      </c>
    </row>
    <row r="19" spans="2:20" ht="17.399999999999999" x14ac:dyDescent="0.35">
      <c r="B19" s="16" t="s">
        <v>54</v>
      </c>
      <c r="C19" s="57">
        <f t="shared" ref="C19:C26" si="7">E19/F19</f>
        <v>730.25</v>
      </c>
      <c r="D19" s="57">
        <f t="shared" ref="D19:D26" si="8">C19/4</f>
        <v>182.5625</v>
      </c>
      <c r="E19" s="57">
        <f t="shared" si="2"/>
        <v>8763</v>
      </c>
      <c r="F19" s="41">
        <v>12</v>
      </c>
      <c r="G19" s="41">
        <v>738</v>
      </c>
      <c r="H19" s="41">
        <v>671</v>
      </c>
      <c r="I19" s="41">
        <v>789</v>
      </c>
      <c r="J19" s="41">
        <v>732</v>
      </c>
      <c r="K19" s="41">
        <v>667</v>
      </c>
      <c r="L19" s="41">
        <v>692</v>
      </c>
      <c r="M19" s="140"/>
      <c r="N19" s="41"/>
      <c r="O19" s="41">
        <v>741</v>
      </c>
      <c r="P19" s="41">
        <v>746</v>
      </c>
      <c r="Q19" s="41">
        <v>743</v>
      </c>
      <c r="R19" s="41">
        <v>751</v>
      </c>
      <c r="S19" s="57">
        <v>745</v>
      </c>
      <c r="T19" s="41">
        <v>748</v>
      </c>
    </row>
    <row r="20" spans="2:20" ht="17.399999999999999" x14ac:dyDescent="0.35">
      <c r="B20" s="16" t="s">
        <v>51</v>
      </c>
      <c r="C20" s="57">
        <f t="shared" si="7"/>
        <v>726.4</v>
      </c>
      <c r="D20" s="57">
        <f t="shared" si="8"/>
        <v>181.6</v>
      </c>
      <c r="E20" s="57">
        <f t="shared" si="2"/>
        <v>3632</v>
      </c>
      <c r="F20" s="41">
        <v>5</v>
      </c>
      <c r="G20" s="41"/>
      <c r="H20" s="41"/>
      <c r="I20" s="41"/>
      <c r="J20" s="41">
        <v>768</v>
      </c>
      <c r="K20" s="41"/>
      <c r="L20" s="41"/>
      <c r="M20" s="140"/>
      <c r="N20" s="41">
        <v>701</v>
      </c>
      <c r="O20" s="41">
        <v>689</v>
      </c>
      <c r="P20" s="41">
        <v>744</v>
      </c>
      <c r="Q20" s="41">
        <v>730</v>
      </c>
      <c r="R20" s="41"/>
      <c r="S20" s="57"/>
      <c r="T20" s="41"/>
    </row>
    <row r="21" spans="2:20" ht="17.399999999999999" x14ac:dyDescent="0.35">
      <c r="B21" s="16" t="s">
        <v>55</v>
      </c>
      <c r="C21" s="57">
        <f t="shared" si="7"/>
        <v>742.42857142857144</v>
      </c>
      <c r="D21" s="57">
        <f t="shared" si="8"/>
        <v>185.60714285714286</v>
      </c>
      <c r="E21" s="57">
        <f t="shared" si="2"/>
        <v>5197</v>
      </c>
      <c r="F21" s="56">
        <v>7</v>
      </c>
      <c r="G21" s="56">
        <v>844</v>
      </c>
      <c r="H21" s="56">
        <v>672</v>
      </c>
      <c r="I21" s="56">
        <v>741</v>
      </c>
      <c r="J21" s="56">
        <v>773</v>
      </c>
      <c r="K21" s="56">
        <v>805</v>
      </c>
      <c r="L21" s="56"/>
      <c r="M21" s="142"/>
      <c r="N21" s="56"/>
      <c r="O21" s="56">
        <v>705</v>
      </c>
      <c r="P21" s="56"/>
      <c r="Q21" s="56">
        <v>657</v>
      </c>
      <c r="R21" s="56"/>
      <c r="S21" s="41"/>
      <c r="T21" s="41"/>
    </row>
    <row r="22" spans="2:20" ht="17.399999999999999" x14ac:dyDescent="0.35">
      <c r="B22" s="16" t="s">
        <v>52</v>
      </c>
      <c r="C22" s="57">
        <f t="shared" si="7"/>
        <v>727.125</v>
      </c>
      <c r="D22" s="57">
        <f t="shared" si="8"/>
        <v>181.78125</v>
      </c>
      <c r="E22" s="57">
        <f t="shared" si="2"/>
        <v>5817</v>
      </c>
      <c r="F22" s="56">
        <v>8</v>
      </c>
      <c r="G22" s="56">
        <v>820</v>
      </c>
      <c r="H22" s="56">
        <v>720</v>
      </c>
      <c r="I22" s="56"/>
      <c r="J22" s="56">
        <v>775</v>
      </c>
      <c r="K22" s="56">
        <v>741</v>
      </c>
      <c r="L22" s="56">
        <v>689</v>
      </c>
      <c r="M22" s="142"/>
      <c r="N22" s="56">
        <v>692</v>
      </c>
      <c r="O22" s="56">
        <v>669</v>
      </c>
      <c r="P22" s="56"/>
      <c r="Q22" s="56"/>
      <c r="R22" s="56"/>
      <c r="S22" s="57"/>
      <c r="T22" s="41">
        <v>711</v>
      </c>
    </row>
    <row r="23" spans="2:20" ht="17.399999999999999" x14ac:dyDescent="0.35">
      <c r="B23" s="16" t="s">
        <v>53</v>
      </c>
      <c r="C23" s="57">
        <f t="shared" si="7"/>
        <v>711.61538461538464</v>
      </c>
      <c r="D23" s="57">
        <f t="shared" si="8"/>
        <v>177.90384615384616</v>
      </c>
      <c r="E23" s="57">
        <f t="shared" si="2"/>
        <v>9251</v>
      </c>
      <c r="F23" s="41">
        <v>13</v>
      </c>
      <c r="G23" s="41">
        <v>725</v>
      </c>
      <c r="H23" s="41">
        <v>689</v>
      </c>
      <c r="I23" s="41">
        <v>736</v>
      </c>
      <c r="J23" s="41">
        <v>697</v>
      </c>
      <c r="K23" s="41">
        <v>742</v>
      </c>
      <c r="L23" s="41">
        <v>767</v>
      </c>
      <c r="M23" s="140"/>
      <c r="N23" s="41">
        <v>720</v>
      </c>
      <c r="O23" s="41">
        <v>710</v>
      </c>
      <c r="P23" s="41">
        <v>663</v>
      </c>
      <c r="Q23" s="41">
        <v>730</v>
      </c>
      <c r="R23" s="41">
        <v>733</v>
      </c>
      <c r="S23" s="57">
        <v>644</v>
      </c>
      <c r="T23" s="41">
        <v>695</v>
      </c>
    </row>
    <row r="24" spans="2:20" ht="17.399999999999999" x14ac:dyDescent="0.35">
      <c r="B24" s="16" t="s">
        <v>158</v>
      </c>
      <c r="C24" s="57">
        <f t="shared" si="7"/>
        <v>701.4545454545455</v>
      </c>
      <c r="D24" s="57">
        <f t="shared" si="8"/>
        <v>175.36363636363637</v>
      </c>
      <c r="E24" s="57">
        <f t="shared" si="2"/>
        <v>7716</v>
      </c>
      <c r="F24" s="41">
        <v>11</v>
      </c>
      <c r="G24" s="41">
        <v>725</v>
      </c>
      <c r="H24" s="41">
        <v>660</v>
      </c>
      <c r="I24" s="41">
        <v>621</v>
      </c>
      <c r="J24" s="41"/>
      <c r="K24" s="41">
        <v>738</v>
      </c>
      <c r="L24" s="41">
        <v>746</v>
      </c>
      <c r="M24" s="140"/>
      <c r="N24" s="41">
        <v>727</v>
      </c>
      <c r="O24" s="41"/>
      <c r="P24" s="41">
        <v>660</v>
      </c>
      <c r="Q24" s="41">
        <v>678</v>
      </c>
      <c r="R24" s="41">
        <v>718</v>
      </c>
      <c r="S24" s="57">
        <v>696</v>
      </c>
      <c r="T24" s="41">
        <v>747</v>
      </c>
    </row>
    <row r="25" spans="2:20" ht="17.399999999999999" x14ac:dyDescent="0.35">
      <c r="B25" s="16" t="s">
        <v>49</v>
      </c>
      <c r="C25" s="57">
        <f t="shared" si="7"/>
        <v>706.5</v>
      </c>
      <c r="D25" s="57">
        <f t="shared" si="8"/>
        <v>176.625</v>
      </c>
      <c r="E25" s="57">
        <f t="shared" si="2"/>
        <v>7065</v>
      </c>
      <c r="F25" s="41">
        <v>10</v>
      </c>
      <c r="G25" s="41">
        <v>841</v>
      </c>
      <c r="H25" s="41">
        <v>686</v>
      </c>
      <c r="I25" s="41">
        <v>744</v>
      </c>
      <c r="J25" s="41"/>
      <c r="K25" s="41">
        <v>645</v>
      </c>
      <c r="L25" s="41">
        <v>708</v>
      </c>
      <c r="M25" s="140"/>
      <c r="N25" s="41">
        <v>643</v>
      </c>
      <c r="O25" s="41"/>
      <c r="P25" s="41">
        <v>661</v>
      </c>
      <c r="Q25" s="41">
        <v>699</v>
      </c>
      <c r="R25" s="41">
        <v>695</v>
      </c>
      <c r="S25" s="41">
        <v>743</v>
      </c>
      <c r="T25" s="41"/>
    </row>
    <row r="26" spans="2:20" ht="17.399999999999999" x14ac:dyDescent="0.35">
      <c r="B26" s="16" t="s">
        <v>56</v>
      </c>
      <c r="C26" s="57">
        <f t="shared" si="7"/>
        <v>656.33333333333337</v>
      </c>
      <c r="D26" s="57">
        <f t="shared" si="8"/>
        <v>164.08333333333334</v>
      </c>
      <c r="E26" s="57">
        <f t="shared" si="2"/>
        <v>3938</v>
      </c>
      <c r="F26" s="41">
        <v>6</v>
      </c>
      <c r="G26" s="41"/>
      <c r="H26" s="41"/>
      <c r="I26" s="41">
        <v>649</v>
      </c>
      <c r="J26" s="41">
        <v>634</v>
      </c>
      <c r="K26" s="41"/>
      <c r="L26" s="41">
        <v>645</v>
      </c>
      <c r="M26" s="140"/>
      <c r="N26" s="41">
        <v>670</v>
      </c>
      <c r="O26" s="41">
        <v>733</v>
      </c>
      <c r="P26" s="41">
        <v>607</v>
      </c>
      <c r="Q26" s="41"/>
      <c r="R26" s="41"/>
      <c r="S26" s="41"/>
      <c r="T26" s="41"/>
    </row>
    <row r="27" spans="2:20" ht="17.399999999999999" x14ac:dyDescent="0.35">
      <c r="B27" s="14" t="s">
        <v>42</v>
      </c>
      <c r="C27" s="57">
        <f t="shared" ref="C27:C29" si="9">E27/F27</f>
        <v>772</v>
      </c>
      <c r="D27" s="57">
        <f t="shared" ref="D27:D29" si="10">C27/4</f>
        <v>193</v>
      </c>
      <c r="E27" s="57">
        <f t="shared" si="2"/>
        <v>772</v>
      </c>
      <c r="F27" s="56">
        <v>1</v>
      </c>
      <c r="G27" s="56"/>
      <c r="H27" s="56"/>
      <c r="I27" s="56"/>
      <c r="J27" s="56"/>
      <c r="K27" s="56"/>
      <c r="L27" s="56"/>
      <c r="M27" s="142"/>
      <c r="N27" s="56"/>
      <c r="O27" s="56"/>
      <c r="P27" s="56"/>
      <c r="Q27" s="56"/>
      <c r="R27" s="56"/>
      <c r="S27" s="41">
        <v>772</v>
      </c>
      <c r="T27" s="41"/>
    </row>
    <row r="28" spans="2:20" ht="17.399999999999999" x14ac:dyDescent="0.35">
      <c r="B28" s="20" t="s">
        <v>67</v>
      </c>
      <c r="C28" s="57">
        <f t="shared" si="9"/>
        <v>671</v>
      </c>
      <c r="D28" s="57">
        <f t="shared" si="10"/>
        <v>167.75</v>
      </c>
      <c r="E28" s="57">
        <f t="shared" si="2"/>
        <v>671</v>
      </c>
      <c r="F28" s="56">
        <v>1</v>
      </c>
      <c r="G28" s="56"/>
      <c r="H28" s="56"/>
      <c r="I28" s="56"/>
      <c r="J28" s="56"/>
      <c r="K28" s="56"/>
      <c r="L28" s="56"/>
      <c r="M28" s="142"/>
      <c r="N28" s="56"/>
      <c r="O28" s="56"/>
      <c r="P28" s="56"/>
      <c r="Q28" s="56"/>
      <c r="R28" s="56"/>
      <c r="S28" s="41">
        <v>671</v>
      </c>
      <c r="T28" s="41"/>
    </row>
    <row r="29" spans="2:20" ht="17.399999999999999" x14ac:dyDescent="0.35">
      <c r="B29" s="50" t="s">
        <v>63</v>
      </c>
      <c r="C29" s="57">
        <f t="shared" si="9"/>
        <v>748</v>
      </c>
      <c r="D29" s="57">
        <f t="shared" si="10"/>
        <v>187</v>
      </c>
      <c r="E29" s="57">
        <f t="shared" si="2"/>
        <v>748</v>
      </c>
      <c r="F29" s="56">
        <v>1</v>
      </c>
      <c r="G29" s="56"/>
      <c r="H29" s="56"/>
      <c r="I29" s="56"/>
      <c r="J29" s="56"/>
      <c r="K29" s="56"/>
      <c r="L29" s="56"/>
      <c r="M29" s="142"/>
      <c r="N29" s="56"/>
      <c r="O29" s="56"/>
      <c r="P29" s="56"/>
      <c r="Q29" s="56"/>
      <c r="R29" s="56">
        <v>748</v>
      </c>
      <c r="S29" s="41"/>
      <c r="T29" s="41"/>
    </row>
    <row r="30" spans="2:20" ht="17.399999999999999" x14ac:dyDescent="0.35">
      <c r="B30" s="50" t="s">
        <v>61</v>
      </c>
      <c r="C30" s="57">
        <f>E30/F30</f>
        <v>680.5</v>
      </c>
      <c r="D30" s="57">
        <f t="shared" ref="D30:D32" si="11">C30/4</f>
        <v>170.125</v>
      </c>
      <c r="E30" s="57">
        <f t="shared" si="2"/>
        <v>1361</v>
      </c>
      <c r="F30" s="56">
        <v>2</v>
      </c>
      <c r="G30" s="56"/>
      <c r="H30" s="56"/>
      <c r="I30" s="56"/>
      <c r="J30" s="56"/>
      <c r="K30" s="56"/>
      <c r="L30" s="56"/>
      <c r="M30" s="142"/>
      <c r="N30" s="56"/>
      <c r="O30" s="56"/>
      <c r="P30" s="56" t="s">
        <v>141</v>
      </c>
      <c r="Q30" s="56"/>
      <c r="R30" s="56">
        <v>649</v>
      </c>
      <c r="S30" s="41"/>
      <c r="T30" s="41">
        <v>712</v>
      </c>
    </row>
    <row r="31" spans="2:20" ht="18" thickBot="1" x14ac:dyDescent="0.4">
      <c r="B31" s="50" t="s">
        <v>62</v>
      </c>
      <c r="C31" s="61">
        <f>E31/F31</f>
        <v>748</v>
      </c>
      <c r="D31" s="61">
        <f t="shared" si="11"/>
        <v>187</v>
      </c>
      <c r="E31" s="57">
        <f t="shared" si="2"/>
        <v>748</v>
      </c>
      <c r="F31" s="61">
        <v>1</v>
      </c>
      <c r="G31" s="61"/>
      <c r="H31" s="61"/>
      <c r="I31" s="61"/>
      <c r="J31" s="61"/>
      <c r="K31" s="61"/>
      <c r="L31" s="61"/>
      <c r="M31" s="143"/>
      <c r="N31" s="61"/>
      <c r="O31" s="61"/>
      <c r="P31" s="61"/>
      <c r="Q31" s="61"/>
      <c r="R31" s="61"/>
      <c r="S31" s="61"/>
      <c r="T31" s="61">
        <v>748</v>
      </c>
    </row>
    <row r="32" spans="2:20" ht="17.399999999999999" x14ac:dyDescent="0.35">
      <c r="B32" s="37" t="s">
        <v>121</v>
      </c>
      <c r="C32" s="60">
        <f>E32/F32</f>
        <v>713.83333333333337</v>
      </c>
      <c r="D32" s="60">
        <f t="shared" si="11"/>
        <v>178.45833333333334</v>
      </c>
      <c r="E32" s="57">
        <f t="shared" si="2"/>
        <v>55679</v>
      </c>
      <c r="F32" s="59">
        <f t="shared" ref="F32:T32" si="12">SUM(F19:F31)</f>
        <v>78</v>
      </c>
      <c r="G32" s="108">
        <f t="shared" ref="G32:L32" si="13">SUM(G19:G31)</f>
        <v>4693</v>
      </c>
      <c r="H32" s="59">
        <f t="shared" si="13"/>
        <v>4098</v>
      </c>
      <c r="I32" s="59">
        <f t="shared" si="13"/>
        <v>4280</v>
      </c>
      <c r="J32" s="59">
        <f t="shared" si="13"/>
        <v>4379</v>
      </c>
      <c r="K32" s="59">
        <f t="shared" si="13"/>
        <v>4338</v>
      </c>
      <c r="L32" s="59">
        <f t="shared" si="13"/>
        <v>4247</v>
      </c>
      <c r="M32" s="144"/>
      <c r="N32" s="59">
        <f>SUM(N19:N31)</f>
        <v>4153</v>
      </c>
      <c r="O32" s="59">
        <f>SUM(O19:O31)</f>
        <v>4247</v>
      </c>
      <c r="P32" s="59">
        <f t="shared" si="12"/>
        <v>4081</v>
      </c>
      <c r="Q32" s="59">
        <f t="shared" si="12"/>
        <v>4237</v>
      </c>
      <c r="R32" s="59">
        <f t="shared" si="12"/>
        <v>4294</v>
      </c>
      <c r="S32" s="60">
        <f t="shared" si="12"/>
        <v>4271</v>
      </c>
      <c r="T32" s="59">
        <f t="shared" si="12"/>
        <v>4361</v>
      </c>
    </row>
    <row r="33" spans="2:20" ht="17.399999999999999" x14ac:dyDescent="0.35">
      <c r="B33" s="37" t="s">
        <v>122</v>
      </c>
      <c r="C33" s="55"/>
      <c r="D33" s="55"/>
      <c r="E33" s="57">
        <f t="shared" si="2"/>
        <v>2442</v>
      </c>
      <c r="F33" s="55"/>
      <c r="G33" s="55"/>
      <c r="H33" s="75">
        <v>227</v>
      </c>
      <c r="I33" s="75">
        <v>50</v>
      </c>
      <c r="J33" s="75">
        <v>165</v>
      </c>
      <c r="K33" s="75">
        <v>2</v>
      </c>
      <c r="L33" s="75">
        <v>396</v>
      </c>
      <c r="M33" s="73"/>
      <c r="N33" s="75">
        <v>499</v>
      </c>
      <c r="O33" s="75">
        <v>14</v>
      </c>
      <c r="P33" s="75">
        <v>469</v>
      </c>
      <c r="Q33" s="75">
        <v>105</v>
      </c>
      <c r="R33" s="75">
        <v>34</v>
      </c>
      <c r="S33" s="89">
        <v>294</v>
      </c>
      <c r="T33" s="75">
        <v>187</v>
      </c>
    </row>
    <row r="34" spans="2:20" x14ac:dyDescent="0.3">
      <c r="E34" s="57">
        <f t="shared" si="2"/>
        <v>0</v>
      </c>
    </row>
    <row r="35" spans="2:20" ht="37.200000000000003" customHeight="1" x14ac:dyDescent="0.3">
      <c r="B35" s="29" t="s">
        <v>130</v>
      </c>
      <c r="C35" s="38" t="s">
        <v>113</v>
      </c>
      <c r="D35" s="39" t="s">
        <v>120</v>
      </c>
      <c r="E35" s="57">
        <f t="shared" si="2"/>
        <v>0</v>
      </c>
      <c r="F35" s="38" t="s">
        <v>115</v>
      </c>
      <c r="G35" s="164" t="s">
        <v>178</v>
      </c>
      <c r="H35" s="164" t="s">
        <v>177</v>
      </c>
      <c r="I35" s="164" t="s">
        <v>176</v>
      </c>
      <c r="J35" s="157" t="s">
        <v>175</v>
      </c>
      <c r="K35" s="131" t="s">
        <v>174</v>
      </c>
      <c r="L35" s="131" t="s">
        <v>173</v>
      </c>
      <c r="M35" s="141"/>
      <c r="N35" s="131" t="s">
        <v>172</v>
      </c>
      <c r="O35" s="131" t="s">
        <v>171</v>
      </c>
      <c r="P35" s="131" t="s">
        <v>170</v>
      </c>
      <c r="Q35" s="131" t="s">
        <v>169</v>
      </c>
      <c r="R35" s="131" t="s">
        <v>168</v>
      </c>
      <c r="S35" s="132" t="s">
        <v>167</v>
      </c>
      <c r="T35" s="131" t="s">
        <v>116</v>
      </c>
    </row>
    <row r="36" spans="2:20" ht="17.399999999999999" x14ac:dyDescent="0.35">
      <c r="B36" s="18" t="s">
        <v>63</v>
      </c>
      <c r="C36" s="57">
        <f t="shared" ref="C36:C43" si="14">E36/F36</f>
        <v>762.6</v>
      </c>
      <c r="D36" s="57">
        <f t="shared" ref="D36:D43" si="15">C36/4</f>
        <v>190.65</v>
      </c>
      <c r="E36" s="57">
        <f t="shared" si="2"/>
        <v>7626</v>
      </c>
      <c r="F36" s="41">
        <v>10</v>
      </c>
      <c r="G36" s="41">
        <v>846</v>
      </c>
      <c r="H36" s="41"/>
      <c r="I36" s="41">
        <v>791</v>
      </c>
      <c r="J36" s="41">
        <v>730</v>
      </c>
      <c r="K36" s="41">
        <v>785</v>
      </c>
      <c r="L36" s="41">
        <v>786</v>
      </c>
      <c r="M36" s="140"/>
      <c r="N36" s="41"/>
      <c r="O36" s="41">
        <v>706</v>
      </c>
      <c r="P36" s="41">
        <v>636</v>
      </c>
      <c r="Q36" s="41">
        <v>718</v>
      </c>
      <c r="R36" s="41"/>
      <c r="S36" s="57">
        <v>825</v>
      </c>
      <c r="T36" s="41">
        <v>803</v>
      </c>
    </row>
    <row r="37" spans="2:20" ht="17.399999999999999" x14ac:dyDescent="0.35">
      <c r="B37" s="18" t="s">
        <v>60</v>
      </c>
      <c r="C37" s="57">
        <f t="shared" si="14"/>
        <v>747.2</v>
      </c>
      <c r="D37" s="57">
        <f t="shared" si="15"/>
        <v>186.8</v>
      </c>
      <c r="E37" s="57">
        <f t="shared" si="2"/>
        <v>7472</v>
      </c>
      <c r="F37" s="41">
        <v>10</v>
      </c>
      <c r="G37" s="41">
        <v>743</v>
      </c>
      <c r="H37" s="41"/>
      <c r="I37" s="41"/>
      <c r="J37" s="41">
        <v>752</v>
      </c>
      <c r="K37" s="41">
        <v>775</v>
      </c>
      <c r="L37" s="41">
        <v>744</v>
      </c>
      <c r="M37" s="140"/>
      <c r="N37" s="41">
        <v>717</v>
      </c>
      <c r="O37" s="41">
        <v>778</v>
      </c>
      <c r="P37" s="41">
        <v>759</v>
      </c>
      <c r="Q37" s="41"/>
      <c r="R37" s="41">
        <v>696</v>
      </c>
      <c r="S37" s="57">
        <v>769</v>
      </c>
      <c r="T37" s="41">
        <v>739</v>
      </c>
    </row>
    <row r="38" spans="2:20" ht="17.399999999999999" x14ac:dyDescent="0.35">
      <c r="B38" s="18" t="s">
        <v>61</v>
      </c>
      <c r="C38" s="57">
        <f t="shared" si="14"/>
        <v>732.7</v>
      </c>
      <c r="D38" s="57">
        <f t="shared" si="15"/>
        <v>183.17500000000001</v>
      </c>
      <c r="E38" s="57">
        <f t="shared" si="2"/>
        <v>7327</v>
      </c>
      <c r="F38" s="41">
        <v>10</v>
      </c>
      <c r="G38" s="41">
        <v>771</v>
      </c>
      <c r="H38" s="41">
        <v>702</v>
      </c>
      <c r="I38" s="41">
        <v>668</v>
      </c>
      <c r="J38" s="41">
        <v>734</v>
      </c>
      <c r="K38" s="41">
        <v>740</v>
      </c>
      <c r="L38" s="41">
        <v>743</v>
      </c>
      <c r="M38" s="140"/>
      <c r="N38" s="41">
        <v>811</v>
      </c>
      <c r="O38" s="41">
        <v>678</v>
      </c>
      <c r="P38" s="41">
        <v>679</v>
      </c>
      <c r="Q38" s="41"/>
      <c r="R38" s="41"/>
      <c r="S38" s="57">
        <v>801</v>
      </c>
      <c r="T38" s="41"/>
    </row>
    <row r="39" spans="2:20" ht="17.399999999999999" x14ac:dyDescent="0.35">
      <c r="B39" s="18" t="s">
        <v>62</v>
      </c>
      <c r="C39" s="57">
        <f t="shared" si="14"/>
        <v>721.44444444444446</v>
      </c>
      <c r="D39" s="57">
        <f t="shared" si="15"/>
        <v>180.36111111111111</v>
      </c>
      <c r="E39" s="57">
        <f t="shared" si="2"/>
        <v>6493</v>
      </c>
      <c r="F39" s="41">
        <v>9</v>
      </c>
      <c r="G39" s="41">
        <v>721</v>
      </c>
      <c r="H39" s="41">
        <v>759</v>
      </c>
      <c r="I39" s="41"/>
      <c r="J39" s="41">
        <v>771</v>
      </c>
      <c r="K39" s="41">
        <v>694</v>
      </c>
      <c r="L39" s="41">
        <v>703</v>
      </c>
      <c r="M39" s="140"/>
      <c r="N39" s="41"/>
      <c r="O39" s="41">
        <v>743</v>
      </c>
      <c r="P39" s="41">
        <v>751</v>
      </c>
      <c r="Q39" s="41">
        <v>649</v>
      </c>
      <c r="R39" s="41">
        <v>702</v>
      </c>
      <c r="S39" s="57"/>
      <c r="T39" s="41"/>
    </row>
    <row r="40" spans="2:20" ht="17.399999999999999" x14ac:dyDescent="0.35">
      <c r="B40" s="18" t="s">
        <v>64</v>
      </c>
      <c r="C40" s="57">
        <f t="shared" si="14"/>
        <v>719.36363636363637</v>
      </c>
      <c r="D40" s="57">
        <f t="shared" si="15"/>
        <v>179.84090909090909</v>
      </c>
      <c r="E40" s="57">
        <f t="shared" si="2"/>
        <v>7913</v>
      </c>
      <c r="F40" s="41">
        <v>11</v>
      </c>
      <c r="G40" s="41">
        <v>710</v>
      </c>
      <c r="H40" s="41">
        <v>667</v>
      </c>
      <c r="I40" s="41">
        <v>719</v>
      </c>
      <c r="J40" s="41">
        <v>644</v>
      </c>
      <c r="K40" s="41"/>
      <c r="L40" s="41">
        <v>752</v>
      </c>
      <c r="M40" s="140"/>
      <c r="N40" s="41">
        <v>695</v>
      </c>
      <c r="O40" s="41">
        <v>746</v>
      </c>
      <c r="P40" s="41"/>
      <c r="Q40" s="41">
        <v>709</v>
      </c>
      <c r="R40" s="41">
        <v>670</v>
      </c>
      <c r="S40" s="57">
        <v>810</v>
      </c>
      <c r="T40" s="41">
        <v>791</v>
      </c>
    </row>
    <row r="41" spans="2:20" ht="17.399999999999999" x14ac:dyDescent="0.35">
      <c r="B41" s="18" t="s">
        <v>159</v>
      </c>
      <c r="C41" s="57">
        <f t="shared" si="14"/>
        <v>688.25</v>
      </c>
      <c r="D41" s="57">
        <f t="shared" si="15"/>
        <v>172.0625</v>
      </c>
      <c r="E41" s="57">
        <f t="shared" si="2"/>
        <v>5506</v>
      </c>
      <c r="F41" s="56">
        <v>8</v>
      </c>
      <c r="G41" s="56"/>
      <c r="H41" s="56"/>
      <c r="I41" s="56">
        <v>694</v>
      </c>
      <c r="J41" s="56">
        <v>671</v>
      </c>
      <c r="K41" s="56"/>
      <c r="L41" s="56"/>
      <c r="M41" s="142"/>
      <c r="N41" s="56">
        <v>681</v>
      </c>
      <c r="O41" s="56">
        <v>639</v>
      </c>
      <c r="P41" s="56"/>
      <c r="Q41" s="56">
        <v>670</v>
      </c>
      <c r="R41" s="56">
        <v>677</v>
      </c>
      <c r="S41" s="57">
        <v>729</v>
      </c>
      <c r="T41" s="41">
        <v>745</v>
      </c>
    </row>
    <row r="42" spans="2:20" ht="17.399999999999999" x14ac:dyDescent="0.35">
      <c r="B42" s="18" t="s">
        <v>58</v>
      </c>
      <c r="C42" s="57">
        <f t="shared" si="14"/>
        <v>671</v>
      </c>
      <c r="D42" s="57">
        <f t="shared" si="15"/>
        <v>167.75</v>
      </c>
      <c r="E42" s="57">
        <f t="shared" si="2"/>
        <v>4697</v>
      </c>
      <c r="F42" s="56">
        <v>7</v>
      </c>
      <c r="G42" s="56"/>
      <c r="H42" s="56">
        <v>744</v>
      </c>
      <c r="I42" s="56">
        <v>681</v>
      </c>
      <c r="J42" s="56"/>
      <c r="K42" s="56">
        <v>682</v>
      </c>
      <c r="L42" s="56"/>
      <c r="M42" s="142"/>
      <c r="N42" s="56">
        <v>676</v>
      </c>
      <c r="O42" s="56"/>
      <c r="P42" s="56">
        <v>631</v>
      </c>
      <c r="Q42" s="56">
        <v>650</v>
      </c>
      <c r="R42" s="56">
        <v>633</v>
      </c>
      <c r="S42" s="57"/>
      <c r="T42" s="41"/>
    </row>
    <row r="43" spans="2:20" ht="17.399999999999999" x14ac:dyDescent="0.35">
      <c r="B43" s="18" t="s">
        <v>59</v>
      </c>
      <c r="C43" s="57">
        <f t="shared" si="14"/>
        <v>659</v>
      </c>
      <c r="D43" s="57">
        <f t="shared" si="15"/>
        <v>164.75</v>
      </c>
      <c r="E43" s="57">
        <f t="shared" si="2"/>
        <v>7249</v>
      </c>
      <c r="F43" s="41">
        <v>11</v>
      </c>
      <c r="G43" s="41">
        <v>660</v>
      </c>
      <c r="H43" s="41">
        <v>653</v>
      </c>
      <c r="I43" s="41">
        <v>666</v>
      </c>
      <c r="J43" s="41"/>
      <c r="K43" s="41">
        <v>698</v>
      </c>
      <c r="L43" s="41">
        <v>593</v>
      </c>
      <c r="M43" s="140"/>
      <c r="N43" s="41">
        <v>625</v>
      </c>
      <c r="O43" s="41"/>
      <c r="P43" s="41">
        <v>730</v>
      </c>
      <c r="Q43" s="41">
        <v>729</v>
      </c>
      <c r="R43" s="41">
        <v>689</v>
      </c>
      <c r="S43" s="57">
        <v>603</v>
      </c>
      <c r="T43" s="41">
        <v>603</v>
      </c>
    </row>
    <row r="44" spans="2:20" ht="17.399999999999999" x14ac:dyDescent="0.35">
      <c r="B44" s="20" t="s">
        <v>69</v>
      </c>
      <c r="C44" s="57">
        <f t="shared" ref="C44" si="16">E44/F44</f>
        <v>700</v>
      </c>
      <c r="D44" s="57">
        <f t="shared" ref="D44" si="17">C44/4</f>
        <v>175</v>
      </c>
      <c r="E44" s="57">
        <f t="shared" si="2"/>
        <v>700</v>
      </c>
      <c r="F44" s="56">
        <v>1</v>
      </c>
      <c r="G44" s="56"/>
      <c r="H44" s="56">
        <v>700</v>
      </c>
      <c r="I44" s="56"/>
      <c r="J44" s="56"/>
      <c r="K44" s="56"/>
      <c r="L44" s="56"/>
      <c r="M44" s="142"/>
      <c r="N44" s="56"/>
      <c r="O44" s="56"/>
      <c r="P44" s="56"/>
      <c r="Q44" s="56"/>
      <c r="R44" s="56"/>
      <c r="S44" s="102"/>
      <c r="T44" s="56"/>
    </row>
    <row r="45" spans="2:20" ht="18" thickBot="1" x14ac:dyDescent="0.4">
      <c r="B45" s="65" t="s">
        <v>74</v>
      </c>
      <c r="C45" s="62">
        <f t="shared" ref="C45:C46" si="18">E45/F45</f>
        <v>690</v>
      </c>
      <c r="D45" s="62">
        <f t="shared" ref="D45:D46" si="19">C45/4</f>
        <v>172.5</v>
      </c>
      <c r="E45" s="57">
        <f t="shared" si="2"/>
        <v>690</v>
      </c>
      <c r="F45" s="61">
        <v>1</v>
      </c>
      <c r="G45" s="61"/>
      <c r="H45" s="61"/>
      <c r="I45" s="61"/>
      <c r="J45" s="61"/>
      <c r="K45" s="61"/>
      <c r="L45" s="61"/>
      <c r="M45" s="143"/>
      <c r="N45" s="61"/>
      <c r="O45" s="61"/>
      <c r="P45" s="61"/>
      <c r="Q45" s="61"/>
      <c r="R45" s="61"/>
      <c r="S45" s="62"/>
      <c r="T45" s="61">
        <v>690</v>
      </c>
    </row>
    <row r="46" spans="2:20" ht="17.399999999999999" x14ac:dyDescent="0.35">
      <c r="B46" s="58" t="s">
        <v>121</v>
      </c>
      <c r="C46" s="60">
        <f t="shared" si="18"/>
        <v>713.75641025641028</v>
      </c>
      <c r="D46" s="60">
        <f t="shared" si="19"/>
        <v>178.43910256410257</v>
      </c>
      <c r="E46" s="57">
        <f t="shared" si="2"/>
        <v>55673</v>
      </c>
      <c r="F46" s="59">
        <f t="shared" ref="F46:T46" si="20">SUM(F36:F45)</f>
        <v>78</v>
      </c>
      <c r="G46" s="108">
        <f t="shared" ref="G46:L46" si="21">SUM(G36:G45)</f>
        <v>4451</v>
      </c>
      <c r="H46" s="59">
        <f t="shared" si="21"/>
        <v>4225</v>
      </c>
      <c r="I46" s="59">
        <f t="shared" si="21"/>
        <v>4219</v>
      </c>
      <c r="J46" s="59">
        <f t="shared" si="21"/>
        <v>4302</v>
      </c>
      <c r="K46" s="59">
        <f t="shared" si="21"/>
        <v>4374</v>
      </c>
      <c r="L46" s="59">
        <f t="shared" si="21"/>
        <v>4321</v>
      </c>
      <c r="M46" s="144"/>
      <c r="N46" s="59">
        <f>SUM(N36:N45)</f>
        <v>4205</v>
      </c>
      <c r="O46" s="59">
        <f>SUM(O36:O45)</f>
        <v>4290</v>
      </c>
      <c r="P46" s="59">
        <f t="shared" si="20"/>
        <v>4186</v>
      </c>
      <c r="Q46" s="59">
        <f t="shared" si="20"/>
        <v>4125</v>
      </c>
      <c r="R46" s="59">
        <f t="shared" si="20"/>
        <v>4067</v>
      </c>
      <c r="S46" s="60">
        <f t="shared" si="20"/>
        <v>4537</v>
      </c>
      <c r="T46" s="59">
        <f t="shared" si="20"/>
        <v>4371</v>
      </c>
    </row>
    <row r="47" spans="2:20" ht="17.399999999999999" x14ac:dyDescent="0.35">
      <c r="B47" s="37" t="s">
        <v>122</v>
      </c>
      <c r="C47" s="41"/>
      <c r="D47" s="41"/>
      <c r="E47" s="57">
        <f t="shared" si="2"/>
        <v>2280</v>
      </c>
      <c r="F47" s="34"/>
      <c r="G47" s="90">
        <v>13</v>
      </c>
      <c r="H47" s="90">
        <v>50</v>
      </c>
      <c r="I47" s="90">
        <v>11</v>
      </c>
      <c r="J47" s="90">
        <v>206</v>
      </c>
      <c r="K47" s="75">
        <v>292</v>
      </c>
      <c r="L47" s="90">
        <v>220</v>
      </c>
      <c r="M47" s="74"/>
      <c r="N47" s="75">
        <v>190</v>
      </c>
      <c r="O47" s="90">
        <v>100</v>
      </c>
      <c r="P47" s="75">
        <v>385</v>
      </c>
      <c r="Q47" s="75">
        <v>169</v>
      </c>
      <c r="R47" s="75">
        <v>38</v>
      </c>
      <c r="S47" s="90">
        <v>455</v>
      </c>
      <c r="T47" s="90">
        <v>151</v>
      </c>
    </row>
    <row r="48" spans="2:20" x14ac:dyDescent="0.3">
      <c r="E48" s="57">
        <f t="shared" si="2"/>
        <v>0</v>
      </c>
    </row>
    <row r="49" spans="2:20" ht="35.4" customHeight="1" x14ac:dyDescent="0.3">
      <c r="B49" s="29" t="s">
        <v>131</v>
      </c>
      <c r="C49" s="38" t="s">
        <v>113</v>
      </c>
      <c r="D49" s="39" t="s">
        <v>120</v>
      </c>
      <c r="E49" s="57">
        <f t="shared" si="2"/>
        <v>0</v>
      </c>
      <c r="F49" s="38" t="s">
        <v>115</v>
      </c>
      <c r="G49" s="164" t="s">
        <v>178</v>
      </c>
      <c r="H49" s="164" t="s">
        <v>177</v>
      </c>
      <c r="I49" s="164" t="s">
        <v>176</v>
      </c>
      <c r="J49" s="157" t="s">
        <v>175</v>
      </c>
      <c r="K49" s="131" t="s">
        <v>174</v>
      </c>
      <c r="L49" s="131" t="s">
        <v>173</v>
      </c>
      <c r="M49" s="141"/>
      <c r="N49" s="131" t="s">
        <v>172</v>
      </c>
      <c r="O49" s="131" t="s">
        <v>171</v>
      </c>
      <c r="P49" s="131" t="s">
        <v>170</v>
      </c>
      <c r="Q49" s="131" t="s">
        <v>169</v>
      </c>
      <c r="R49" s="131" t="s">
        <v>168</v>
      </c>
      <c r="S49" s="132" t="s">
        <v>167</v>
      </c>
      <c r="T49" s="131" t="s">
        <v>116</v>
      </c>
    </row>
    <row r="50" spans="2:20" ht="17.399999999999999" x14ac:dyDescent="0.35">
      <c r="B50" s="20" t="s">
        <v>70</v>
      </c>
      <c r="C50" s="57">
        <f t="shared" ref="C50:C57" si="22">E50/F50</f>
        <v>723.125</v>
      </c>
      <c r="D50" s="57">
        <f t="shared" ref="D50:D57" si="23">C50/4</f>
        <v>180.78125</v>
      </c>
      <c r="E50" s="57">
        <f t="shared" si="2"/>
        <v>5785</v>
      </c>
      <c r="F50" s="41">
        <v>8</v>
      </c>
      <c r="G50" s="41">
        <v>745</v>
      </c>
      <c r="H50" s="41">
        <v>784</v>
      </c>
      <c r="I50" s="41">
        <v>699</v>
      </c>
      <c r="J50" s="41">
        <v>754</v>
      </c>
      <c r="K50" s="41">
        <v>698</v>
      </c>
      <c r="L50" s="41"/>
      <c r="M50" s="140"/>
      <c r="N50" s="41">
        <v>741</v>
      </c>
      <c r="O50" s="41">
        <v>640</v>
      </c>
      <c r="P50" s="41">
        <v>724</v>
      </c>
      <c r="Q50" s="41"/>
      <c r="R50" s="41"/>
      <c r="S50" s="57"/>
      <c r="T50" s="41"/>
    </row>
    <row r="51" spans="2:20" ht="17.399999999999999" x14ac:dyDescent="0.35">
      <c r="B51" s="20" t="s">
        <v>68</v>
      </c>
      <c r="C51" s="57">
        <f t="shared" si="22"/>
        <v>693.76923076923072</v>
      </c>
      <c r="D51" s="57">
        <f t="shared" si="23"/>
        <v>173.44230769230768</v>
      </c>
      <c r="E51" s="57">
        <f t="shared" si="2"/>
        <v>9019</v>
      </c>
      <c r="F51" s="41">
        <v>13</v>
      </c>
      <c r="G51" s="41">
        <v>683</v>
      </c>
      <c r="H51" s="41">
        <v>735</v>
      </c>
      <c r="I51" s="41">
        <v>709</v>
      </c>
      <c r="J51" s="41">
        <v>706</v>
      </c>
      <c r="K51" s="41">
        <v>779</v>
      </c>
      <c r="L51" s="41">
        <v>589</v>
      </c>
      <c r="M51" s="140"/>
      <c r="N51" s="41">
        <v>677</v>
      </c>
      <c r="O51" s="41">
        <v>686</v>
      </c>
      <c r="P51" s="41">
        <v>705</v>
      </c>
      <c r="Q51" s="41">
        <v>698</v>
      </c>
      <c r="R51" s="41">
        <v>668</v>
      </c>
      <c r="S51" s="57">
        <v>739</v>
      </c>
      <c r="T51" s="41">
        <v>645</v>
      </c>
    </row>
    <row r="52" spans="2:20" ht="17.399999999999999" x14ac:dyDescent="0.35">
      <c r="B52" s="20" t="s">
        <v>71</v>
      </c>
      <c r="C52" s="57">
        <f t="shared" si="22"/>
        <v>694.1</v>
      </c>
      <c r="D52" s="57">
        <f t="shared" si="23"/>
        <v>173.52500000000001</v>
      </c>
      <c r="E52" s="57">
        <f t="shared" si="2"/>
        <v>6941</v>
      </c>
      <c r="F52" s="41">
        <v>10</v>
      </c>
      <c r="G52" s="41">
        <v>758</v>
      </c>
      <c r="H52" s="41">
        <v>761</v>
      </c>
      <c r="I52" s="41">
        <v>662</v>
      </c>
      <c r="J52" s="41">
        <v>668</v>
      </c>
      <c r="K52" s="41">
        <v>685</v>
      </c>
      <c r="L52" s="41">
        <v>695</v>
      </c>
      <c r="M52" s="140"/>
      <c r="N52" s="41"/>
      <c r="O52" s="41"/>
      <c r="P52" s="41"/>
      <c r="Q52" s="41">
        <v>654</v>
      </c>
      <c r="R52" s="41">
        <v>635</v>
      </c>
      <c r="S52" s="57">
        <v>695</v>
      </c>
      <c r="T52" s="41">
        <v>728</v>
      </c>
    </row>
    <row r="53" spans="2:20" ht="17.399999999999999" x14ac:dyDescent="0.35">
      <c r="B53" s="20" t="s">
        <v>69</v>
      </c>
      <c r="C53" s="57">
        <f t="shared" si="22"/>
        <v>686.27272727272725</v>
      </c>
      <c r="D53" s="57">
        <f t="shared" si="23"/>
        <v>171.56818181818181</v>
      </c>
      <c r="E53" s="57">
        <f t="shared" si="2"/>
        <v>7549</v>
      </c>
      <c r="F53" s="41">
        <v>11</v>
      </c>
      <c r="G53" s="41">
        <v>702</v>
      </c>
      <c r="H53" s="41"/>
      <c r="I53" s="41">
        <v>672</v>
      </c>
      <c r="J53" s="41">
        <v>649</v>
      </c>
      <c r="K53" s="41">
        <v>721</v>
      </c>
      <c r="L53" s="41">
        <v>702</v>
      </c>
      <c r="M53" s="140"/>
      <c r="N53" s="41">
        <v>629</v>
      </c>
      <c r="O53" s="41">
        <v>693</v>
      </c>
      <c r="P53" s="41">
        <v>732</v>
      </c>
      <c r="Q53" s="41"/>
      <c r="R53" s="41">
        <v>692</v>
      </c>
      <c r="S53" s="57">
        <v>670</v>
      </c>
      <c r="T53" s="41">
        <v>687</v>
      </c>
    </row>
    <row r="54" spans="2:20" ht="17.399999999999999" x14ac:dyDescent="0.35">
      <c r="B54" s="20" t="s">
        <v>72</v>
      </c>
      <c r="C54" s="57">
        <f t="shared" si="22"/>
        <v>683.27272727272725</v>
      </c>
      <c r="D54" s="57">
        <f t="shared" si="23"/>
        <v>170.81818181818181</v>
      </c>
      <c r="E54" s="57">
        <f t="shared" si="2"/>
        <v>7516</v>
      </c>
      <c r="F54" s="41">
        <v>11</v>
      </c>
      <c r="G54" s="41">
        <v>671</v>
      </c>
      <c r="H54" s="41">
        <v>677</v>
      </c>
      <c r="I54" s="41"/>
      <c r="J54" s="41">
        <v>670</v>
      </c>
      <c r="K54" s="41">
        <v>680</v>
      </c>
      <c r="L54" s="41">
        <v>735</v>
      </c>
      <c r="M54" s="140"/>
      <c r="N54" s="41">
        <v>680</v>
      </c>
      <c r="O54" s="41">
        <v>699</v>
      </c>
      <c r="P54" s="41">
        <v>637</v>
      </c>
      <c r="Q54" s="41">
        <v>669</v>
      </c>
      <c r="R54" s="41"/>
      <c r="S54" s="57">
        <v>701</v>
      </c>
      <c r="T54" s="41">
        <v>697</v>
      </c>
    </row>
    <row r="55" spans="2:20" ht="17.399999999999999" x14ac:dyDescent="0.35">
      <c r="B55" s="20" t="s">
        <v>74</v>
      </c>
      <c r="C55" s="57">
        <f t="shared" si="22"/>
        <v>671.5</v>
      </c>
      <c r="D55" s="57">
        <f t="shared" si="23"/>
        <v>167.875</v>
      </c>
      <c r="E55" s="57">
        <f t="shared" si="2"/>
        <v>6715</v>
      </c>
      <c r="F55" s="41">
        <v>10</v>
      </c>
      <c r="G55" s="41"/>
      <c r="H55" s="41">
        <v>705</v>
      </c>
      <c r="I55" s="41">
        <v>674</v>
      </c>
      <c r="J55" s="41">
        <v>731</v>
      </c>
      <c r="K55" s="41"/>
      <c r="L55" s="41">
        <v>598</v>
      </c>
      <c r="M55" s="140"/>
      <c r="N55" s="41">
        <v>651</v>
      </c>
      <c r="O55" s="41">
        <v>652</v>
      </c>
      <c r="P55" s="41">
        <v>679</v>
      </c>
      <c r="Q55" s="41">
        <v>678</v>
      </c>
      <c r="R55" s="41">
        <v>633</v>
      </c>
      <c r="S55" s="57">
        <v>714</v>
      </c>
      <c r="T55" s="41"/>
    </row>
    <row r="56" spans="2:20" ht="17.399999999999999" x14ac:dyDescent="0.35">
      <c r="B56" s="20" t="s">
        <v>73</v>
      </c>
      <c r="C56" s="57">
        <f t="shared" si="22"/>
        <v>664.8</v>
      </c>
      <c r="D56" s="57">
        <f t="shared" si="23"/>
        <v>166.2</v>
      </c>
      <c r="E56" s="57">
        <f t="shared" si="2"/>
        <v>3324</v>
      </c>
      <c r="F56" s="41">
        <v>5</v>
      </c>
      <c r="G56" s="41"/>
      <c r="H56" s="41"/>
      <c r="I56" s="41"/>
      <c r="J56" s="41"/>
      <c r="K56" s="41"/>
      <c r="L56" s="41"/>
      <c r="M56" s="140"/>
      <c r="N56" s="41"/>
      <c r="O56" s="41">
        <v>650</v>
      </c>
      <c r="P56" s="41"/>
      <c r="Q56" s="41">
        <v>659</v>
      </c>
      <c r="R56" s="41">
        <v>726</v>
      </c>
      <c r="S56" s="57">
        <v>673</v>
      </c>
      <c r="T56" s="41">
        <v>616</v>
      </c>
    </row>
    <row r="57" spans="2:20" ht="18" thickBot="1" x14ac:dyDescent="0.4">
      <c r="B57" s="66" t="s">
        <v>67</v>
      </c>
      <c r="C57" s="62">
        <f t="shared" si="22"/>
        <v>646.70000000000005</v>
      </c>
      <c r="D57" s="62">
        <f t="shared" si="23"/>
        <v>161.67500000000001</v>
      </c>
      <c r="E57" s="57">
        <f t="shared" si="2"/>
        <v>6467</v>
      </c>
      <c r="F57" s="61">
        <v>10</v>
      </c>
      <c r="G57" s="61">
        <v>598</v>
      </c>
      <c r="H57" s="61">
        <v>668</v>
      </c>
      <c r="I57" s="61">
        <v>678</v>
      </c>
      <c r="J57" s="61"/>
      <c r="K57" s="61">
        <v>597</v>
      </c>
      <c r="L57" s="61">
        <v>615</v>
      </c>
      <c r="M57" s="143"/>
      <c r="N57" s="61">
        <v>636</v>
      </c>
      <c r="O57" s="61"/>
      <c r="P57" s="61">
        <v>692</v>
      </c>
      <c r="Q57" s="61">
        <v>692</v>
      </c>
      <c r="R57" s="61">
        <v>688</v>
      </c>
      <c r="S57" s="62"/>
      <c r="T57" s="61">
        <v>603</v>
      </c>
    </row>
    <row r="58" spans="2:20" ht="17.399999999999999" x14ac:dyDescent="0.35">
      <c r="B58" s="58" t="s">
        <v>121</v>
      </c>
      <c r="C58" s="60">
        <f t="shared" ref="C58" si="24">E58/F58</f>
        <v>676.01282051282055</v>
      </c>
      <c r="D58" s="60">
        <f t="shared" ref="D58" si="25">C58/4</f>
        <v>169.00320512820514</v>
      </c>
      <c r="E58" s="57">
        <f t="shared" si="2"/>
        <v>52729</v>
      </c>
      <c r="F58" s="59">
        <f t="shared" ref="F58:L58" si="26">SUM(F50:F57)</f>
        <v>78</v>
      </c>
      <c r="G58" s="108">
        <f>SUM(G50:G57)</f>
        <v>4157</v>
      </c>
      <c r="H58" s="59">
        <f t="shared" si="26"/>
        <v>4330</v>
      </c>
      <c r="I58" s="59">
        <f t="shared" si="26"/>
        <v>4094</v>
      </c>
      <c r="J58" s="59">
        <f t="shared" si="26"/>
        <v>4178</v>
      </c>
      <c r="K58" s="59">
        <f t="shared" si="26"/>
        <v>4160</v>
      </c>
      <c r="L58" s="59">
        <f t="shared" si="26"/>
        <v>3934</v>
      </c>
      <c r="M58" s="144"/>
      <c r="N58" s="59">
        <f>SUM(N50:N57)</f>
        <v>4014</v>
      </c>
      <c r="O58" s="59">
        <f>SUM(O50:O57)</f>
        <v>4020</v>
      </c>
      <c r="P58" s="59">
        <v>4185</v>
      </c>
      <c r="Q58" s="59">
        <f>SUM(Q50:Q57)</f>
        <v>4050</v>
      </c>
      <c r="R58" s="59">
        <f>SUM(R50:R57)</f>
        <v>4042</v>
      </c>
      <c r="S58" s="60">
        <f>SUM(S50:S56)</f>
        <v>4192</v>
      </c>
      <c r="T58" s="59">
        <f>SUM(T50:T56)</f>
        <v>3373</v>
      </c>
    </row>
    <row r="59" spans="2:20" ht="17.399999999999999" x14ac:dyDescent="0.35">
      <c r="B59" s="37" t="s">
        <v>122</v>
      </c>
      <c r="C59" s="41"/>
      <c r="D59" s="41"/>
      <c r="E59" s="57">
        <f t="shared" si="2"/>
        <v>2055</v>
      </c>
      <c r="F59" s="41"/>
      <c r="G59" s="75">
        <v>17</v>
      </c>
      <c r="H59" s="90">
        <v>89</v>
      </c>
      <c r="I59" s="75">
        <v>145</v>
      </c>
      <c r="J59" s="90">
        <v>62</v>
      </c>
      <c r="K59" s="75">
        <v>51</v>
      </c>
      <c r="L59" s="75">
        <v>633</v>
      </c>
      <c r="M59" s="140"/>
      <c r="N59" s="90">
        <v>77</v>
      </c>
      <c r="O59" s="75">
        <v>304</v>
      </c>
      <c r="P59" s="90">
        <v>171</v>
      </c>
      <c r="Q59" s="75">
        <v>172</v>
      </c>
      <c r="R59" s="90">
        <v>217</v>
      </c>
      <c r="S59" s="90">
        <v>111</v>
      </c>
      <c r="T59" s="75">
        <v>6</v>
      </c>
    </row>
    <row r="60" spans="2:20" x14ac:dyDescent="0.3">
      <c r="E60" s="57">
        <f t="shared" si="2"/>
        <v>0</v>
      </c>
    </row>
    <row r="61" spans="2:20" x14ac:dyDescent="0.3">
      <c r="E61" s="57">
        <f t="shared" si="2"/>
        <v>0</v>
      </c>
    </row>
    <row r="62" spans="2:20" ht="33" customHeight="1" x14ac:dyDescent="0.3">
      <c r="B62" s="29" t="s">
        <v>132</v>
      </c>
      <c r="C62" s="38" t="s">
        <v>113</v>
      </c>
      <c r="D62" s="39" t="s">
        <v>120</v>
      </c>
      <c r="E62" s="57">
        <f t="shared" si="2"/>
        <v>0</v>
      </c>
      <c r="F62" s="38" t="s">
        <v>115</v>
      </c>
      <c r="G62" s="164" t="s">
        <v>178</v>
      </c>
      <c r="H62" s="164" t="s">
        <v>177</v>
      </c>
      <c r="I62" s="164" t="s">
        <v>176</v>
      </c>
      <c r="J62" s="157" t="s">
        <v>175</v>
      </c>
      <c r="K62" s="131" t="s">
        <v>174</v>
      </c>
      <c r="L62" s="131" t="s">
        <v>173</v>
      </c>
      <c r="M62" s="141"/>
      <c r="N62" s="131" t="s">
        <v>172</v>
      </c>
      <c r="O62" s="131" t="s">
        <v>171</v>
      </c>
      <c r="P62" s="131" t="s">
        <v>170</v>
      </c>
      <c r="Q62" s="131" t="s">
        <v>169</v>
      </c>
      <c r="R62" s="131" t="s">
        <v>168</v>
      </c>
      <c r="S62" s="132" t="s">
        <v>167</v>
      </c>
      <c r="T62" s="131" t="s">
        <v>116</v>
      </c>
    </row>
    <row r="63" spans="2:20" ht="17.399999999999999" x14ac:dyDescent="0.35">
      <c r="B63" s="22" t="s">
        <v>92</v>
      </c>
      <c r="C63" s="57">
        <f t="shared" ref="C63:C70" si="27">E63/F63</f>
        <v>720.25</v>
      </c>
      <c r="D63" s="57">
        <f t="shared" ref="D63:D70" si="28">C63/4</f>
        <v>180.0625</v>
      </c>
      <c r="E63" s="57">
        <f t="shared" si="2"/>
        <v>5762</v>
      </c>
      <c r="F63" s="41">
        <v>8</v>
      </c>
      <c r="G63" s="41">
        <v>737</v>
      </c>
      <c r="H63" s="41"/>
      <c r="I63" s="41">
        <v>669</v>
      </c>
      <c r="J63" s="41"/>
      <c r="K63" s="41">
        <v>726</v>
      </c>
      <c r="L63" s="41">
        <v>657</v>
      </c>
      <c r="M63" s="140"/>
      <c r="N63" s="41">
        <v>686</v>
      </c>
      <c r="O63" s="41">
        <v>701</v>
      </c>
      <c r="P63" s="41">
        <v>801</v>
      </c>
      <c r="Q63" s="41">
        <v>785</v>
      </c>
      <c r="R63" s="41"/>
      <c r="S63" s="57"/>
      <c r="T63" s="41"/>
    </row>
    <row r="64" spans="2:20" ht="17.399999999999999" x14ac:dyDescent="0.35">
      <c r="B64" s="22" t="s">
        <v>81</v>
      </c>
      <c r="C64" s="57">
        <f t="shared" si="27"/>
        <v>664.8</v>
      </c>
      <c r="D64" s="57">
        <f t="shared" si="28"/>
        <v>166.2</v>
      </c>
      <c r="E64" s="57">
        <f t="shared" si="2"/>
        <v>6648</v>
      </c>
      <c r="F64" s="41">
        <v>10</v>
      </c>
      <c r="G64" s="41">
        <v>659</v>
      </c>
      <c r="H64" s="41">
        <v>718</v>
      </c>
      <c r="I64" s="41">
        <v>674</v>
      </c>
      <c r="J64" s="41">
        <v>628</v>
      </c>
      <c r="K64" s="41">
        <v>632</v>
      </c>
      <c r="L64" s="41">
        <v>677</v>
      </c>
      <c r="M64" s="140"/>
      <c r="N64" s="41"/>
      <c r="O64" s="41"/>
      <c r="P64" s="41">
        <v>668</v>
      </c>
      <c r="Q64" s="41">
        <v>655</v>
      </c>
      <c r="R64" s="41"/>
      <c r="S64" s="57">
        <v>657</v>
      </c>
      <c r="T64" s="41">
        <v>680</v>
      </c>
    </row>
    <row r="65" spans="2:20" ht="17.399999999999999" x14ac:dyDescent="0.35">
      <c r="B65" s="22" t="s">
        <v>78</v>
      </c>
      <c r="C65" s="57">
        <f t="shared" si="27"/>
        <v>662.33333333333337</v>
      </c>
      <c r="D65" s="57">
        <f t="shared" si="28"/>
        <v>165.58333333333334</v>
      </c>
      <c r="E65" s="57">
        <f t="shared" si="2"/>
        <v>5961</v>
      </c>
      <c r="F65" s="41">
        <v>9</v>
      </c>
      <c r="G65" s="41"/>
      <c r="H65" s="41"/>
      <c r="I65" s="41">
        <v>577</v>
      </c>
      <c r="J65" s="41">
        <v>602</v>
      </c>
      <c r="K65" s="41">
        <v>748</v>
      </c>
      <c r="L65" s="41"/>
      <c r="M65" s="140"/>
      <c r="N65" s="41">
        <v>734</v>
      </c>
      <c r="O65" s="41">
        <v>610</v>
      </c>
      <c r="P65" s="41">
        <v>744</v>
      </c>
      <c r="Q65" s="41"/>
      <c r="R65" s="41">
        <v>628</v>
      </c>
      <c r="S65" s="57">
        <v>704</v>
      </c>
      <c r="T65" s="41">
        <v>614</v>
      </c>
    </row>
    <row r="66" spans="2:20" ht="17.399999999999999" x14ac:dyDescent="0.35">
      <c r="B66" s="22" t="s">
        <v>82</v>
      </c>
      <c r="C66" s="57">
        <f t="shared" si="27"/>
        <v>658.1</v>
      </c>
      <c r="D66" s="57">
        <f t="shared" si="28"/>
        <v>164.52500000000001</v>
      </c>
      <c r="E66" s="57">
        <f t="shared" si="2"/>
        <v>6581</v>
      </c>
      <c r="F66" s="41">
        <v>10</v>
      </c>
      <c r="G66" s="41">
        <v>733</v>
      </c>
      <c r="H66" s="41">
        <v>783</v>
      </c>
      <c r="I66" s="41">
        <v>550</v>
      </c>
      <c r="J66" s="41">
        <v>645</v>
      </c>
      <c r="K66" s="41"/>
      <c r="L66" s="41">
        <v>633</v>
      </c>
      <c r="M66" s="140"/>
      <c r="N66" s="41">
        <v>657</v>
      </c>
      <c r="O66" s="41">
        <v>694</v>
      </c>
      <c r="P66" s="41"/>
      <c r="Q66" s="41">
        <v>623</v>
      </c>
      <c r="R66" s="41">
        <v>677</v>
      </c>
      <c r="S66" s="57">
        <v>586</v>
      </c>
      <c r="T66" s="41"/>
    </row>
    <row r="67" spans="2:20" ht="17.399999999999999" x14ac:dyDescent="0.35">
      <c r="B67" s="22" t="s">
        <v>83</v>
      </c>
      <c r="C67" s="57">
        <f t="shared" si="27"/>
        <v>657.7</v>
      </c>
      <c r="D67" s="57">
        <f t="shared" si="28"/>
        <v>164.42500000000001</v>
      </c>
      <c r="E67" s="57">
        <f t="shared" si="2"/>
        <v>6577</v>
      </c>
      <c r="F67" s="41">
        <v>10</v>
      </c>
      <c r="G67" s="41">
        <v>739</v>
      </c>
      <c r="H67" s="41">
        <v>689</v>
      </c>
      <c r="I67" s="41">
        <v>650</v>
      </c>
      <c r="J67" s="41">
        <v>632</v>
      </c>
      <c r="K67" s="41"/>
      <c r="L67" s="41">
        <v>674</v>
      </c>
      <c r="M67" s="140"/>
      <c r="N67" s="41">
        <v>621</v>
      </c>
      <c r="O67" s="41">
        <v>693</v>
      </c>
      <c r="P67" s="41"/>
      <c r="Q67" s="41">
        <v>597</v>
      </c>
      <c r="R67" s="41">
        <v>625</v>
      </c>
      <c r="S67" s="57">
        <v>657</v>
      </c>
      <c r="T67" s="41"/>
    </row>
    <row r="68" spans="2:20" ht="17.399999999999999" x14ac:dyDescent="0.35">
      <c r="B68" s="22" t="s">
        <v>80</v>
      </c>
      <c r="C68" s="57">
        <f t="shared" si="27"/>
        <v>645.25</v>
      </c>
      <c r="D68" s="57">
        <f t="shared" si="28"/>
        <v>161.3125</v>
      </c>
      <c r="E68" s="57">
        <f t="shared" si="2"/>
        <v>5162</v>
      </c>
      <c r="F68" s="41">
        <v>8</v>
      </c>
      <c r="G68" s="41"/>
      <c r="H68" s="41">
        <v>655</v>
      </c>
      <c r="I68" s="41"/>
      <c r="J68" s="41">
        <v>642</v>
      </c>
      <c r="K68" s="41">
        <v>738</v>
      </c>
      <c r="L68" s="41">
        <v>609</v>
      </c>
      <c r="M68" s="140"/>
      <c r="N68" s="41"/>
      <c r="O68" s="41">
        <v>649</v>
      </c>
      <c r="P68" s="41">
        <v>586</v>
      </c>
      <c r="Q68" s="41">
        <v>637</v>
      </c>
      <c r="R68" s="41"/>
      <c r="S68" s="57"/>
      <c r="T68" s="41">
        <v>646</v>
      </c>
    </row>
    <row r="69" spans="2:20" ht="17.399999999999999" x14ac:dyDescent="0.35">
      <c r="B69" s="22" t="s">
        <v>77</v>
      </c>
      <c r="C69" s="57">
        <f t="shared" si="27"/>
        <v>637.5454545454545</v>
      </c>
      <c r="D69" s="57">
        <f t="shared" si="28"/>
        <v>159.38636363636363</v>
      </c>
      <c r="E69" s="57">
        <f t="shared" si="2"/>
        <v>7013</v>
      </c>
      <c r="F69" s="56">
        <v>11</v>
      </c>
      <c r="G69" s="56">
        <v>647</v>
      </c>
      <c r="H69" s="56">
        <v>645</v>
      </c>
      <c r="I69" s="56">
        <v>621</v>
      </c>
      <c r="J69" s="56"/>
      <c r="K69" s="56">
        <v>632</v>
      </c>
      <c r="L69" s="56">
        <v>669</v>
      </c>
      <c r="M69" s="142"/>
      <c r="N69" s="56">
        <v>656</v>
      </c>
      <c r="O69" s="56"/>
      <c r="P69" s="56">
        <v>575</v>
      </c>
      <c r="Q69" s="56">
        <v>689</v>
      </c>
      <c r="R69" s="56">
        <v>660</v>
      </c>
      <c r="S69" s="57">
        <v>608</v>
      </c>
      <c r="T69" s="41">
        <v>611</v>
      </c>
    </row>
    <row r="70" spans="2:20" ht="17.399999999999999" x14ac:dyDescent="0.35">
      <c r="B70" s="46" t="s">
        <v>79</v>
      </c>
      <c r="C70" s="57">
        <f t="shared" si="27"/>
        <v>623.57142857142856</v>
      </c>
      <c r="D70" s="57">
        <f t="shared" si="28"/>
        <v>155.89285714285714</v>
      </c>
      <c r="E70" s="57">
        <f t="shared" si="2"/>
        <v>4365</v>
      </c>
      <c r="F70" s="56">
        <v>7</v>
      </c>
      <c r="G70" s="56"/>
      <c r="H70" s="56"/>
      <c r="I70" s="56"/>
      <c r="J70" s="56">
        <v>531</v>
      </c>
      <c r="K70" s="56">
        <v>652</v>
      </c>
      <c r="L70" s="56"/>
      <c r="M70" s="142"/>
      <c r="N70" s="56">
        <v>646</v>
      </c>
      <c r="O70" s="56">
        <v>644</v>
      </c>
      <c r="P70" s="56">
        <v>677</v>
      </c>
      <c r="Q70" s="56"/>
      <c r="R70" s="56"/>
      <c r="S70" s="102">
        <v>547</v>
      </c>
      <c r="T70" s="56">
        <v>668</v>
      </c>
    </row>
    <row r="71" spans="2:20" ht="17.399999999999999" x14ac:dyDescent="0.35">
      <c r="B71" s="22" t="s">
        <v>76</v>
      </c>
      <c r="C71" s="57">
        <f t="shared" ref="C71" si="29">E71/F71</f>
        <v>602</v>
      </c>
      <c r="D71" s="57">
        <f t="shared" ref="D71" si="30">C71/4</f>
        <v>150.5</v>
      </c>
      <c r="E71" s="57">
        <f t="shared" ref="E71:E129" si="31">SUM(G71:T71)</f>
        <v>1204</v>
      </c>
      <c r="F71" s="41">
        <v>2</v>
      </c>
      <c r="G71" s="41"/>
      <c r="H71" s="41"/>
      <c r="I71" s="41"/>
      <c r="J71" s="41"/>
      <c r="K71" s="41"/>
      <c r="L71" s="41"/>
      <c r="M71" s="140"/>
      <c r="N71" s="41"/>
      <c r="O71" s="41"/>
      <c r="P71" s="41"/>
      <c r="Q71" s="41"/>
      <c r="R71" s="41">
        <v>581</v>
      </c>
      <c r="S71" s="57"/>
      <c r="T71" s="41">
        <v>623</v>
      </c>
    </row>
    <row r="72" spans="2:20" ht="17.399999999999999" x14ac:dyDescent="0.35">
      <c r="B72" s="47" t="s">
        <v>73</v>
      </c>
      <c r="C72" s="57">
        <f t="shared" ref="C72" si="32">E72/F72</f>
        <v>687</v>
      </c>
      <c r="D72" s="57">
        <f t="shared" ref="D72" si="33">C72/4</f>
        <v>171.75</v>
      </c>
      <c r="E72" s="57">
        <f t="shared" si="31"/>
        <v>687</v>
      </c>
      <c r="F72" s="56">
        <v>1</v>
      </c>
      <c r="G72" s="56"/>
      <c r="H72" s="56">
        <v>687</v>
      </c>
      <c r="I72" s="56"/>
      <c r="J72" s="56"/>
      <c r="K72" s="56"/>
      <c r="L72" s="56"/>
      <c r="M72" s="142"/>
      <c r="N72" s="56"/>
      <c r="O72" s="56"/>
      <c r="P72" s="56"/>
      <c r="Q72" s="56"/>
      <c r="R72" s="56"/>
      <c r="S72" s="102"/>
      <c r="T72" s="56"/>
    </row>
    <row r="73" spans="2:20" ht="17.399999999999999" x14ac:dyDescent="0.35">
      <c r="B73" s="20" t="s">
        <v>74</v>
      </c>
      <c r="C73" s="57">
        <f t="shared" ref="C73" si="34">E73/F73</f>
        <v>718</v>
      </c>
      <c r="D73" s="57">
        <f t="shared" ref="D73" si="35">C73/4</f>
        <v>179.5</v>
      </c>
      <c r="E73" s="57">
        <f t="shared" ref="E73" si="36">SUM(G73:T73)</f>
        <v>718</v>
      </c>
      <c r="F73" s="56">
        <v>1</v>
      </c>
      <c r="G73" s="56">
        <v>718</v>
      </c>
      <c r="H73" s="56"/>
      <c r="I73" s="56"/>
      <c r="J73" s="56"/>
      <c r="K73" s="56"/>
      <c r="L73" s="56"/>
      <c r="M73" s="142"/>
      <c r="N73" s="56"/>
      <c r="O73" s="56"/>
      <c r="P73" s="56"/>
      <c r="Q73" s="56"/>
      <c r="R73" s="56"/>
      <c r="S73" s="102"/>
      <c r="T73" s="56"/>
    </row>
    <row r="74" spans="2:20" ht="18" thickBot="1" x14ac:dyDescent="0.4">
      <c r="B74" s="68" t="s">
        <v>90</v>
      </c>
      <c r="C74" s="62">
        <f t="shared" ref="C74" si="37">E74/F74</f>
        <v>683</v>
      </c>
      <c r="D74" s="62">
        <f t="shared" ref="D74" si="38">C74/4</f>
        <v>170.75</v>
      </c>
      <c r="E74" s="57">
        <f t="shared" si="31"/>
        <v>683</v>
      </c>
      <c r="F74" s="61">
        <v>1</v>
      </c>
      <c r="G74" s="61"/>
      <c r="H74" s="61"/>
      <c r="I74" s="61"/>
      <c r="J74" s="61"/>
      <c r="K74" s="61"/>
      <c r="L74" s="61"/>
      <c r="M74" s="143"/>
      <c r="N74" s="61"/>
      <c r="O74" s="61"/>
      <c r="P74" s="61"/>
      <c r="Q74" s="61"/>
      <c r="R74" s="61">
        <v>683</v>
      </c>
      <c r="S74" s="62"/>
      <c r="T74" s="61"/>
    </row>
    <row r="75" spans="2:20" ht="17.399999999999999" x14ac:dyDescent="0.35">
      <c r="B75" s="58" t="s">
        <v>121</v>
      </c>
      <c r="C75" s="60">
        <f t="shared" ref="C75" si="39">E75/F75</f>
        <v>658.47435897435901</v>
      </c>
      <c r="D75" s="60">
        <f t="shared" ref="D75" si="40">C75/4</f>
        <v>164.61858974358975</v>
      </c>
      <c r="E75" s="57">
        <f t="shared" si="31"/>
        <v>51361</v>
      </c>
      <c r="F75" s="59">
        <f t="shared" ref="F75:T75" si="41">SUM(F63:F74)</f>
        <v>78</v>
      </c>
      <c r="G75" s="108">
        <f t="shared" ref="G75:L75" si="42">SUM(G63:G74)</f>
        <v>4233</v>
      </c>
      <c r="H75" s="59">
        <f t="shared" si="42"/>
        <v>4177</v>
      </c>
      <c r="I75" s="59">
        <f t="shared" si="42"/>
        <v>3741</v>
      </c>
      <c r="J75" s="59">
        <f t="shared" si="42"/>
        <v>3680</v>
      </c>
      <c r="K75" s="59">
        <f t="shared" si="42"/>
        <v>4128</v>
      </c>
      <c r="L75" s="59">
        <f t="shared" si="42"/>
        <v>3919</v>
      </c>
      <c r="M75" s="144"/>
      <c r="N75" s="59">
        <f>SUM(N63:N74)</f>
        <v>4000</v>
      </c>
      <c r="O75" s="59">
        <f>SUM(O63:O74)</f>
        <v>3991</v>
      </c>
      <c r="P75" s="59">
        <f t="shared" si="41"/>
        <v>4051</v>
      </c>
      <c r="Q75" s="59">
        <f t="shared" si="41"/>
        <v>3986</v>
      </c>
      <c r="R75" s="59">
        <f t="shared" si="41"/>
        <v>3854</v>
      </c>
      <c r="S75" s="60">
        <f t="shared" si="41"/>
        <v>3759</v>
      </c>
      <c r="T75" s="59">
        <f t="shared" si="41"/>
        <v>3842</v>
      </c>
    </row>
    <row r="76" spans="2:20" ht="17.399999999999999" x14ac:dyDescent="0.35">
      <c r="B76" s="37" t="s">
        <v>122</v>
      </c>
      <c r="C76" s="41"/>
      <c r="D76" s="41"/>
      <c r="E76" s="57">
        <f t="shared" si="31"/>
        <v>3867</v>
      </c>
      <c r="F76" s="41"/>
      <c r="G76" s="90">
        <v>378</v>
      </c>
      <c r="H76" s="90">
        <v>234</v>
      </c>
      <c r="I76" s="75">
        <v>911</v>
      </c>
      <c r="J76" s="90" t="s">
        <v>210</v>
      </c>
      <c r="K76" s="90">
        <v>91</v>
      </c>
      <c r="L76" s="75">
        <v>326</v>
      </c>
      <c r="M76" s="140"/>
      <c r="N76" s="90">
        <v>57</v>
      </c>
      <c r="O76" s="75">
        <v>153</v>
      </c>
      <c r="P76" s="90">
        <v>567</v>
      </c>
      <c r="Q76" s="75">
        <v>397</v>
      </c>
      <c r="R76" s="90">
        <v>208</v>
      </c>
      <c r="S76" s="75">
        <v>162</v>
      </c>
      <c r="T76" s="90">
        <v>383</v>
      </c>
    </row>
    <row r="77" spans="2:20" x14ac:dyDescent="0.3">
      <c r="C77" s="101" t="s">
        <v>141</v>
      </c>
      <c r="E77" s="57">
        <f t="shared" si="31"/>
        <v>0</v>
      </c>
    </row>
    <row r="78" spans="2:20" x14ac:dyDescent="0.3">
      <c r="E78" s="57">
        <f t="shared" si="31"/>
        <v>0</v>
      </c>
    </row>
    <row r="79" spans="2:20" ht="33.6" customHeight="1" x14ac:dyDescent="0.3">
      <c r="B79" s="29" t="s">
        <v>133</v>
      </c>
      <c r="C79" s="38" t="s">
        <v>113</v>
      </c>
      <c r="D79" s="39" t="s">
        <v>120</v>
      </c>
      <c r="E79" s="57">
        <f t="shared" si="31"/>
        <v>0</v>
      </c>
      <c r="F79" s="38" t="s">
        <v>115</v>
      </c>
      <c r="G79" s="164" t="s">
        <v>178</v>
      </c>
      <c r="H79" s="164" t="s">
        <v>177</v>
      </c>
      <c r="I79" s="164" t="s">
        <v>176</v>
      </c>
      <c r="J79" s="157" t="s">
        <v>175</v>
      </c>
      <c r="K79" s="131" t="s">
        <v>174</v>
      </c>
      <c r="L79" s="131" t="s">
        <v>173</v>
      </c>
      <c r="M79" s="141"/>
      <c r="N79" s="131" t="s">
        <v>172</v>
      </c>
      <c r="O79" s="131" t="s">
        <v>171</v>
      </c>
      <c r="P79" s="131" t="s">
        <v>170</v>
      </c>
      <c r="Q79" s="131" t="s">
        <v>169</v>
      </c>
      <c r="R79" s="131" t="s">
        <v>168</v>
      </c>
      <c r="S79" s="132" t="s">
        <v>167</v>
      </c>
      <c r="T79" s="131" t="s">
        <v>116</v>
      </c>
    </row>
    <row r="80" spans="2:20" ht="17.399999999999999" x14ac:dyDescent="0.35">
      <c r="B80" s="24" t="s">
        <v>92</v>
      </c>
      <c r="C80" s="57">
        <f t="shared" ref="C80" si="43">E80/F80</f>
        <v>722</v>
      </c>
      <c r="D80" s="57">
        <f t="shared" ref="D80" si="44">C80/4</f>
        <v>180.5</v>
      </c>
      <c r="E80" s="57">
        <f t="shared" si="31"/>
        <v>1444</v>
      </c>
      <c r="F80" s="41">
        <v>2</v>
      </c>
      <c r="G80" s="41"/>
      <c r="H80" s="41"/>
      <c r="I80" s="41"/>
      <c r="J80" s="41"/>
      <c r="K80" s="41"/>
      <c r="L80" s="41" t="s">
        <v>141</v>
      </c>
      <c r="M80" s="140"/>
      <c r="N80" s="41"/>
      <c r="O80" s="41"/>
      <c r="P80" s="41"/>
      <c r="Q80" s="41"/>
      <c r="R80" s="41">
        <v>699</v>
      </c>
      <c r="S80" s="57">
        <v>745</v>
      </c>
      <c r="T80" s="41"/>
    </row>
    <row r="81" spans="2:20" ht="17.399999999999999" x14ac:dyDescent="0.35">
      <c r="B81" s="24" t="s">
        <v>88</v>
      </c>
      <c r="C81" s="57">
        <f t="shared" ref="C81:C88" si="45">E81/F81</f>
        <v>676.14285714285711</v>
      </c>
      <c r="D81" s="57">
        <f t="shared" ref="D81:D88" si="46">C81/4</f>
        <v>169.03571428571428</v>
      </c>
      <c r="E81" s="57">
        <f t="shared" si="31"/>
        <v>4733</v>
      </c>
      <c r="F81" s="41">
        <v>7</v>
      </c>
      <c r="G81" s="41">
        <v>672</v>
      </c>
      <c r="H81" s="41">
        <v>620</v>
      </c>
      <c r="I81" s="41"/>
      <c r="J81" s="41"/>
      <c r="K81" s="41">
        <v>711</v>
      </c>
      <c r="L81" s="41"/>
      <c r="M81" s="140"/>
      <c r="N81" s="41">
        <v>738</v>
      </c>
      <c r="O81" s="41">
        <v>642</v>
      </c>
      <c r="P81" s="41"/>
      <c r="Q81" s="41">
        <v>669</v>
      </c>
      <c r="R81" s="41">
        <v>681</v>
      </c>
      <c r="S81" s="57"/>
      <c r="T81" s="41"/>
    </row>
    <row r="82" spans="2:20" ht="17.399999999999999" x14ac:dyDescent="0.35">
      <c r="B82" s="24" t="s">
        <v>89</v>
      </c>
      <c r="C82" s="57">
        <f t="shared" si="45"/>
        <v>669.5454545454545</v>
      </c>
      <c r="D82" s="57">
        <f t="shared" si="46"/>
        <v>167.38636363636363</v>
      </c>
      <c r="E82" s="57">
        <f t="shared" si="31"/>
        <v>7365</v>
      </c>
      <c r="F82" s="41">
        <v>11</v>
      </c>
      <c r="G82" s="41">
        <v>646</v>
      </c>
      <c r="H82" s="41">
        <v>704</v>
      </c>
      <c r="I82" s="41">
        <v>575</v>
      </c>
      <c r="J82" s="41">
        <v>692</v>
      </c>
      <c r="K82" s="41">
        <v>681</v>
      </c>
      <c r="L82" s="41">
        <v>673</v>
      </c>
      <c r="M82" s="140"/>
      <c r="N82" s="41">
        <v>654</v>
      </c>
      <c r="O82" s="41"/>
      <c r="P82" s="41"/>
      <c r="Q82" s="41">
        <v>644</v>
      </c>
      <c r="R82" s="41">
        <v>646</v>
      </c>
      <c r="S82" s="57">
        <v>721</v>
      </c>
      <c r="T82" s="41">
        <v>729</v>
      </c>
    </row>
    <row r="83" spans="2:20" ht="17.399999999999999" x14ac:dyDescent="0.35">
      <c r="B83" s="24" t="s">
        <v>86</v>
      </c>
      <c r="C83" s="57">
        <f t="shared" si="45"/>
        <v>664.4545454545455</v>
      </c>
      <c r="D83" s="57">
        <f t="shared" si="46"/>
        <v>166.11363636363637</v>
      </c>
      <c r="E83" s="57">
        <f t="shared" si="31"/>
        <v>7309</v>
      </c>
      <c r="F83" s="41">
        <v>11</v>
      </c>
      <c r="G83" s="41">
        <v>672</v>
      </c>
      <c r="H83" s="41">
        <v>592</v>
      </c>
      <c r="I83" s="41"/>
      <c r="J83" s="41">
        <v>660</v>
      </c>
      <c r="K83" s="41">
        <v>703</v>
      </c>
      <c r="L83" s="41">
        <v>700</v>
      </c>
      <c r="M83" s="140"/>
      <c r="N83" s="41">
        <v>635</v>
      </c>
      <c r="O83" s="41">
        <v>643</v>
      </c>
      <c r="P83" s="41">
        <v>662</v>
      </c>
      <c r="Q83" s="41">
        <v>686</v>
      </c>
      <c r="R83" s="41">
        <v>685</v>
      </c>
      <c r="S83" s="57"/>
      <c r="T83" s="41">
        <v>671</v>
      </c>
    </row>
    <row r="84" spans="2:20" ht="17.399999999999999" x14ac:dyDescent="0.35">
      <c r="B84" s="24" t="s">
        <v>90</v>
      </c>
      <c r="C84" s="57">
        <f t="shared" si="45"/>
        <v>664.18181818181813</v>
      </c>
      <c r="D84" s="57">
        <f t="shared" si="46"/>
        <v>166.04545454545453</v>
      </c>
      <c r="E84" s="57">
        <f t="shared" si="31"/>
        <v>7306</v>
      </c>
      <c r="F84" s="56">
        <v>11</v>
      </c>
      <c r="G84" s="56">
        <v>675</v>
      </c>
      <c r="H84" s="56">
        <v>624</v>
      </c>
      <c r="I84" s="56">
        <v>669</v>
      </c>
      <c r="J84" s="56">
        <v>678</v>
      </c>
      <c r="K84" s="56">
        <v>656</v>
      </c>
      <c r="L84" s="56">
        <v>637</v>
      </c>
      <c r="M84" s="142"/>
      <c r="N84" s="56"/>
      <c r="O84" s="56">
        <v>613</v>
      </c>
      <c r="P84" s="56">
        <v>728</v>
      </c>
      <c r="Q84" s="56">
        <v>696</v>
      </c>
      <c r="R84" s="56"/>
      <c r="S84" s="57">
        <v>746</v>
      </c>
      <c r="T84" s="41">
        <v>584</v>
      </c>
    </row>
    <row r="85" spans="2:20" ht="17.399999999999999" x14ac:dyDescent="0.35">
      <c r="B85" s="24" t="s">
        <v>85</v>
      </c>
      <c r="C85" s="57">
        <f t="shared" si="45"/>
        <v>661.625</v>
      </c>
      <c r="D85" s="57">
        <f t="shared" si="46"/>
        <v>165.40625</v>
      </c>
      <c r="E85" s="57">
        <f t="shared" si="31"/>
        <v>5293</v>
      </c>
      <c r="F85" s="41">
        <v>8</v>
      </c>
      <c r="G85" s="41"/>
      <c r="H85" s="41">
        <v>608</v>
      </c>
      <c r="I85" s="41">
        <v>669</v>
      </c>
      <c r="J85" s="41"/>
      <c r="K85" s="41"/>
      <c r="L85" s="41">
        <v>685</v>
      </c>
      <c r="M85" s="140"/>
      <c r="N85" s="41">
        <v>631</v>
      </c>
      <c r="O85" s="41">
        <v>706</v>
      </c>
      <c r="P85" s="41">
        <v>647</v>
      </c>
      <c r="Q85" s="41"/>
      <c r="R85" s="41">
        <v>631</v>
      </c>
      <c r="S85" s="57">
        <v>716</v>
      </c>
      <c r="T85" s="41"/>
    </row>
    <row r="86" spans="2:20" ht="17.399999999999999" x14ac:dyDescent="0.35">
      <c r="B86" s="45" t="s">
        <v>76</v>
      </c>
      <c r="C86" s="57">
        <f t="shared" si="45"/>
        <v>651.25</v>
      </c>
      <c r="D86" s="57">
        <f t="shared" si="46"/>
        <v>162.8125</v>
      </c>
      <c r="E86" s="57">
        <f t="shared" si="31"/>
        <v>5210</v>
      </c>
      <c r="F86" s="56">
        <v>8</v>
      </c>
      <c r="G86" s="56"/>
      <c r="H86" s="56"/>
      <c r="I86" s="56">
        <v>606</v>
      </c>
      <c r="J86" s="56">
        <v>669</v>
      </c>
      <c r="K86" s="56">
        <v>701</v>
      </c>
      <c r="L86" s="56">
        <v>605</v>
      </c>
      <c r="M86" s="142"/>
      <c r="N86" s="56">
        <v>707</v>
      </c>
      <c r="O86" s="56">
        <v>651</v>
      </c>
      <c r="P86" s="56">
        <v>654</v>
      </c>
      <c r="Q86" s="56">
        <v>617</v>
      </c>
      <c r="R86" s="56"/>
      <c r="S86" s="57"/>
      <c r="T86" s="41"/>
    </row>
    <row r="87" spans="2:20" ht="17.399999999999999" x14ac:dyDescent="0.35">
      <c r="B87" s="24" t="s">
        <v>91</v>
      </c>
      <c r="C87" s="57">
        <f t="shared" si="45"/>
        <v>650.33333333333337</v>
      </c>
      <c r="D87" s="57">
        <f t="shared" si="46"/>
        <v>162.58333333333334</v>
      </c>
      <c r="E87" s="57">
        <f t="shared" si="31"/>
        <v>5853</v>
      </c>
      <c r="F87" s="56">
        <v>9</v>
      </c>
      <c r="G87" s="56">
        <v>672</v>
      </c>
      <c r="H87" s="56">
        <v>656</v>
      </c>
      <c r="I87" s="56">
        <v>643</v>
      </c>
      <c r="J87" s="56">
        <v>660</v>
      </c>
      <c r="K87" s="56"/>
      <c r="L87" s="56">
        <v>602</v>
      </c>
      <c r="M87" s="142"/>
      <c r="N87" s="56"/>
      <c r="O87" s="56"/>
      <c r="P87" s="56">
        <v>709</v>
      </c>
      <c r="Q87" s="56">
        <v>642</v>
      </c>
      <c r="R87" s="56"/>
      <c r="S87" s="57">
        <v>611</v>
      </c>
      <c r="T87" s="41">
        <v>658</v>
      </c>
    </row>
    <row r="88" spans="2:20" ht="17.399999999999999" x14ac:dyDescent="0.35">
      <c r="B88" s="24" t="s">
        <v>87</v>
      </c>
      <c r="C88" s="57">
        <f t="shared" si="45"/>
        <v>632.11111111111109</v>
      </c>
      <c r="D88" s="57">
        <f t="shared" si="46"/>
        <v>158.02777777777777</v>
      </c>
      <c r="E88" s="57">
        <f t="shared" si="31"/>
        <v>5689</v>
      </c>
      <c r="F88" s="41">
        <v>9</v>
      </c>
      <c r="G88" s="41">
        <v>608</v>
      </c>
      <c r="H88" s="41"/>
      <c r="I88" s="41">
        <v>623</v>
      </c>
      <c r="J88" s="41">
        <v>659</v>
      </c>
      <c r="K88" s="41">
        <v>629</v>
      </c>
      <c r="L88" s="41"/>
      <c r="M88" s="140"/>
      <c r="N88" s="41">
        <v>630</v>
      </c>
      <c r="O88" s="41"/>
      <c r="P88" s="41">
        <v>621</v>
      </c>
      <c r="Q88" s="41"/>
      <c r="R88" s="41">
        <v>639</v>
      </c>
      <c r="S88" s="57">
        <v>618</v>
      </c>
      <c r="T88" s="41">
        <v>662</v>
      </c>
    </row>
    <row r="89" spans="2:20" ht="17.399999999999999" x14ac:dyDescent="0.35">
      <c r="B89" s="47" t="s">
        <v>67</v>
      </c>
      <c r="C89" s="57">
        <f t="shared" ref="C89" si="47">E89/F89</f>
        <v>799</v>
      </c>
      <c r="D89" s="57">
        <f t="shared" ref="D89" si="48">C89/4</f>
        <v>199.75</v>
      </c>
      <c r="E89" s="57">
        <f t="shared" si="31"/>
        <v>799</v>
      </c>
      <c r="F89" s="56">
        <v>1</v>
      </c>
      <c r="G89" s="56"/>
      <c r="H89" s="56"/>
      <c r="I89" s="56"/>
      <c r="J89" s="56"/>
      <c r="K89" s="56"/>
      <c r="L89" s="56"/>
      <c r="M89" s="142"/>
      <c r="N89" s="56"/>
      <c r="O89" s="56">
        <v>799</v>
      </c>
      <c r="P89" s="56"/>
      <c r="Q89" s="56"/>
      <c r="R89" s="56"/>
      <c r="S89" s="102"/>
      <c r="T89" s="56"/>
    </row>
    <row r="90" spans="2:20" ht="18" thickBot="1" x14ac:dyDescent="0.4">
      <c r="B90" s="67" t="s">
        <v>96</v>
      </c>
      <c r="C90" s="62">
        <f t="shared" ref="C90:C91" si="49">E90/F90</f>
        <v>692</v>
      </c>
      <c r="D90" s="62">
        <f t="shared" ref="D90:D91" si="50">C90/4</f>
        <v>173</v>
      </c>
      <c r="E90" s="57">
        <f t="shared" si="31"/>
        <v>692</v>
      </c>
      <c r="F90" s="61">
        <v>1</v>
      </c>
      <c r="G90" s="61"/>
      <c r="H90" s="61"/>
      <c r="I90" s="61"/>
      <c r="J90" s="61"/>
      <c r="K90" s="61"/>
      <c r="L90" s="61"/>
      <c r="M90" s="143"/>
      <c r="N90" s="61"/>
      <c r="O90" s="61"/>
      <c r="P90" s="61"/>
      <c r="Q90" s="61"/>
      <c r="R90" s="61"/>
      <c r="S90" s="62"/>
      <c r="T90" s="61">
        <v>692</v>
      </c>
    </row>
    <row r="91" spans="2:20" ht="17.399999999999999" x14ac:dyDescent="0.35">
      <c r="B91" s="58" t="s">
        <v>121</v>
      </c>
      <c r="C91" s="60">
        <f t="shared" si="49"/>
        <v>662.73076923076928</v>
      </c>
      <c r="D91" s="60">
        <f t="shared" si="50"/>
        <v>165.68269230769232</v>
      </c>
      <c r="E91" s="57">
        <f t="shared" si="31"/>
        <v>51693</v>
      </c>
      <c r="F91" s="59">
        <f t="shared" ref="F91:T91" si="51">SUM(F80:F90)</f>
        <v>78</v>
      </c>
      <c r="G91" s="108">
        <f t="shared" ref="G91:L91" si="52">SUM(G80:G90)</f>
        <v>3945</v>
      </c>
      <c r="H91" s="59">
        <f t="shared" si="52"/>
        <v>3804</v>
      </c>
      <c r="I91" s="59">
        <f t="shared" si="52"/>
        <v>3785</v>
      </c>
      <c r="J91" s="59">
        <f t="shared" si="52"/>
        <v>4018</v>
      </c>
      <c r="K91" s="59">
        <f t="shared" si="52"/>
        <v>4081</v>
      </c>
      <c r="L91" s="59">
        <f t="shared" si="52"/>
        <v>3902</v>
      </c>
      <c r="M91" s="144"/>
      <c r="N91" s="59">
        <f>SUM(N80:N90)</f>
        <v>3995</v>
      </c>
      <c r="O91" s="59">
        <f>SUM(O80:O90)</f>
        <v>4054</v>
      </c>
      <c r="P91" s="59">
        <f t="shared" si="51"/>
        <v>4021</v>
      </c>
      <c r="Q91" s="59">
        <f t="shared" si="51"/>
        <v>3954</v>
      </c>
      <c r="R91" s="59">
        <f t="shared" si="51"/>
        <v>3981</v>
      </c>
      <c r="S91" s="60">
        <f t="shared" si="51"/>
        <v>4157</v>
      </c>
      <c r="T91" s="59">
        <f t="shared" si="51"/>
        <v>3996</v>
      </c>
    </row>
    <row r="92" spans="2:20" ht="17.399999999999999" x14ac:dyDescent="0.35">
      <c r="B92" s="37" t="s">
        <v>122</v>
      </c>
      <c r="C92" s="41"/>
      <c r="D92" s="41"/>
      <c r="E92" s="57">
        <f t="shared" si="31"/>
        <v>4896</v>
      </c>
      <c r="F92" s="41"/>
      <c r="G92" s="90" t="s">
        <v>210</v>
      </c>
      <c r="H92" s="75">
        <v>367</v>
      </c>
      <c r="I92" s="90">
        <v>1903</v>
      </c>
      <c r="J92" s="75">
        <v>52</v>
      </c>
      <c r="K92" s="90">
        <v>261</v>
      </c>
      <c r="L92" s="90" t="s">
        <v>210</v>
      </c>
      <c r="M92" s="140"/>
      <c r="N92" s="75">
        <v>226</v>
      </c>
      <c r="O92" s="90">
        <v>451</v>
      </c>
      <c r="P92" s="75">
        <v>23</v>
      </c>
      <c r="Q92" s="90">
        <v>6</v>
      </c>
      <c r="R92" s="90">
        <v>602</v>
      </c>
      <c r="S92" s="90">
        <v>408</v>
      </c>
      <c r="T92" s="90">
        <v>597</v>
      </c>
    </row>
    <row r="93" spans="2:20" x14ac:dyDescent="0.3">
      <c r="E93" s="57">
        <f t="shared" si="31"/>
        <v>0</v>
      </c>
    </row>
    <row r="94" spans="2:20" x14ac:dyDescent="0.3">
      <c r="E94" s="57">
        <f t="shared" si="31"/>
        <v>0</v>
      </c>
    </row>
    <row r="95" spans="2:20" ht="36" customHeight="1" x14ac:dyDescent="0.3">
      <c r="B95" s="29" t="s">
        <v>134</v>
      </c>
      <c r="C95" s="38" t="s">
        <v>113</v>
      </c>
      <c r="D95" s="39" t="s">
        <v>120</v>
      </c>
      <c r="E95" s="57">
        <f t="shared" si="31"/>
        <v>0</v>
      </c>
      <c r="F95" s="38" t="s">
        <v>115</v>
      </c>
      <c r="G95" s="164" t="s">
        <v>178</v>
      </c>
      <c r="H95" s="164" t="s">
        <v>177</v>
      </c>
      <c r="I95" s="164" t="s">
        <v>176</v>
      </c>
      <c r="J95" s="157" t="s">
        <v>175</v>
      </c>
      <c r="K95" s="131" t="s">
        <v>174</v>
      </c>
      <c r="L95" s="131" t="s">
        <v>173</v>
      </c>
      <c r="M95" s="141"/>
      <c r="N95" s="131" t="s">
        <v>172</v>
      </c>
      <c r="O95" s="131" t="s">
        <v>171</v>
      </c>
      <c r="P95" s="131" t="s">
        <v>170</v>
      </c>
      <c r="Q95" s="131" t="s">
        <v>169</v>
      </c>
      <c r="R95" s="131" t="s">
        <v>168</v>
      </c>
      <c r="S95" s="132" t="s">
        <v>167</v>
      </c>
      <c r="T95" s="131" t="s">
        <v>116</v>
      </c>
    </row>
    <row r="96" spans="2:20" ht="17.399999999999999" x14ac:dyDescent="0.35">
      <c r="B96" s="26" t="s">
        <v>96</v>
      </c>
      <c r="C96" s="57">
        <f t="shared" ref="C96:C102" si="53">E96/F96</f>
        <v>703</v>
      </c>
      <c r="D96" s="57">
        <f t="shared" ref="D96:D102" si="54">C96/4</f>
        <v>175.75</v>
      </c>
      <c r="E96" s="57">
        <f t="shared" si="31"/>
        <v>7733</v>
      </c>
      <c r="F96" s="41">
        <v>11</v>
      </c>
      <c r="G96" s="41">
        <v>724</v>
      </c>
      <c r="H96" s="41">
        <v>644</v>
      </c>
      <c r="I96" s="41">
        <v>741</v>
      </c>
      <c r="J96" s="41">
        <v>783</v>
      </c>
      <c r="K96" s="41"/>
      <c r="L96" s="41">
        <v>778</v>
      </c>
      <c r="M96" s="140"/>
      <c r="N96" s="41">
        <v>653</v>
      </c>
      <c r="O96" s="41">
        <v>626</v>
      </c>
      <c r="P96" s="41">
        <v>745</v>
      </c>
      <c r="Q96" s="41">
        <v>589</v>
      </c>
      <c r="R96" s="41">
        <v>710</v>
      </c>
      <c r="S96" s="57">
        <v>740</v>
      </c>
      <c r="T96" s="41"/>
    </row>
    <row r="97" spans="2:20" ht="17.399999999999999" x14ac:dyDescent="0.35">
      <c r="B97" s="26" t="s">
        <v>94</v>
      </c>
      <c r="C97" s="57">
        <f t="shared" si="53"/>
        <v>629.61538461538464</v>
      </c>
      <c r="D97" s="57">
        <f t="shared" si="54"/>
        <v>157.40384615384616</v>
      </c>
      <c r="E97" s="57">
        <f t="shared" si="31"/>
        <v>8185</v>
      </c>
      <c r="F97" s="41">
        <v>13</v>
      </c>
      <c r="G97" s="41">
        <v>622</v>
      </c>
      <c r="H97" s="41">
        <v>600</v>
      </c>
      <c r="I97" s="41">
        <v>678</v>
      </c>
      <c r="J97" s="41">
        <v>580</v>
      </c>
      <c r="K97" s="41">
        <v>621</v>
      </c>
      <c r="L97" s="41">
        <v>629</v>
      </c>
      <c r="M97" s="140"/>
      <c r="N97" s="41">
        <v>630</v>
      </c>
      <c r="O97" s="41">
        <v>595</v>
      </c>
      <c r="P97" s="41">
        <v>638</v>
      </c>
      <c r="Q97" s="41">
        <v>677</v>
      </c>
      <c r="R97" s="41">
        <v>643</v>
      </c>
      <c r="S97" s="57">
        <v>613</v>
      </c>
      <c r="T97" s="41">
        <v>659</v>
      </c>
    </row>
    <row r="98" spans="2:20" ht="17.399999999999999" x14ac:dyDescent="0.35">
      <c r="B98" s="26" t="s">
        <v>97</v>
      </c>
      <c r="C98" s="57">
        <f t="shared" si="53"/>
        <v>612.75</v>
      </c>
      <c r="D98" s="57">
        <f t="shared" si="54"/>
        <v>153.1875</v>
      </c>
      <c r="E98" s="57">
        <f t="shared" si="31"/>
        <v>2451</v>
      </c>
      <c r="F98" s="41">
        <v>4</v>
      </c>
      <c r="G98" s="41"/>
      <c r="H98" s="41"/>
      <c r="I98" s="41"/>
      <c r="J98" s="41"/>
      <c r="K98" s="41">
        <v>598</v>
      </c>
      <c r="L98" s="41"/>
      <c r="M98" s="140"/>
      <c r="N98" s="41"/>
      <c r="O98" s="41"/>
      <c r="P98" s="41">
        <v>683</v>
      </c>
      <c r="Q98" s="41"/>
      <c r="R98" s="41">
        <v>593</v>
      </c>
      <c r="S98" s="57"/>
      <c r="T98" s="41">
        <v>577</v>
      </c>
    </row>
    <row r="99" spans="2:20" ht="17.399999999999999" x14ac:dyDescent="0.35">
      <c r="B99" s="26" t="s">
        <v>101</v>
      </c>
      <c r="C99" s="57">
        <f t="shared" si="53"/>
        <v>568.53846153846155</v>
      </c>
      <c r="D99" s="57">
        <f t="shared" si="54"/>
        <v>142.13461538461539</v>
      </c>
      <c r="E99" s="57">
        <f t="shared" si="31"/>
        <v>7391</v>
      </c>
      <c r="F99" s="41">
        <v>13</v>
      </c>
      <c r="G99" s="41">
        <v>607</v>
      </c>
      <c r="H99" s="41">
        <v>558</v>
      </c>
      <c r="I99" s="41">
        <v>546</v>
      </c>
      <c r="J99" s="41">
        <v>570</v>
      </c>
      <c r="K99" s="41">
        <v>560</v>
      </c>
      <c r="L99" s="41">
        <v>573</v>
      </c>
      <c r="M99" s="140"/>
      <c r="N99" s="41">
        <v>572</v>
      </c>
      <c r="O99" s="41">
        <v>540</v>
      </c>
      <c r="P99" s="41">
        <v>609</v>
      </c>
      <c r="Q99" s="41">
        <v>512</v>
      </c>
      <c r="R99" s="41">
        <v>537</v>
      </c>
      <c r="S99" s="57">
        <v>636</v>
      </c>
      <c r="T99" s="41">
        <v>571</v>
      </c>
    </row>
    <row r="100" spans="2:20" ht="17.399999999999999" x14ac:dyDescent="0.35">
      <c r="B100" s="26" t="s">
        <v>98</v>
      </c>
      <c r="C100" s="57">
        <f t="shared" si="53"/>
        <v>563.83333333333337</v>
      </c>
      <c r="D100" s="57">
        <f t="shared" si="54"/>
        <v>140.95833333333334</v>
      </c>
      <c r="E100" s="57">
        <f t="shared" si="31"/>
        <v>6766</v>
      </c>
      <c r="F100" s="41">
        <v>12</v>
      </c>
      <c r="G100" s="41">
        <v>550</v>
      </c>
      <c r="H100" s="41">
        <v>571</v>
      </c>
      <c r="I100" s="41">
        <v>559</v>
      </c>
      <c r="J100" s="41">
        <v>521</v>
      </c>
      <c r="K100" s="41">
        <v>647</v>
      </c>
      <c r="L100" s="41">
        <v>545</v>
      </c>
      <c r="M100" s="140"/>
      <c r="N100" s="41">
        <v>637</v>
      </c>
      <c r="O100" s="41">
        <v>576</v>
      </c>
      <c r="P100" s="41">
        <v>546</v>
      </c>
      <c r="Q100" s="41">
        <v>575</v>
      </c>
      <c r="R100" s="41">
        <v>510</v>
      </c>
      <c r="S100" s="57">
        <v>529</v>
      </c>
      <c r="T100" s="41"/>
    </row>
    <row r="101" spans="2:20" ht="17.399999999999999" x14ac:dyDescent="0.35">
      <c r="B101" s="26" t="s">
        <v>99</v>
      </c>
      <c r="C101" s="57">
        <f t="shared" si="53"/>
        <v>543.5</v>
      </c>
      <c r="D101" s="57">
        <f t="shared" si="54"/>
        <v>135.875</v>
      </c>
      <c r="E101" s="57">
        <f t="shared" si="31"/>
        <v>2174</v>
      </c>
      <c r="F101" s="41">
        <v>4</v>
      </c>
      <c r="G101" s="41"/>
      <c r="H101" s="41">
        <v>515</v>
      </c>
      <c r="I101" s="41"/>
      <c r="J101" s="41"/>
      <c r="K101" s="41">
        <v>511</v>
      </c>
      <c r="L101" s="41">
        <v>487</v>
      </c>
      <c r="M101" s="140"/>
      <c r="N101" s="41">
        <v>661</v>
      </c>
      <c r="O101" s="41"/>
      <c r="P101" s="41"/>
      <c r="Q101" s="41"/>
      <c r="R101" s="41"/>
      <c r="S101" s="57"/>
      <c r="T101" s="41"/>
    </row>
    <row r="102" spans="2:20" ht="17.399999999999999" x14ac:dyDescent="0.35">
      <c r="B102" s="26" t="s">
        <v>95</v>
      </c>
      <c r="C102" s="57">
        <f t="shared" si="53"/>
        <v>552.66666666666663</v>
      </c>
      <c r="D102" s="57">
        <f t="shared" si="54"/>
        <v>138.16666666666666</v>
      </c>
      <c r="E102" s="57">
        <f t="shared" si="31"/>
        <v>4974</v>
      </c>
      <c r="F102" s="56">
        <v>9</v>
      </c>
      <c r="G102" s="56"/>
      <c r="H102" s="56"/>
      <c r="I102" s="56">
        <v>429</v>
      </c>
      <c r="J102" s="56"/>
      <c r="K102" s="56">
        <v>551</v>
      </c>
      <c r="L102" s="56">
        <v>473</v>
      </c>
      <c r="M102" s="142"/>
      <c r="N102" s="56">
        <v>505</v>
      </c>
      <c r="O102" s="56">
        <v>561</v>
      </c>
      <c r="P102" s="56">
        <v>653</v>
      </c>
      <c r="Q102" s="56">
        <v>608</v>
      </c>
      <c r="R102" s="56">
        <v>686</v>
      </c>
      <c r="S102" s="57">
        <v>508</v>
      </c>
      <c r="T102" s="41"/>
    </row>
    <row r="103" spans="2:20" ht="17.399999999999999" x14ac:dyDescent="0.35">
      <c r="B103" s="47" t="s">
        <v>73</v>
      </c>
      <c r="C103" s="57">
        <f t="shared" ref="C103" si="55">E103/F103</f>
        <v>716</v>
      </c>
      <c r="D103" s="57">
        <f t="shared" ref="D103" si="56">C103/4</f>
        <v>179</v>
      </c>
      <c r="E103" s="57">
        <f t="shared" ref="E103" si="57">SUM(G103:T103)</f>
        <v>716</v>
      </c>
      <c r="F103" s="56">
        <v>1</v>
      </c>
      <c r="G103" s="56">
        <v>716</v>
      </c>
      <c r="H103" s="56"/>
      <c r="I103" s="56"/>
      <c r="J103" s="56"/>
      <c r="K103" s="56"/>
      <c r="L103" s="56"/>
      <c r="M103" s="142"/>
      <c r="N103" s="56"/>
      <c r="O103" s="56"/>
      <c r="P103" s="56"/>
      <c r="Q103" s="56"/>
      <c r="R103" s="56"/>
      <c r="S103" s="57"/>
      <c r="T103" s="41"/>
    </row>
    <row r="104" spans="2:20" ht="17.399999999999999" x14ac:dyDescent="0.35">
      <c r="B104" s="37" t="s">
        <v>198</v>
      </c>
      <c r="C104" s="57">
        <f t="shared" ref="C104" si="58">E104/F104</f>
        <v>510</v>
      </c>
      <c r="D104" s="57">
        <f t="shared" ref="D104" si="59">C104/4</f>
        <v>127.5</v>
      </c>
      <c r="E104" s="57">
        <f t="shared" si="31"/>
        <v>510</v>
      </c>
      <c r="F104" s="56">
        <v>1</v>
      </c>
      <c r="G104" s="56"/>
      <c r="H104" s="56"/>
      <c r="I104" s="56"/>
      <c r="J104" s="56">
        <v>510</v>
      </c>
      <c r="K104" s="56"/>
      <c r="L104" s="56"/>
      <c r="M104" s="142"/>
      <c r="N104" s="56"/>
      <c r="O104" s="56"/>
      <c r="P104" s="56"/>
      <c r="Q104" s="56"/>
      <c r="R104" s="56"/>
      <c r="S104" s="57"/>
      <c r="T104" s="41"/>
    </row>
    <row r="105" spans="2:20" ht="17.399999999999999" x14ac:dyDescent="0.35">
      <c r="B105" s="22" t="s">
        <v>76</v>
      </c>
      <c r="C105" s="57">
        <f t="shared" ref="C105" si="60">E105/F105</f>
        <v>614.5</v>
      </c>
      <c r="D105" s="57">
        <f t="shared" ref="D105" si="61">C105/4</f>
        <v>153.625</v>
      </c>
      <c r="E105" s="57">
        <f t="shared" si="31"/>
        <v>1229</v>
      </c>
      <c r="F105" s="56">
        <v>2</v>
      </c>
      <c r="G105" s="56">
        <v>629</v>
      </c>
      <c r="H105" s="56"/>
      <c r="I105" s="56"/>
      <c r="J105" s="56"/>
      <c r="K105" s="56"/>
      <c r="L105" s="56"/>
      <c r="M105" s="142"/>
      <c r="N105" s="56"/>
      <c r="O105" s="56"/>
      <c r="P105" s="56"/>
      <c r="Q105" s="56"/>
      <c r="R105" s="56"/>
      <c r="S105" s="57">
        <v>600</v>
      </c>
      <c r="T105" s="41"/>
    </row>
    <row r="106" spans="2:20" ht="17.399999999999999" x14ac:dyDescent="0.35">
      <c r="B106" s="63" t="s">
        <v>160</v>
      </c>
      <c r="C106" s="57">
        <f>E106/F106</f>
        <v>559</v>
      </c>
      <c r="D106" s="57">
        <f t="shared" ref="D106:D110" si="62">C106/4</f>
        <v>139.75</v>
      </c>
      <c r="E106" s="57">
        <f t="shared" si="31"/>
        <v>1677</v>
      </c>
      <c r="F106" s="56">
        <v>3</v>
      </c>
      <c r="G106" s="56"/>
      <c r="H106" s="56"/>
      <c r="I106" s="56">
        <v>578</v>
      </c>
      <c r="J106" s="56"/>
      <c r="K106" s="56"/>
      <c r="L106" s="56"/>
      <c r="M106" s="142"/>
      <c r="N106" s="56"/>
      <c r="O106" s="56">
        <v>516</v>
      </c>
      <c r="P106" s="56"/>
      <c r="Q106" s="56"/>
      <c r="R106" s="56"/>
      <c r="S106" s="57"/>
      <c r="T106" s="41">
        <v>583</v>
      </c>
    </row>
    <row r="107" spans="2:20" ht="17.399999999999999" x14ac:dyDescent="0.35">
      <c r="B107" s="63" t="s">
        <v>218</v>
      </c>
      <c r="C107" s="57">
        <f>E107/F107</f>
        <v>601</v>
      </c>
      <c r="D107" s="57">
        <f t="shared" ref="D107" si="63">C107/4</f>
        <v>150.25</v>
      </c>
      <c r="E107" s="57">
        <f t="shared" si="31"/>
        <v>601</v>
      </c>
      <c r="F107" s="56">
        <v>1</v>
      </c>
      <c r="G107" s="56"/>
      <c r="H107" s="56">
        <v>601</v>
      </c>
      <c r="I107" s="56"/>
      <c r="J107" s="56"/>
      <c r="K107" s="56"/>
      <c r="L107" s="56"/>
      <c r="M107" s="142"/>
      <c r="N107" s="56"/>
      <c r="O107" s="56"/>
      <c r="P107" s="56"/>
      <c r="Q107" s="56"/>
      <c r="R107" s="56"/>
      <c r="S107" s="57"/>
      <c r="T107" s="41"/>
    </row>
    <row r="108" spans="2:20" ht="17.399999999999999" x14ac:dyDescent="0.35">
      <c r="B108" s="48" t="s">
        <v>103</v>
      </c>
      <c r="C108" s="57">
        <f>E108/F108</f>
        <v>580</v>
      </c>
      <c r="D108" s="57">
        <f t="shared" si="62"/>
        <v>145</v>
      </c>
      <c r="E108" s="57">
        <f t="shared" si="31"/>
        <v>1740</v>
      </c>
      <c r="F108" s="56">
        <v>3</v>
      </c>
      <c r="G108" s="56"/>
      <c r="H108" s="56"/>
      <c r="I108" s="56"/>
      <c r="J108" s="56">
        <v>655</v>
      </c>
      <c r="K108" s="56"/>
      <c r="L108" s="56"/>
      <c r="M108" s="142"/>
      <c r="N108" s="56"/>
      <c r="O108" s="56"/>
      <c r="P108" s="56"/>
      <c r="Q108" s="56">
        <v>450</v>
      </c>
      <c r="R108" s="56"/>
      <c r="S108" s="57"/>
      <c r="T108" s="41">
        <v>635</v>
      </c>
    </row>
    <row r="109" spans="2:20" ht="18" thickBot="1" x14ac:dyDescent="0.4">
      <c r="B109" s="68" t="s">
        <v>92</v>
      </c>
      <c r="C109" s="62">
        <f>E109/F109</f>
        <v>808</v>
      </c>
      <c r="D109" s="62">
        <f t="shared" si="62"/>
        <v>202</v>
      </c>
      <c r="E109" s="57">
        <f t="shared" si="31"/>
        <v>808</v>
      </c>
      <c r="F109" s="61">
        <v>1</v>
      </c>
      <c r="G109" s="61"/>
      <c r="H109" s="61"/>
      <c r="I109" s="61"/>
      <c r="J109" s="61"/>
      <c r="K109" s="61"/>
      <c r="L109" s="61"/>
      <c r="M109" s="143"/>
      <c r="N109" s="61"/>
      <c r="O109" s="61"/>
      <c r="P109" s="61"/>
      <c r="Q109" s="61"/>
      <c r="R109" s="61"/>
      <c r="S109" s="62"/>
      <c r="T109" s="61">
        <v>808</v>
      </c>
    </row>
    <row r="110" spans="2:20" ht="17.399999999999999" x14ac:dyDescent="0.35">
      <c r="B110" s="58" t="s">
        <v>121</v>
      </c>
      <c r="C110" s="60">
        <f>E110/F110</f>
        <v>601.98717948717945</v>
      </c>
      <c r="D110" s="60">
        <f t="shared" si="62"/>
        <v>150.49679487179486</v>
      </c>
      <c r="E110" s="57">
        <f t="shared" si="31"/>
        <v>46955</v>
      </c>
      <c r="F110" s="59">
        <f t="shared" ref="F110:L110" si="64">SUM(F96:F109)</f>
        <v>78</v>
      </c>
      <c r="G110" s="108">
        <f>SUM(G96:G109)</f>
        <v>3848</v>
      </c>
      <c r="H110" s="59">
        <f t="shared" si="64"/>
        <v>3489</v>
      </c>
      <c r="I110" s="59">
        <f t="shared" si="64"/>
        <v>3531</v>
      </c>
      <c r="J110" s="59">
        <f t="shared" si="64"/>
        <v>3619</v>
      </c>
      <c r="K110" s="59">
        <f t="shared" si="64"/>
        <v>3488</v>
      </c>
      <c r="L110" s="59">
        <f t="shared" si="64"/>
        <v>3485</v>
      </c>
      <c r="M110" s="145"/>
      <c r="N110" s="59">
        <f t="shared" ref="N110:T110" si="65">SUM(N96:N109)</f>
        <v>3658</v>
      </c>
      <c r="O110" s="59">
        <f t="shared" si="65"/>
        <v>3414</v>
      </c>
      <c r="P110" s="59">
        <f t="shared" si="65"/>
        <v>3874</v>
      </c>
      <c r="Q110" s="59">
        <f t="shared" si="65"/>
        <v>3411</v>
      </c>
      <c r="R110" s="59">
        <f t="shared" si="65"/>
        <v>3679</v>
      </c>
      <c r="S110" s="60">
        <f t="shared" si="65"/>
        <v>3626</v>
      </c>
      <c r="T110" s="59">
        <f t="shared" si="65"/>
        <v>3833</v>
      </c>
    </row>
    <row r="111" spans="2:20" ht="17.399999999999999" x14ac:dyDescent="0.35">
      <c r="B111" s="37" t="s">
        <v>122</v>
      </c>
      <c r="C111" s="41"/>
      <c r="D111" s="41"/>
      <c r="E111" s="57">
        <f t="shared" si="31"/>
        <v>2216</v>
      </c>
      <c r="F111" s="41"/>
      <c r="G111" s="90">
        <v>234</v>
      </c>
      <c r="H111" s="75">
        <v>187</v>
      </c>
      <c r="I111" s="75">
        <v>133</v>
      </c>
      <c r="J111" s="90" t="s">
        <v>210</v>
      </c>
      <c r="K111" s="75">
        <v>219</v>
      </c>
      <c r="L111" s="90">
        <v>158</v>
      </c>
      <c r="M111" s="140"/>
      <c r="N111" s="90">
        <v>129</v>
      </c>
      <c r="O111" s="75">
        <v>44</v>
      </c>
      <c r="P111" s="90">
        <v>421</v>
      </c>
      <c r="Q111" s="90">
        <v>40</v>
      </c>
      <c r="R111" s="90">
        <v>338</v>
      </c>
      <c r="S111" s="75">
        <v>306</v>
      </c>
      <c r="T111" s="90">
        <v>7</v>
      </c>
    </row>
    <row r="112" spans="2:20" x14ac:dyDescent="0.3">
      <c r="E112" s="57">
        <f t="shared" si="31"/>
        <v>0</v>
      </c>
    </row>
    <row r="113" spans="1:20" x14ac:dyDescent="0.3">
      <c r="E113" s="57">
        <f t="shared" si="31"/>
        <v>0</v>
      </c>
    </row>
    <row r="114" spans="1:20" ht="32.4" customHeight="1" x14ac:dyDescent="0.3">
      <c r="B114" s="29" t="s">
        <v>135</v>
      </c>
      <c r="C114" s="38" t="s">
        <v>113</v>
      </c>
      <c r="D114" s="39" t="s">
        <v>120</v>
      </c>
      <c r="E114" s="57">
        <f t="shared" si="31"/>
        <v>0</v>
      </c>
      <c r="F114" s="38" t="s">
        <v>115</v>
      </c>
      <c r="G114" s="164" t="s">
        <v>178</v>
      </c>
      <c r="H114" s="164" t="s">
        <v>177</v>
      </c>
      <c r="I114" s="164" t="s">
        <v>176</v>
      </c>
      <c r="J114" s="157" t="s">
        <v>175</v>
      </c>
      <c r="K114" s="131" t="s">
        <v>174</v>
      </c>
      <c r="L114" s="131" t="s">
        <v>173</v>
      </c>
      <c r="M114" s="141"/>
      <c r="N114" s="131" t="s">
        <v>172</v>
      </c>
      <c r="O114" s="131" t="s">
        <v>171</v>
      </c>
      <c r="P114" s="131" t="s">
        <v>170</v>
      </c>
      <c r="Q114" s="131" t="s">
        <v>169</v>
      </c>
      <c r="R114" s="131" t="s">
        <v>168</v>
      </c>
      <c r="S114" s="132" t="s">
        <v>167</v>
      </c>
      <c r="T114" s="131" t="s">
        <v>116</v>
      </c>
    </row>
    <row r="115" spans="1:20" ht="17.399999999999999" x14ac:dyDescent="0.35">
      <c r="B115" s="28" t="s">
        <v>103</v>
      </c>
      <c r="C115" s="57">
        <f t="shared" ref="C115:C122" si="66">E115/F115</f>
        <v>598.71428571428567</v>
      </c>
      <c r="D115" s="57">
        <f t="shared" ref="D115:D123" si="67">C115/4</f>
        <v>149.67857142857142</v>
      </c>
      <c r="E115" s="57">
        <f t="shared" si="31"/>
        <v>4191</v>
      </c>
      <c r="F115" s="41">
        <v>7</v>
      </c>
      <c r="G115" s="41"/>
      <c r="H115" s="41">
        <v>608</v>
      </c>
      <c r="I115" s="41">
        <v>551</v>
      </c>
      <c r="J115" s="41"/>
      <c r="K115" s="41">
        <v>588</v>
      </c>
      <c r="L115" s="41">
        <v>557</v>
      </c>
      <c r="M115" s="140"/>
      <c r="N115" s="41">
        <v>559</v>
      </c>
      <c r="O115" s="41">
        <v>669</v>
      </c>
      <c r="P115" s="41">
        <v>659</v>
      </c>
      <c r="Q115" s="41"/>
      <c r="R115" s="41"/>
      <c r="S115" s="57"/>
      <c r="T115" s="41"/>
    </row>
    <row r="116" spans="1:20" ht="17.399999999999999" x14ac:dyDescent="0.35">
      <c r="B116" s="28" t="s">
        <v>102</v>
      </c>
      <c r="C116" s="57">
        <f t="shared" si="66"/>
        <v>591.875</v>
      </c>
      <c r="D116" s="57">
        <f t="shared" si="67"/>
        <v>147.96875</v>
      </c>
      <c r="E116" s="57">
        <f t="shared" si="31"/>
        <v>4735</v>
      </c>
      <c r="F116" s="41">
        <v>8</v>
      </c>
      <c r="G116" s="41"/>
      <c r="H116" s="41"/>
      <c r="I116" s="41">
        <v>518</v>
      </c>
      <c r="J116" s="41">
        <v>696</v>
      </c>
      <c r="K116" s="41"/>
      <c r="L116" s="41">
        <v>587</v>
      </c>
      <c r="M116" s="140"/>
      <c r="N116" s="41">
        <v>522</v>
      </c>
      <c r="O116" s="41">
        <v>516</v>
      </c>
      <c r="P116" s="41">
        <v>594</v>
      </c>
      <c r="Q116" s="41">
        <v>682</v>
      </c>
      <c r="R116" s="41">
        <v>620</v>
      </c>
      <c r="S116" s="57"/>
      <c r="T116" s="41"/>
    </row>
    <row r="117" spans="1:20" ht="17.399999999999999" x14ac:dyDescent="0.35">
      <c r="B117" s="28" t="s">
        <v>104</v>
      </c>
      <c r="C117" s="57">
        <f t="shared" si="66"/>
        <v>578.5</v>
      </c>
      <c r="D117" s="57">
        <f t="shared" si="67"/>
        <v>144.625</v>
      </c>
      <c r="E117" s="57">
        <f t="shared" si="31"/>
        <v>5785</v>
      </c>
      <c r="F117" s="41">
        <v>10</v>
      </c>
      <c r="G117" s="41">
        <v>647</v>
      </c>
      <c r="H117" s="41">
        <v>562</v>
      </c>
      <c r="I117" s="41">
        <v>533</v>
      </c>
      <c r="J117" s="41"/>
      <c r="K117" s="41">
        <v>539</v>
      </c>
      <c r="L117" s="41">
        <v>620</v>
      </c>
      <c r="M117" s="140"/>
      <c r="N117" s="41"/>
      <c r="O117" s="41">
        <v>532</v>
      </c>
      <c r="P117" s="41">
        <v>571</v>
      </c>
      <c r="Q117" s="41">
        <v>565</v>
      </c>
      <c r="R117" s="41">
        <v>614</v>
      </c>
      <c r="S117" s="91"/>
      <c r="T117" s="41">
        <v>602</v>
      </c>
    </row>
    <row r="118" spans="1:20" ht="17.399999999999999" x14ac:dyDescent="0.35">
      <c r="B118" s="28" t="s">
        <v>107</v>
      </c>
      <c r="C118" s="57">
        <f t="shared" si="66"/>
        <v>563.88888888888891</v>
      </c>
      <c r="D118" s="57">
        <f t="shared" si="67"/>
        <v>140.97222222222223</v>
      </c>
      <c r="E118" s="57">
        <f t="shared" si="31"/>
        <v>5075</v>
      </c>
      <c r="F118" s="41">
        <v>9</v>
      </c>
      <c r="G118" s="41"/>
      <c r="H118" s="41">
        <v>549</v>
      </c>
      <c r="I118" s="41">
        <v>598</v>
      </c>
      <c r="J118" s="41">
        <v>513</v>
      </c>
      <c r="K118" s="41"/>
      <c r="L118" s="41">
        <v>521</v>
      </c>
      <c r="M118" s="140"/>
      <c r="N118" s="41">
        <v>588</v>
      </c>
      <c r="O118" s="41"/>
      <c r="P118" s="41"/>
      <c r="Q118" s="41">
        <v>587</v>
      </c>
      <c r="R118" s="41">
        <v>579</v>
      </c>
      <c r="S118" s="57">
        <v>567</v>
      </c>
      <c r="T118" s="41">
        <v>573</v>
      </c>
    </row>
    <row r="119" spans="1:20" ht="17.399999999999999" x14ac:dyDescent="0.35">
      <c r="B119" s="28" t="s">
        <v>106</v>
      </c>
      <c r="C119" s="57">
        <f t="shared" si="66"/>
        <v>524</v>
      </c>
      <c r="D119" s="57">
        <f t="shared" si="67"/>
        <v>131</v>
      </c>
      <c r="E119" s="57">
        <f t="shared" si="31"/>
        <v>4716</v>
      </c>
      <c r="F119" s="56">
        <v>9</v>
      </c>
      <c r="G119" s="56"/>
      <c r="H119" s="56"/>
      <c r="I119" s="56"/>
      <c r="J119" s="56"/>
      <c r="K119" s="56">
        <v>473</v>
      </c>
      <c r="L119" s="56">
        <v>519</v>
      </c>
      <c r="M119" s="142"/>
      <c r="N119" s="56">
        <v>558</v>
      </c>
      <c r="O119" s="56">
        <v>486</v>
      </c>
      <c r="P119" s="56">
        <v>495</v>
      </c>
      <c r="Q119" s="56">
        <v>545</v>
      </c>
      <c r="R119" s="56">
        <v>553</v>
      </c>
      <c r="S119" s="57">
        <v>581</v>
      </c>
      <c r="T119" s="41">
        <v>506</v>
      </c>
    </row>
    <row r="120" spans="1:20" ht="17.399999999999999" x14ac:dyDescent="0.35">
      <c r="B120" s="28" t="s">
        <v>108</v>
      </c>
      <c r="C120" s="57">
        <f t="shared" si="66"/>
        <v>518</v>
      </c>
      <c r="D120" s="57">
        <f t="shared" si="67"/>
        <v>129.5</v>
      </c>
      <c r="E120" s="57">
        <f t="shared" si="31"/>
        <v>3626</v>
      </c>
      <c r="F120" s="41">
        <v>7</v>
      </c>
      <c r="G120" s="41">
        <v>517</v>
      </c>
      <c r="H120" s="41"/>
      <c r="I120" s="41"/>
      <c r="J120" s="41">
        <v>482</v>
      </c>
      <c r="K120" s="41">
        <v>545</v>
      </c>
      <c r="L120" s="41">
        <v>520</v>
      </c>
      <c r="M120" s="140"/>
      <c r="N120" s="41"/>
      <c r="O120" s="41">
        <v>495</v>
      </c>
      <c r="P120" s="41"/>
      <c r="Q120" s="41"/>
      <c r="R120" s="41"/>
      <c r="S120" s="57">
        <v>531</v>
      </c>
      <c r="T120" s="41">
        <v>536</v>
      </c>
    </row>
    <row r="121" spans="1:20" ht="17.399999999999999" x14ac:dyDescent="0.35">
      <c r="B121" s="28" t="s">
        <v>105</v>
      </c>
      <c r="C121" s="57">
        <f t="shared" si="66"/>
        <v>497.2</v>
      </c>
      <c r="D121" s="57">
        <f t="shared" si="67"/>
        <v>124.3</v>
      </c>
      <c r="E121" s="57">
        <f t="shared" si="31"/>
        <v>4972</v>
      </c>
      <c r="F121" s="41">
        <v>10</v>
      </c>
      <c r="G121" s="41">
        <v>532</v>
      </c>
      <c r="H121" s="41">
        <v>518</v>
      </c>
      <c r="I121" s="41">
        <v>408</v>
      </c>
      <c r="J121" s="41">
        <v>458</v>
      </c>
      <c r="K121" s="41">
        <v>445</v>
      </c>
      <c r="L121" s="41"/>
      <c r="M121" s="140"/>
      <c r="N121" s="41">
        <v>439</v>
      </c>
      <c r="O121" s="41"/>
      <c r="P121" s="41">
        <v>549</v>
      </c>
      <c r="Q121" s="41">
        <v>529</v>
      </c>
      <c r="R121" s="41"/>
      <c r="S121" s="57">
        <v>580</v>
      </c>
      <c r="T121" s="41">
        <v>514</v>
      </c>
    </row>
    <row r="122" spans="1:20" ht="17.399999999999999" x14ac:dyDescent="0.35">
      <c r="B122" s="28" t="s">
        <v>109</v>
      </c>
      <c r="C122" s="57">
        <f t="shared" si="66"/>
        <v>409.57142857142856</v>
      </c>
      <c r="D122" s="57">
        <f t="shared" si="67"/>
        <v>102.39285714285714</v>
      </c>
      <c r="E122" s="57">
        <f t="shared" si="31"/>
        <v>2867</v>
      </c>
      <c r="F122" s="41">
        <v>7</v>
      </c>
      <c r="G122" s="41"/>
      <c r="H122" s="41"/>
      <c r="I122" s="41"/>
      <c r="J122" s="41">
        <v>381</v>
      </c>
      <c r="K122" s="41">
        <v>365</v>
      </c>
      <c r="L122" s="41"/>
      <c r="M122" s="140"/>
      <c r="N122" s="41">
        <v>381</v>
      </c>
      <c r="O122" s="41">
        <v>433</v>
      </c>
      <c r="P122" s="41"/>
      <c r="Q122" s="41">
        <v>414</v>
      </c>
      <c r="R122" s="41">
        <v>450</v>
      </c>
      <c r="S122" s="57">
        <v>443</v>
      </c>
      <c r="T122" s="41"/>
    </row>
    <row r="123" spans="1:20" ht="17.399999999999999" x14ac:dyDescent="0.35">
      <c r="B123" s="63" t="s">
        <v>216</v>
      </c>
      <c r="C123" s="57">
        <f t="shared" ref="C123" si="68">E123/F123</f>
        <v>650.33333333333337</v>
      </c>
      <c r="D123" s="57">
        <f t="shared" si="67"/>
        <v>162.58333333333334</v>
      </c>
      <c r="E123" s="57">
        <f t="shared" si="31"/>
        <v>1951</v>
      </c>
      <c r="F123" s="56">
        <v>3</v>
      </c>
      <c r="G123" s="56">
        <v>687</v>
      </c>
      <c r="H123" s="56">
        <v>691</v>
      </c>
      <c r="I123" s="56">
        <v>573</v>
      </c>
      <c r="J123" s="56"/>
      <c r="K123" s="56"/>
      <c r="L123" s="56"/>
      <c r="M123" s="142"/>
      <c r="N123" s="56"/>
      <c r="O123" s="56"/>
      <c r="P123" s="56"/>
      <c r="Q123" s="56"/>
      <c r="R123" s="56"/>
      <c r="S123" s="102"/>
      <c r="T123" s="56"/>
    </row>
    <row r="124" spans="1:20" ht="17.399999999999999" x14ac:dyDescent="0.35">
      <c r="B124" s="37" t="s">
        <v>218</v>
      </c>
      <c r="C124" s="57">
        <f t="shared" ref="C124" si="69">E124/F124</f>
        <v>641</v>
      </c>
      <c r="D124" s="57">
        <f t="shared" ref="D124" si="70">C124/4</f>
        <v>160.25</v>
      </c>
      <c r="E124" s="57">
        <f t="shared" ref="E124" si="71">SUM(G124:T124)</f>
        <v>641</v>
      </c>
      <c r="F124" s="56">
        <v>1</v>
      </c>
      <c r="G124" s="56">
        <v>641</v>
      </c>
      <c r="H124" s="56"/>
      <c r="I124" s="56"/>
      <c r="J124" s="56"/>
      <c r="K124" s="56"/>
      <c r="L124" s="56"/>
      <c r="M124" s="142"/>
      <c r="N124" s="56"/>
      <c r="O124" s="56"/>
      <c r="P124" s="56"/>
      <c r="Q124" s="56"/>
      <c r="R124" s="56"/>
      <c r="S124" s="102"/>
      <c r="T124" s="56"/>
    </row>
    <row r="125" spans="1:20" ht="18" x14ac:dyDescent="0.35">
      <c r="A125" s="42" t="s">
        <v>141</v>
      </c>
      <c r="B125" s="37" t="s">
        <v>214</v>
      </c>
      <c r="C125" s="57">
        <f t="shared" ref="C125" si="72">E125/F125</f>
        <v>595.5</v>
      </c>
      <c r="D125" s="57">
        <f t="shared" ref="D125" si="73">C125/4</f>
        <v>148.875</v>
      </c>
      <c r="E125" s="57">
        <f t="shared" si="31"/>
        <v>1191</v>
      </c>
      <c r="F125" s="56">
        <v>2</v>
      </c>
      <c r="G125" s="56"/>
      <c r="H125" s="56">
        <v>610</v>
      </c>
      <c r="I125" s="56"/>
      <c r="J125" s="56">
        <v>581</v>
      </c>
      <c r="K125" s="56"/>
      <c r="L125" s="56"/>
      <c r="M125" s="142"/>
      <c r="N125" s="56"/>
      <c r="O125" s="56"/>
      <c r="P125" s="56"/>
      <c r="Q125" s="56"/>
      <c r="R125" s="56"/>
      <c r="S125" s="102"/>
      <c r="T125" s="56"/>
    </row>
    <row r="126" spans="1:20" ht="18" x14ac:dyDescent="0.35">
      <c r="A126" s="87"/>
      <c r="B126" s="37" t="s">
        <v>220</v>
      </c>
      <c r="C126" s="57">
        <f t="shared" ref="C126" si="74">E126/F126</f>
        <v>643</v>
      </c>
      <c r="D126" s="57">
        <f t="shared" ref="D126" si="75">C126/4</f>
        <v>160.75</v>
      </c>
      <c r="E126" s="57">
        <f t="shared" ref="E126" si="76">SUM(G126:T126)</f>
        <v>643</v>
      </c>
      <c r="F126" s="56">
        <v>1</v>
      </c>
      <c r="G126" s="56">
        <v>643</v>
      </c>
      <c r="H126" s="56"/>
      <c r="I126" s="56"/>
      <c r="J126" s="56"/>
      <c r="K126" s="56"/>
      <c r="L126" s="56"/>
      <c r="M126" s="142"/>
      <c r="N126" s="56"/>
      <c r="O126" s="56"/>
      <c r="P126" s="56"/>
      <c r="Q126" s="56"/>
      <c r="R126" s="56"/>
      <c r="S126" s="102"/>
      <c r="T126" s="56"/>
    </row>
    <row r="127" spans="1:20" ht="17.399999999999999" x14ac:dyDescent="0.35">
      <c r="B127" s="37" t="s">
        <v>198</v>
      </c>
      <c r="C127" s="57">
        <f t="shared" ref="C127" si="77">E127/F127</f>
        <v>582</v>
      </c>
      <c r="D127" s="57">
        <f t="shared" ref="D127" si="78">C127/4</f>
        <v>145.5</v>
      </c>
      <c r="E127" s="57">
        <f t="shared" si="31"/>
        <v>1746</v>
      </c>
      <c r="F127" s="56">
        <v>3</v>
      </c>
      <c r="G127" s="56"/>
      <c r="H127" s="56"/>
      <c r="I127" s="56"/>
      <c r="J127" s="56"/>
      <c r="K127" s="56"/>
      <c r="L127" s="56"/>
      <c r="M127" s="142"/>
      <c r="N127" s="56"/>
      <c r="O127" s="56"/>
      <c r="P127" s="56">
        <v>543</v>
      </c>
      <c r="Q127" s="56"/>
      <c r="R127" s="56">
        <v>631</v>
      </c>
      <c r="S127" s="102">
        <v>572</v>
      </c>
      <c r="T127" s="56"/>
    </row>
    <row r="128" spans="1:20" ht="18" thickBot="1" x14ac:dyDescent="0.4">
      <c r="B128" s="88" t="s">
        <v>161</v>
      </c>
      <c r="C128" s="62">
        <f>E128/F128</f>
        <v>519</v>
      </c>
      <c r="D128" s="62">
        <f t="shared" ref="D128:D129" si="79">C128/4</f>
        <v>129.75</v>
      </c>
      <c r="E128" s="57">
        <f t="shared" si="31"/>
        <v>519</v>
      </c>
      <c r="F128" s="61">
        <v>1</v>
      </c>
      <c r="G128" s="61"/>
      <c r="H128" s="61"/>
      <c r="I128" s="61"/>
      <c r="J128" s="61"/>
      <c r="K128" s="61"/>
      <c r="L128" s="61"/>
      <c r="M128" s="143"/>
      <c r="N128" s="61"/>
      <c r="O128" s="61"/>
      <c r="P128" s="61"/>
      <c r="Q128" s="61"/>
      <c r="R128" s="61"/>
      <c r="S128" s="104"/>
      <c r="T128" s="61">
        <v>519</v>
      </c>
    </row>
    <row r="129" spans="2:20" ht="17.399999999999999" x14ac:dyDescent="0.35">
      <c r="B129" s="58" t="s">
        <v>121</v>
      </c>
      <c r="C129" s="60">
        <f>E129/F129</f>
        <v>546.89743589743591</v>
      </c>
      <c r="D129" s="60">
        <f t="shared" si="79"/>
        <v>136.72435897435898</v>
      </c>
      <c r="E129" s="57">
        <f t="shared" si="31"/>
        <v>42658</v>
      </c>
      <c r="F129" s="59">
        <f t="shared" ref="F129:T129" si="80">SUM(F115:F128)</f>
        <v>78</v>
      </c>
      <c r="G129" s="108">
        <f t="shared" ref="G129:L129" si="81">SUM(G115:G128)</f>
        <v>3667</v>
      </c>
      <c r="H129" s="59">
        <f t="shared" si="81"/>
        <v>3538</v>
      </c>
      <c r="I129" s="59">
        <f t="shared" si="81"/>
        <v>3181</v>
      </c>
      <c r="J129" s="59">
        <f t="shared" si="81"/>
        <v>3111</v>
      </c>
      <c r="K129" s="59">
        <f t="shared" si="81"/>
        <v>2955</v>
      </c>
      <c r="L129" s="59">
        <f t="shared" si="81"/>
        <v>3324</v>
      </c>
      <c r="M129" s="144"/>
      <c r="N129" s="59">
        <f>SUM(N115:N128)</f>
        <v>3047</v>
      </c>
      <c r="O129" s="59">
        <f>SUM(O115:O128)</f>
        <v>3131</v>
      </c>
      <c r="P129" s="59">
        <f t="shared" si="80"/>
        <v>3411</v>
      </c>
      <c r="Q129" s="59">
        <f t="shared" si="80"/>
        <v>3322</v>
      </c>
      <c r="R129" s="59">
        <f t="shared" si="80"/>
        <v>3447</v>
      </c>
      <c r="S129" s="103">
        <f t="shared" si="80"/>
        <v>3274</v>
      </c>
      <c r="T129" s="59">
        <f t="shared" si="80"/>
        <v>3250</v>
      </c>
    </row>
    <row r="130" spans="2:20" ht="17.399999999999999" x14ac:dyDescent="0.35">
      <c r="B130" s="37" t="s">
        <v>122</v>
      </c>
      <c r="C130" s="41"/>
      <c r="D130" s="41"/>
      <c r="E130" s="41"/>
      <c r="F130" s="41"/>
      <c r="G130" s="90">
        <v>566</v>
      </c>
      <c r="H130" s="90">
        <v>337</v>
      </c>
      <c r="I130" s="75">
        <v>49</v>
      </c>
      <c r="J130" s="75">
        <v>64</v>
      </c>
      <c r="K130" s="75">
        <v>238</v>
      </c>
      <c r="L130" s="90">
        <v>277</v>
      </c>
      <c r="M130" s="140"/>
      <c r="N130" s="75">
        <v>466</v>
      </c>
      <c r="O130" s="75">
        <v>13</v>
      </c>
      <c r="P130" s="90">
        <v>202</v>
      </c>
      <c r="Q130" s="90">
        <v>404</v>
      </c>
      <c r="R130" s="90">
        <v>536</v>
      </c>
      <c r="S130" s="75">
        <v>9</v>
      </c>
      <c r="T130" s="90">
        <v>431</v>
      </c>
    </row>
  </sheetData>
  <sortState xmlns:xlrd2="http://schemas.microsoft.com/office/spreadsheetml/2017/richdata2" ref="B81:T88">
    <sortCondition descending="1" ref="C81:C88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7" max="16383" man="1"/>
    <brk id="93" max="16383" man="1"/>
    <brk id="1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9" workbookViewId="0">
      <selection activeCell="G28" sqref="G28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6" t="s">
        <v>139</v>
      </c>
      <c r="E1" s="186"/>
      <c r="F1" s="186"/>
      <c r="G1" s="186"/>
      <c r="H1" s="186"/>
      <c r="I1" s="186"/>
    </row>
    <row r="3" spans="2:10" ht="15.6" x14ac:dyDescent="0.3">
      <c r="C3" s="29" t="s">
        <v>222</v>
      </c>
      <c r="H3" s="185" t="s">
        <v>136</v>
      </c>
      <c r="I3" s="185"/>
      <c r="J3" s="185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99" t="s">
        <v>4</v>
      </c>
      <c r="E5" s="105">
        <v>776</v>
      </c>
      <c r="G5">
        <v>1</v>
      </c>
      <c r="H5" s="1" t="s">
        <v>0</v>
      </c>
      <c r="I5" s="2" t="s">
        <v>4</v>
      </c>
      <c r="J5" s="105">
        <v>747</v>
      </c>
    </row>
    <row r="6" spans="2:10" ht="17.399999999999999" x14ac:dyDescent="0.35">
      <c r="B6">
        <v>2</v>
      </c>
      <c r="C6" s="1" t="s">
        <v>0</v>
      </c>
      <c r="D6" s="99" t="s">
        <v>2</v>
      </c>
      <c r="E6" s="106">
        <v>737</v>
      </c>
      <c r="G6">
        <v>2</v>
      </c>
      <c r="H6" s="1" t="s">
        <v>0</v>
      </c>
      <c r="I6" s="2" t="s">
        <v>2</v>
      </c>
      <c r="J6" s="106">
        <v>696</v>
      </c>
    </row>
    <row r="7" spans="2:10" ht="17.399999999999999" x14ac:dyDescent="0.35">
      <c r="B7">
        <v>3</v>
      </c>
      <c r="C7" s="3" t="s">
        <v>6</v>
      </c>
      <c r="D7" s="98" t="s">
        <v>11</v>
      </c>
      <c r="E7" s="107">
        <v>726</v>
      </c>
      <c r="G7">
        <v>3</v>
      </c>
      <c r="H7" s="1" t="s">
        <v>0</v>
      </c>
      <c r="I7" s="2" t="s">
        <v>5</v>
      </c>
      <c r="J7" s="107">
        <v>669</v>
      </c>
    </row>
    <row r="8" spans="2:10" ht="17.399999999999999" x14ac:dyDescent="0.35">
      <c r="B8">
        <v>4</v>
      </c>
      <c r="C8" s="1" t="s">
        <v>0</v>
      </c>
      <c r="D8" s="99" t="s">
        <v>1</v>
      </c>
      <c r="E8" s="53">
        <v>680</v>
      </c>
      <c r="G8">
        <v>4</v>
      </c>
      <c r="H8" s="1" t="s">
        <v>0</v>
      </c>
      <c r="I8" s="2" t="s">
        <v>1</v>
      </c>
      <c r="J8" s="53">
        <v>659</v>
      </c>
    </row>
    <row r="9" spans="2:10" ht="17.399999999999999" x14ac:dyDescent="0.35">
      <c r="B9">
        <v>5</v>
      </c>
      <c r="C9" s="3" t="s">
        <v>6</v>
      </c>
      <c r="D9" s="98" t="s">
        <v>7</v>
      </c>
      <c r="E9" s="53">
        <v>657</v>
      </c>
      <c r="G9">
        <v>5</v>
      </c>
      <c r="H9" s="3" t="s">
        <v>6</v>
      </c>
      <c r="I9" s="4" t="s">
        <v>9</v>
      </c>
      <c r="J9" s="53">
        <v>633</v>
      </c>
    </row>
    <row r="10" spans="2:10" ht="18" x14ac:dyDescent="0.35">
      <c r="B10">
        <v>6</v>
      </c>
      <c r="C10" s="9" t="s">
        <v>24</v>
      </c>
      <c r="D10" s="95" t="s">
        <v>29</v>
      </c>
      <c r="E10" s="53">
        <v>629</v>
      </c>
      <c r="G10">
        <v>5</v>
      </c>
      <c r="H10" s="1" t="s">
        <v>0</v>
      </c>
      <c r="I10" s="2" t="s">
        <v>3</v>
      </c>
      <c r="J10" s="53">
        <v>633</v>
      </c>
    </row>
    <row r="11" spans="2:10" ht="17.399999999999999" x14ac:dyDescent="0.35">
      <c r="B11">
        <v>6</v>
      </c>
      <c r="C11" s="3" t="s">
        <v>6</v>
      </c>
      <c r="D11" s="98" t="s">
        <v>10</v>
      </c>
      <c r="E11" s="53">
        <v>622</v>
      </c>
      <c r="G11">
        <v>7</v>
      </c>
      <c r="H11" s="3" t="s">
        <v>6</v>
      </c>
      <c r="I11" s="4" t="s">
        <v>7</v>
      </c>
      <c r="J11" s="53">
        <v>629</v>
      </c>
    </row>
    <row r="12" spans="2:10" ht="17.399999999999999" x14ac:dyDescent="0.35">
      <c r="B12">
        <v>8</v>
      </c>
      <c r="C12" s="3" t="s">
        <v>6</v>
      </c>
      <c r="D12" s="98" t="s">
        <v>9</v>
      </c>
      <c r="E12" s="53">
        <v>620</v>
      </c>
      <c r="G12">
        <v>8</v>
      </c>
      <c r="H12" s="3" t="s">
        <v>6</v>
      </c>
      <c r="I12" s="4" t="s">
        <v>10</v>
      </c>
      <c r="J12" s="53">
        <v>623</v>
      </c>
    </row>
    <row r="13" spans="2:10" ht="17.399999999999999" x14ac:dyDescent="0.35">
      <c r="B13">
        <v>9</v>
      </c>
      <c r="C13" s="1" t="s">
        <v>0</v>
      </c>
      <c r="D13" s="99" t="s">
        <v>3</v>
      </c>
      <c r="E13" s="53">
        <v>618</v>
      </c>
      <c r="G13">
        <v>9</v>
      </c>
      <c r="H13" s="3" t="s">
        <v>6</v>
      </c>
      <c r="I13" s="4" t="s">
        <v>11</v>
      </c>
      <c r="J13" s="53">
        <v>616</v>
      </c>
    </row>
    <row r="14" spans="2:10" ht="17.399999999999999" x14ac:dyDescent="0.35">
      <c r="B14">
        <v>10</v>
      </c>
      <c r="C14" s="7" t="s">
        <v>18</v>
      </c>
      <c r="D14" s="97" t="s">
        <v>22</v>
      </c>
      <c r="E14" s="53">
        <v>598</v>
      </c>
      <c r="G14">
        <v>10</v>
      </c>
      <c r="H14" s="3" t="s">
        <v>6</v>
      </c>
      <c r="I14" s="4" t="s">
        <v>8</v>
      </c>
      <c r="J14" s="53">
        <v>600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222</v>
      </c>
      <c r="H16" s="185" t="s">
        <v>136</v>
      </c>
      <c r="I16" s="185"/>
      <c r="J16" s="185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3" t="s">
        <v>41</v>
      </c>
      <c r="D18" s="14" t="s">
        <v>47</v>
      </c>
      <c r="E18" s="105">
        <v>953</v>
      </c>
      <c r="G18">
        <v>1</v>
      </c>
      <c r="H18" s="13" t="s">
        <v>41</v>
      </c>
      <c r="I18" s="14" t="s">
        <v>44</v>
      </c>
      <c r="J18" s="105">
        <v>822</v>
      </c>
    </row>
    <row r="19" spans="2:10" ht="17.399999999999999" x14ac:dyDescent="0.35">
      <c r="B19">
        <v>2</v>
      </c>
      <c r="C19" s="13" t="s">
        <v>41</v>
      </c>
      <c r="D19" s="14" t="s">
        <v>42</v>
      </c>
      <c r="E19" s="106">
        <v>870</v>
      </c>
      <c r="G19">
        <v>1</v>
      </c>
      <c r="H19" s="13" t="s">
        <v>41</v>
      </c>
      <c r="I19" s="14" t="s">
        <v>42</v>
      </c>
      <c r="J19" s="106">
        <v>814</v>
      </c>
    </row>
    <row r="20" spans="2:10" ht="17.399999999999999" x14ac:dyDescent="0.35">
      <c r="B20">
        <v>3</v>
      </c>
      <c r="C20" s="17" t="s">
        <v>57</v>
      </c>
      <c r="D20" s="18" t="s">
        <v>63</v>
      </c>
      <c r="E20" s="107">
        <v>846</v>
      </c>
      <c r="G20">
        <v>3</v>
      </c>
      <c r="H20" s="13" t="s">
        <v>41</v>
      </c>
      <c r="I20" s="14" t="s">
        <v>46</v>
      </c>
      <c r="J20" s="107">
        <v>809</v>
      </c>
    </row>
    <row r="21" spans="2:10" ht="17.399999999999999" x14ac:dyDescent="0.35">
      <c r="B21">
        <v>4</v>
      </c>
      <c r="C21" s="15" t="s">
        <v>48</v>
      </c>
      <c r="D21" s="16" t="s">
        <v>55</v>
      </c>
      <c r="E21" s="53">
        <v>844</v>
      </c>
      <c r="G21">
        <v>4</v>
      </c>
      <c r="H21" s="13" t="s">
        <v>41</v>
      </c>
      <c r="I21" s="14" t="s">
        <v>47</v>
      </c>
      <c r="J21" s="53">
        <v>798</v>
      </c>
    </row>
    <row r="22" spans="2:10" ht="17.399999999999999" x14ac:dyDescent="0.35">
      <c r="B22">
        <v>4</v>
      </c>
      <c r="C22" s="15" t="s">
        <v>48</v>
      </c>
      <c r="D22" s="16" t="s">
        <v>49</v>
      </c>
      <c r="E22" s="53">
        <v>841</v>
      </c>
      <c r="G22">
        <v>5</v>
      </c>
      <c r="H22" s="13" t="s">
        <v>41</v>
      </c>
      <c r="I22" s="14" t="s">
        <v>157</v>
      </c>
      <c r="J22" s="53">
        <v>786</v>
      </c>
    </row>
    <row r="23" spans="2:10" ht="17.399999999999999" x14ac:dyDescent="0.35">
      <c r="B23">
        <v>6</v>
      </c>
      <c r="C23" s="13" t="s">
        <v>41</v>
      </c>
      <c r="D23" s="14" t="s">
        <v>43</v>
      </c>
      <c r="E23" s="53">
        <v>829</v>
      </c>
      <c r="G23">
        <v>6</v>
      </c>
      <c r="H23" s="13" t="s">
        <v>41</v>
      </c>
      <c r="I23" s="14" t="s">
        <v>45</v>
      </c>
      <c r="J23" s="53">
        <v>766</v>
      </c>
    </row>
    <row r="24" spans="2:10" ht="17.399999999999999" x14ac:dyDescent="0.35">
      <c r="B24">
        <v>7</v>
      </c>
      <c r="C24" s="15" t="s">
        <v>48</v>
      </c>
      <c r="D24" s="16" t="s">
        <v>52</v>
      </c>
      <c r="E24" s="53">
        <v>820</v>
      </c>
      <c r="G24">
        <v>7</v>
      </c>
      <c r="H24" s="17" t="s">
        <v>57</v>
      </c>
      <c r="I24" s="18" t="s">
        <v>63</v>
      </c>
      <c r="J24" s="53">
        <v>761</v>
      </c>
    </row>
    <row r="25" spans="2:10" ht="17.399999999999999" x14ac:dyDescent="0.35">
      <c r="B25">
        <v>8</v>
      </c>
      <c r="C25" s="17" t="s">
        <v>57</v>
      </c>
      <c r="D25" s="18" t="s">
        <v>61</v>
      </c>
      <c r="E25" s="53">
        <v>771</v>
      </c>
      <c r="G25">
        <v>8</v>
      </c>
      <c r="H25" s="13" t="s">
        <v>41</v>
      </c>
      <c r="I25" s="14" t="s">
        <v>43</v>
      </c>
      <c r="J25" s="53">
        <v>755</v>
      </c>
    </row>
    <row r="26" spans="2:10" ht="17.399999999999999" x14ac:dyDescent="0.35">
      <c r="B26">
        <v>9</v>
      </c>
      <c r="C26" s="19" t="s">
        <v>66</v>
      </c>
      <c r="D26" s="20" t="s">
        <v>71</v>
      </c>
      <c r="E26" s="53">
        <v>758</v>
      </c>
      <c r="G26">
        <v>9</v>
      </c>
      <c r="H26" s="17" t="s">
        <v>57</v>
      </c>
      <c r="I26" s="18" t="s">
        <v>60</v>
      </c>
      <c r="J26" s="53">
        <v>747</v>
      </c>
    </row>
    <row r="27" spans="2:10" ht="17.399999999999999" x14ac:dyDescent="0.35">
      <c r="B27">
        <v>9</v>
      </c>
      <c r="C27" s="13" t="s">
        <v>41</v>
      </c>
      <c r="D27" s="14" t="s">
        <v>45</v>
      </c>
      <c r="E27" s="53">
        <v>750</v>
      </c>
      <c r="G27">
        <v>9</v>
      </c>
      <c r="H27" s="15" t="s">
        <v>48</v>
      </c>
      <c r="I27" s="16" t="s">
        <v>55</v>
      </c>
      <c r="J27" s="53">
        <v>742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49"/>
  <sheetViews>
    <sheetView topLeftCell="A148" workbookViewId="0">
      <selection activeCell="B142" sqref="B142:J149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223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0" t="s">
        <v>142</v>
      </c>
      <c r="E5" s="160" t="s">
        <v>143</v>
      </c>
      <c r="F5" s="160" t="s">
        <v>144</v>
      </c>
      <c r="G5" s="160" t="s">
        <v>145</v>
      </c>
      <c r="H5" s="160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15" t="s">
        <v>48</v>
      </c>
      <c r="C10" s="52" t="s">
        <v>55</v>
      </c>
      <c r="D10" s="41"/>
      <c r="E10" s="41">
        <v>258</v>
      </c>
      <c r="F10" s="41"/>
      <c r="G10" s="41" t="s">
        <v>141</v>
      </c>
      <c r="H10" s="41" t="s">
        <v>141</v>
      </c>
    </row>
    <row r="11" spans="1:8" ht="17.399999999999999" x14ac:dyDescent="0.35">
      <c r="A11" s="34">
        <v>6</v>
      </c>
      <c r="B11" s="15" t="s">
        <v>48</v>
      </c>
      <c r="C11" s="52" t="s">
        <v>49</v>
      </c>
      <c r="D11" s="41"/>
      <c r="E11" s="41">
        <v>257</v>
      </c>
      <c r="F11" s="41" t="s">
        <v>141</v>
      </c>
      <c r="G11" s="41" t="s">
        <v>141</v>
      </c>
      <c r="H11" s="41"/>
    </row>
    <row r="12" spans="1:8" ht="17.399999999999999" x14ac:dyDescent="0.35">
      <c r="A12" s="34">
        <v>7</v>
      </c>
      <c r="B12" s="23" t="s">
        <v>84</v>
      </c>
      <c r="C12" s="45" t="s">
        <v>88</v>
      </c>
      <c r="D12" s="41"/>
      <c r="E12" s="41">
        <v>257</v>
      </c>
      <c r="F12" s="41" t="s">
        <v>141</v>
      </c>
      <c r="G12" s="41"/>
      <c r="H12" s="41" t="s">
        <v>141</v>
      </c>
    </row>
    <row r="13" spans="1:8" ht="17.399999999999999" x14ac:dyDescent="0.35">
      <c r="A13" s="34">
        <v>8</v>
      </c>
      <c r="B13" s="19" t="s">
        <v>66</v>
      </c>
      <c r="C13" s="47" t="s">
        <v>70</v>
      </c>
      <c r="D13" s="41"/>
      <c r="E13" s="41">
        <v>256</v>
      </c>
      <c r="F13" s="41"/>
      <c r="G13" s="41" t="s">
        <v>141</v>
      </c>
      <c r="H13" s="41"/>
    </row>
    <row r="14" spans="1:8" ht="17.399999999999999" x14ac:dyDescent="0.35">
      <c r="A14" s="34">
        <v>9</v>
      </c>
      <c r="B14" s="17" t="s">
        <v>57</v>
      </c>
      <c r="C14" s="50" t="s">
        <v>63</v>
      </c>
      <c r="D14" s="41"/>
      <c r="E14" s="41">
        <v>255</v>
      </c>
      <c r="F14" s="41" t="s">
        <v>141</v>
      </c>
      <c r="G14" s="41"/>
      <c r="H14" s="41"/>
    </row>
    <row r="15" spans="1:8" ht="17.399999999999999" x14ac:dyDescent="0.35">
      <c r="A15" s="34">
        <v>10</v>
      </c>
      <c r="B15" s="23" t="s">
        <v>84</v>
      </c>
      <c r="C15" s="45" t="s">
        <v>90</v>
      </c>
      <c r="D15" s="41"/>
      <c r="E15" s="41"/>
      <c r="F15" s="41">
        <v>248</v>
      </c>
      <c r="G15" s="41"/>
      <c r="H15" s="41"/>
    </row>
    <row r="16" spans="1:8" ht="17.399999999999999" x14ac:dyDescent="0.35">
      <c r="A16" s="34">
        <v>11</v>
      </c>
      <c r="B16" s="19" t="s">
        <v>66</v>
      </c>
      <c r="C16" s="47" t="s">
        <v>69</v>
      </c>
      <c r="D16" s="41"/>
      <c r="E16" s="41"/>
      <c r="F16" s="41">
        <v>248</v>
      </c>
      <c r="G16" s="41" t="s">
        <v>141</v>
      </c>
      <c r="H16" s="41" t="s">
        <v>141</v>
      </c>
    </row>
    <row r="17" spans="1:10" ht="17.399999999999999" x14ac:dyDescent="0.35">
      <c r="A17" s="34">
        <v>12</v>
      </c>
      <c r="B17" s="13" t="s">
        <v>41</v>
      </c>
      <c r="C17" s="51" t="s">
        <v>47</v>
      </c>
      <c r="D17" s="41"/>
      <c r="E17" s="41"/>
      <c r="F17" s="41">
        <v>247</v>
      </c>
      <c r="G17" s="41" t="s">
        <v>141</v>
      </c>
      <c r="H17" s="41"/>
    </row>
    <row r="18" spans="1:10" ht="17.399999999999999" x14ac:dyDescent="0.35">
      <c r="A18" s="34">
        <v>13</v>
      </c>
      <c r="B18" s="13" t="s">
        <v>41</v>
      </c>
      <c r="C18" s="51" t="s">
        <v>45</v>
      </c>
      <c r="D18" s="41"/>
      <c r="E18" s="41"/>
      <c r="F18" s="41">
        <v>246</v>
      </c>
      <c r="G18" s="41" t="s">
        <v>141</v>
      </c>
      <c r="H18" s="41" t="s">
        <v>141</v>
      </c>
    </row>
    <row r="19" spans="1:10" ht="17.399999999999999" x14ac:dyDescent="0.35">
      <c r="A19" s="34">
        <v>14</v>
      </c>
      <c r="B19" s="1" t="s">
        <v>0</v>
      </c>
      <c r="C19" s="99" t="s">
        <v>4</v>
      </c>
      <c r="D19" s="41"/>
      <c r="E19" s="41"/>
      <c r="F19" s="41">
        <v>246</v>
      </c>
      <c r="G19" s="41"/>
      <c r="H19" s="41"/>
    </row>
    <row r="20" spans="1:10" ht="17.399999999999999" x14ac:dyDescent="0.35">
      <c r="A20" s="34">
        <v>15</v>
      </c>
      <c r="B20" s="19" t="s">
        <v>66</v>
      </c>
      <c r="C20" s="47" t="s">
        <v>71</v>
      </c>
      <c r="D20" s="41"/>
      <c r="E20" s="41"/>
      <c r="F20" s="41">
        <v>245</v>
      </c>
      <c r="G20" s="41" t="s">
        <v>141</v>
      </c>
      <c r="H20" s="41"/>
    </row>
    <row r="21" spans="1:10" ht="17.399999999999999" x14ac:dyDescent="0.35">
      <c r="A21" s="34">
        <v>16</v>
      </c>
      <c r="B21" s="23" t="s">
        <v>84</v>
      </c>
      <c r="C21" s="24" t="s">
        <v>92</v>
      </c>
      <c r="D21" s="41"/>
      <c r="E21" s="41"/>
      <c r="F21" s="41">
        <v>245</v>
      </c>
      <c r="G21" s="41" t="s">
        <v>141</v>
      </c>
      <c r="H21" s="41"/>
    </row>
    <row r="22" spans="1:10" ht="17.399999999999999" x14ac:dyDescent="0.35">
      <c r="A22" s="34">
        <v>17</v>
      </c>
      <c r="B22" s="17" t="s">
        <v>57</v>
      </c>
      <c r="C22" s="50" t="s">
        <v>64</v>
      </c>
      <c r="D22" s="41"/>
      <c r="E22" s="41"/>
      <c r="F22" s="41">
        <v>245</v>
      </c>
      <c r="G22" s="41" t="s">
        <v>141</v>
      </c>
      <c r="H22" s="41"/>
      <c r="J22" s="93"/>
    </row>
    <row r="23" spans="1:10" ht="17.399999999999999" x14ac:dyDescent="0.35">
      <c r="A23" s="34">
        <v>18</v>
      </c>
      <c r="B23" s="15" t="s">
        <v>48</v>
      </c>
      <c r="C23" s="52" t="s">
        <v>54</v>
      </c>
      <c r="D23" s="41"/>
      <c r="E23" s="41"/>
      <c r="F23" s="41">
        <v>245</v>
      </c>
      <c r="G23" s="41" t="s">
        <v>141</v>
      </c>
      <c r="H23" s="41"/>
      <c r="J23" s="93"/>
    </row>
    <row r="24" spans="1:10" ht="17.399999999999999" x14ac:dyDescent="0.35">
      <c r="A24" s="34">
        <v>19</v>
      </c>
      <c r="B24" s="25" t="s">
        <v>93</v>
      </c>
      <c r="C24" s="49" t="s">
        <v>96</v>
      </c>
      <c r="D24" s="41"/>
      <c r="E24" s="41"/>
      <c r="F24" s="41">
        <v>242</v>
      </c>
      <c r="G24" s="41" t="s">
        <v>141</v>
      </c>
      <c r="H24" s="41"/>
      <c r="J24" s="93"/>
    </row>
    <row r="25" spans="1:10" ht="17.399999999999999" x14ac:dyDescent="0.35">
      <c r="A25" s="34">
        <v>20</v>
      </c>
      <c r="B25" s="3" t="s">
        <v>6</v>
      </c>
      <c r="C25" s="4" t="s">
        <v>7</v>
      </c>
      <c r="D25" s="41"/>
      <c r="E25" s="41"/>
      <c r="F25" s="41">
        <v>241</v>
      </c>
      <c r="G25" s="41"/>
      <c r="H25" s="41" t="s">
        <v>141</v>
      </c>
      <c r="J25" s="93"/>
    </row>
    <row r="26" spans="1:10" ht="17.399999999999999" x14ac:dyDescent="0.35">
      <c r="A26" s="34">
        <v>21</v>
      </c>
      <c r="B26" s="17" t="s">
        <v>57</v>
      </c>
      <c r="C26" s="50" t="s">
        <v>62</v>
      </c>
      <c r="D26" s="41"/>
      <c r="E26" s="41"/>
      <c r="F26" s="41">
        <v>236</v>
      </c>
      <c r="G26" s="41"/>
      <c r="H26" s="41"/>
      <c r="J26" s="93"/>
    </row>
    <row r="27" spans="1:10" ht="17.399999999999999" x14ac:dyDescent="0.35">
      <c r="A27" s="34">
        <v>22</v>
      </c>
      <c r="B27" s="17" t="s">
        <v>57</v>
      </c>
      <c r="C27" s="18" t="s">
        <v>59</v>
      </c>
      <c r="D27" s="41"/>
      <c r="E27" s="41"/>
      <c r="F27" s="41">
        <v>235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23</v>
      </c>
      <c r="B28" s="15" t="s">
        <v>48</v>
      </c>
      <c r="C28" s="16" t="s">
        <v>52</v>
      </c>
      <c r="D28" s="41"/>
      <c r="E28" s="41"/>
      <c r="F28" s="41">
        <v>235</v>
      </c>
      <c r="G28" s="41"/>
      <c r="H28" s="41" t="s">
        <v>141</v>
      </c>
      <c r="J28" s="93"/>
    </row>
    <row r="29" spans="1:10" ht="17.399999999999999" x14ac:dyDescent="0.35">
      <c r="A29" s="34">
        <v>24</v>
      </c>
      <c r="B29" s="15" t="s">
        <v>48</v>
      </c>
      <c r="C29" s="52" t="s">
        <v>51</v>
      </c>
      <c r="D29" s="41"/>
      <c r="E29" s="41"/>
      <c r="F29" s="41">
        <v>235</v>
      </c>
      <c r="G29" s="41" t="s">
        <v>141</v>
      </c>
      <c r="H29" s="41" t="s">
        <v>141</v>
      </c>
      <c r="J29" s="93"/>
    </row>
    <row r="30" spans="1:10" ht="17.399999999999999" x14ac:dyDescent="0.35">
      <c r="A30" s="34">
        <v>25</v>
      </c>
      <c r="B30" s="1" t="s">
        <v>0</v>
      </c>
      <c r="C30" s="99" t="s">
        <v>2</v>
      </c>
      <c r="D30" s="41"/>
      <c r="E30" s="41"/>
      <c r="F30" s="41">
        <v>234</v>
      </c>
      <c r="G30" s="41"/>
      <c r="H30" s="41"/>
      <c r="J30" s="93"/>
    </row>
    <row r="31" spans="1:10" ht="17.399999999999999" x14ac:dyDescent="0.35">
      <c r="A31" s="34">
        <v>26</v>
      </c>
      <c r="B31" s="21" t="s">
        <v>75</v>
      </c>
      <c r="C31" s="46" t="s">
        <v>76</v>
      </c>
      <c r="D31" s="41"/>
      <c r="E31" s="41"/>
      <c r="F31" s="41">
        <v>233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27</v>
      </c>
      <c r="B32" s="19" t="s">
        <v>66</v>
      </c>
      <c r="C32" s="47" t="s">
        <v>68</v>
      </c>
      <c r="D32" s="41"/>
      <c r="E32" s="41"/>
      <c r="F32" s="41">
        <v>233</v>
      </c>
      <c r="G32" s="41" t="s">
        <v>141</v>
      </c>
      <c r="H32" s="41" t="s">
        <v>141</v>
      </c>
      <c r="J32" s="93"/>
    </row>
    <row r="33" spans="1:10" ht="17.399999999999999" x14ac:dyDescent="0.35">
      <c r="A33" s="34">
        <v>28</v>
      </c>
      <c r="B33" s="17" t="s">
        <v>57</v>
      </c>
      <c r="C33" s="50" t="s">
        <v>61</v>
      </c>
      <c r="D33" s="41"/>
      <c r="E33" s="41"/>
      <c r="F33" s="41">
        <v>233</v>
      </c>
      <c r="G33" s="41"/>
      <c r="H33" s="41" t="s">
        <v>141</v>
      </c>
      <c r="J33" s="93"/>
    </row>
    <row r="34" spans="1:10" ht="17.399999999999999" x14ac:dyDescent="0.35">
      <c r="A34" s="34">
        <v>29</v>
      </c>
      <c r="B34" s="21" t="s">
        <v>75</v>
      </c>
      <c r="C34" s="22" t="s">
        <v>82</v>
      </c>
      <c r="D34" s="41"/>
      <c r="E34" s="41"/>
      <c r="F34" s="41">
        <v>231</v>
      </c>
      <c r="G34" s="41" t="s">
        <v>141</v>
      </c>
      <c r="H34" s="41" t="s">
        <v>141</v>
      </c>
    </row>
    <row r="35" spans="1:10" ht="17.399999999999999" x14ac:dyDescent="0.35">
      <c r="A35" s="34">
        <v>30</v>
      </c>
      <c r="B35" s="19" t="s">
        <v>66</v>
      </c>
      <c r="C35" s="47" t="s">
        <v>67</v>
      </c>
      <c r="D35" s="41"/>
      <c r="E35" s="41"/>
      <c r="F35" s="41">
        <v>231</v>
      </c>
      <c r="G35" s="41" t="s">
        <v>141</v>
      </c>
      <c r="H35" s="41" t="s">
        <v>141</v>
      </c>
      <c r="J35" s="93"/>
    </row>
    <row r="36" spans="1:10" ht="17.399999999999999" x14ac:dyDescent="0.35">
      <c r="A36" s="34">
        <v>31</v>
      </c>
      <c r="B36" s="13" t="s">
        <v>41</v>
      </c>
      <c r="C36" s="51" t="s">
        <v>43</v>
      </c>
      <c r="D36" s="41"/>
      <c r="E36" s="41"/>
      <c r="F36" s="41">
        <v>231</v>
      </c>
      <c r="G36" s="41" t="s">
        <v>141</v>
      </c>
      <c r="H36" s="41"/>
      <c r="J36" s="93"/>
    </row>
    <row r="37" spans="1:10" ht="17.399999999999999" x14ac:dyDescent="0.35">
      <c r="A37" s="34">
        <v>32</v>
      </c>
      <c r="B37" s="15" t="s">
        <v>48</v>
      </c>
      <c r="C37" s="52" t="s">
        <v>53</v>
      </c>
      <c r="D37" s="41"/>
      <c r="E37" s="41"/>
      <c r="F37" s="41">
        <v>226</v>
      </c>
      <c r="G37" s="41" t="s">
        <v>141</v>
      </c>
      <c r="H37" s="41" t="s">
        <v>141</v>
      </c>
      <c r="J37" s="93"/>
    </row>
    <row r="38" spans="1:10" ht="17.399999999999999" x14ac:dyDescent="0.35">
      <c r="A38" s="34">
        <v>33</v>
      </c>
      <c r="B38" s="15" t="s">
        <v>48</v>
      </c>
      <c r="C38" s="16" t="s">
        <v>50</v>
      </c>
      <c r="D38" s="41"/>
      <c r="E38" s="41"/>
      <c r="F38" s="41">
        <v>226</v>
      </c>
      <c r="G38" s="41" t="s">
        <v>141</v>
      </c>
      <c r="H38" s="41"/>
      <c r="J38" s="93"/>
    </row>
    <row r="39" spans="1:10" ht="17.399999999999999" x14ac:dyDescent="0.35">
      <c r="A39" s="34">
        <v>34</v>
      </c>
      <c r="B39" s="17" t="s">
        <v>57</v>
      </c>
      <c r="C39" s="50" t="s">
        <v>60</v>
      </c>
      <c r="D39" s="41"/>
      <c r="E39" s="41"/>
      <c r="F39" s="41">
        <v>225</v>
      </c>
      <c r="G39" s="41" t="s">
        <v>141</v>
      </c>
      <c r="H39" s="41"/>
      <c r="J39" s="93"/>
    </row>
    <row r="40" spans="1:10" ht="17.399999999999999" x14ac:dyDescent="0.35">
      <c r="A40" s="34">
        <v>35</v>
      </c>
      <c r="B40" s="19" t="s">
        <v>66</v>
      </c>
      <c r="C40" s="20" t="s">
        <v>74</v>
      </c>
      <c r="D40" s="41"/>
      <c r="E40" s="41"/>
      <c r="F40" s="41">
        <v>225</v>
      </c>
      <c r="G40" s="41" t="s">
        <v>141</v>
      </c>
      <c r="H40" s="41" t="s">
        <v>141</v>
      </c>
      <c r="J40" s="93"/>
    </row>
    <row r="41" spans="1:10" ht="17.399999999999999" x14ac:dyDescent="0.35">
      <c r="A41" s="34">
        <v>36</v>
      </c>
      <c r="B41" s="25" t="s">
        <v>93</v>
      </c>
      <c r="C41" s="49" t="s">
        <v>95</v>
      </c>
      <c r="D41" s="41"/>
      <c r="E41" s="41"/>
      <c r="F41" s="41"/>
      <c r="G41" s="41">
        <v>224</v>
      </c>
      <c r="H41" s="41"/>
      <c r="J41" s="93"/>
    </row>
    <row r="42" spans="1:10" ht="17.399999999999999" x14ac:dyDescent="0.35">
      <c r="A42" s="34">
        <v>37</v>
      </c>
      <c r="B42" s="21" t="s">
        <v>75</v>
      </c>
      <c r="C42" s="46" t="s">
        <v>83</v>
      </c>
      <c r="D42" s="41"/>
      <c r="E42" s="41"/>
      <c r="F42" s="41"/>
      <c r="G42" s="41">
        <v>223</v>
      </c>
      <c r="H42" s="41"/>
      <c r="J42" s="93"/>
    </row>
    <row r="43" spans="1:10" ht="17.399999999999999" x14ac:dyDescent="0.35">
      <c r="A43" s="34">
        <v>38</v>
      </c>
      <c r="B43" s="21" t="s">
        <v>75</v>
      </c>
      <c r="C43" s="22" t="s">
        <v>81</v>
      </c>
      <c r="D43" s="41"/>
      <c r="E43" s="41"/>
      <c r="F43" s="41"/>
      <c r="G43" s="41">
        <v>221</v>
      </c>
      <c r="H43" s="41"/>
      <c r="J43" s="93"/>
    </row>
    <row r="44" spans="1:10" ht="18" x14ac:dyDescent="0.35">
      <c r="A44" s="34">
        <v>39</v>
      </c>
      <c r="B44" s="9" t="s">
        <v>24</v>
      </c>
      <c r="C44" s="95" t="s">
        <v>26</v>
      </c>
      <c r="D44" s="41"/>
      <c r="E44" s="41"/>
      <c r="F44" s="41"/>
      <c r="G44" s="41">
        <v>221</v>
      </c>
      <c r="H44" s="41"/>
      <c r="J44" s="93"/>
    </row>
    <row r="45" spans="1:10" ht="17.399999999999999" x14ac:dyDescent="0.35">
      <c r="A45" s="34">
        <v>40</v>
      </c>
      <c r="B45" s="21" t="s">
        <v>75</v>
      </c>
      <c r="C45" s="46" t="s">
        <v>78</v>
      </c>
      <c r="D45" s="41"/>
      <c r="E45" s="41"/>
      <c r="F45" s="41"/>
      <c r="G45" s="41">
        <v>220</v>
      </c>
      <c r="H45" s="41" t="s">
        <v>141</v>
      </c>
      <c r="J45" s="93"/>
    </row>
    <row r="46" spans="1:10" ht="17.399999999999999" x14ac:dyDescent="0.35">
      <c r="A46" s="34">
        <v>41</v>
      </c>
      <c r="B46" s="17" t="s">
        <v>57</v>
      </c>
      <c r="C46" s="50" t="s">
        <v>65</v>
      </c>
      <c r="D46" s="41"/>
      <c r="E46" s="41"/>
      <c r="F46" s="41"/>
      <c r="G46" s="41">
        <v>220</v>
      </c>
      <c r="H46" s="41"/>
      <c r="J46" s="93"/>
    </row>
    <row r="47" spans="1:10" ht="17.399999999999999" x14ac:dyDescent="0.35">
      <c r="A47" s="34">
        <v>42</v>
      </c>
      <c r="B47" s="19" t="s">
        <v>66</v>
      </c>
      <c r="C47" s="20" t="s">
        <v>73</v>
      </c>
      <c r="D47" s="41"/>
      <c r="E47" s="41"/>
      <c r="F47" s="41"/>
      <c r="G47" s="41">
        <v>220</v>
      </c>
      <c r="H47" s="41" t="s">
        <v>141</v>
      </c>
      <c r="J47" s="93"/>
    </row>
    <row r="48" spans="1:10" ht="17.399999999999999" x14ac:dyDescent="0.35">
      <c r="A48" s="34">
        <v>43</v>
      </c>
      <c r="B48" s="17" t="s">
        <v>57</v>
      </c>
      <c r="C48" s="50" t="s">
        <v>58</v>
      </c>
      <c r="D48" s="41"/>
      <c r="E48" s="41"/>
      <c r="F48" s="41"/>
      <c r="G48" s="41">
        <v>217</v>
      </c>
      <c r="H48" s="41" t="s">
        <v>141</v>
      </c>
      <c r="J48" s="93"/>
    </row>
    <row r="49" spans="1:10" ht="17.399999999999999" x14ac:dyDescent="0.35">
      <c r="A49" s="34">
        <v>44</v>
      </c>
      <c r="B49" s="23" t="s">
        <v>84</v>
      </c>
      <c r="C49" s="45" t="s">
        <v>91</v>
      </c>
      <c r="D49" s="41"/>
      <c r="E49" s="41"/>
      <c r="F49" s="41"/>
      <c r="G49" s="41">
        <v>216</v>
      </c>
      <c r="H49" s="41" t="s">
        <v>141</v>
      </c>
      <c r="J49" s="93"/>
    </row>
    <row r="50" spans="1:10" ht="17.399999999999999" x14ac:dyDescent="0.35">
      <c r="A50" s="34">
        <v>45</v>
      </c>
      <c r="B50" s="3" t="s">
        <v>6</v>
      </c>
      <c r="C50" s="4" t="s">
        <v>10</v>
      </c>
      <c r="D50" s="41"/>
      <c r="E50" s="41"/>
      <c r="F50" s="41"/>
      <c r="G50" s="41">
        <v>215</v>
      </c>
      <c r="H50" s="41" t="s">
        <v>141</v>
      </c>
      <c r="J50" s="93"/>
    </row>
    <row r="51" spans="1:10" ht="17.399999999999999" x14ac:dyDescent="0.35">
      <c r="A51" s="34">
        <v>46</v>
      </c>
      <c r="B51" s="1" t="s">
        <v>0</v>
      </c>
      <c r="C51" s="99" t="s">
        <v>5</v>
      </c>
      <c r="D51" s="41"/>
      <c r="E51" s="41"/>
      <c r="F51" s="41"/>
      <c r="G51" s="41">
        <v>214</v>
      </c>
      <c r="H51" s="41"/>
      <c r="J51" s="93"/>
    </row>
    <row r="52" spans="1:10" ht="17.399999999999999" x14ac:dyDescent="0.35">
      <c r="A52" s="34">
        <v>47</v>
      </c>
      <c r="B52" s="23" t="s">
        <v>84</v>
      </c>
      <c r="C52" s="45" t="s">
        <v>89</v>
      </c>
      <c r="D52" s="41"/>
      <c r="E52" s="41"/>
      <c r="F52" s="41"/>
      <c r="G52" s="41">
        <v>213</v>
      </c>
      <c r="H52" s="41" t="s">
        <v>141</v>
      </c>
      <c r="J52" s="93"/>
    </row>
    <row r="53" spans="1:10" ht="17.399999999999999" x14ac:dyDescent="0.35">
      <c r="A53" s="34"/>
      <c r="B53" s="15" t="s">
        <v>48</v>
      </c>
      <c r="C53" s="16" t="s">
        <v>56</v>
      </c>
      <c r="D53" s="41"/>
      <c r="E53" s="41"/>
      <c r="F53" s="41"/>
      <c r="G53" s="41">
        <v>213</v>
      </c>
      <c r="H53" s="41"/>
      <c r="J53" s="93"/>
    </row>
    <row r="54" spans="1:10" ht="17.399999999999999" x14ac:dyDescent="0.35">
      <c r="A54" s="34">
        <v>48</v>
      </c>
      <c r="B54" s="3" t="s">
        <v>6</v>
      </c>
      <c r="C54" s="4" t="s">
        <v>9</v>
      </c>
      <c r="D54" s="41"/>
      <c r="E54" s="41"/>
      <c r="F54" s="41"/>
      <c r="G54" s="41">
        <v>213</v>
      </c>
      <c r="H54" s="41"/>
      <c r="J54" s="93"/>
    </row>
    <row r="55" spans="1:10" ht="17.399999999999999" x14ac:dyDescent="0.35">
      <c r="A55" s="34">
        <v>49</v>
      </c>
      <c r="B55" s="27" t="s">
        <v>100</v>
      </c>
      <c r="C55" s="28" t="s">
        <v>103</v>
      </c>
      <c r="D55" s="41"/>
      <c r="E55" s="41"/>
      <c r="F55" s="41"/>
      <c r="G55" s="41">
        <v>212</v>
      </c>
      <c r="H55" s="41"/>
      <c r="J55" s="93"/>
    </row>
    <row r="56" spans="1:10" ht="17.399999999999999" x14ac:dyDescent="0.35">
      <c r="A56" s="34">
        <v>50</v>
      </c>
      <c r="B56" s="19" t="s">
        <v>66</v>
      </c>
      <c r="C56" s="47" t="s">
        <v>72</v>
      </c>
      <c r="D56" s="41"/>
      <c r="E56" s="41"/>
      <c r="F56" s="41"/>
      <c r="G56" s="41">
        <v>211</v>
      </c>
      <c r="H56" s="41" t="s">
        <v>141</v>
      </c>
      <c r="J56" s="93"/>
    </row>
    <row r="57" spans="1:10" ht="17.399999999999999" x14ac:dyDescent="0.35">
      <c r="A57" s="34">
        <v>51</v>
      </c>
      <c r="B57" s="21" t="s">
        <v>75</v>
      </c>
      <c r="C57" s="22" t="s">
        <v>79</v>
      </c>
      <c r="D57" s="41"/>
      <c r="E57" s="41"/>
      <c r="F57" s="41"/>
      <c r="G57" s="41">
        <v>209</v>
      </c>
      <c r="H57" s="41" t="s">
        <v>141</v>
      </c>
      <c r="J57" s="93"/>
    </row>
    <row r="58" spans="1:10" ht="17.399999999999999" x14ac:dyDescent="0.35">
      <c r="A58" s="34">
        <v>52</v>
      </c>
      <c r="B58" s="5" t="s">
        <v>12</v>
      </c>
      <c r="C58" s="6" t="s">
        <v>16</v>
      </c>
      <c r="D58" s="41"/>
      <c r="E58" s="41"/>
      <c r="F58" s="41"/>
      <c r="G58" s="41">
        <v>209</v>
      </c>
      <c r="H58" s="41" t="s">
        <v>141</v>
      </c>
      <c r="J58" s="93"/>
    </row>
    <row r="59" spans="1:10" ht="17.399999999999999" x14ac:dyDescent="0.35">
      <c r="A59" s="34">
        <v>53</v>
      </c>
      <c r="B59" s="27" t="s">
        <v>100</v>
      </c>
      <c r="C59" s="48" t="s">
        <v>102</v>
      </c>
      <c r="D59" s="41"/>
      <c r="E59" s="41"/>
      <c r="F59" s="41"/>
      <c r="G59" s="41">
        <v>208</v>
      </c>
      <c r="H59" s="41"/>
      <c r="J59" s="93"/>
    </row>
    <row r="60" spans="1:10" ht="18" x14ac:dyDescent="0.35">
      <c r="A60" s="34">
        <v>54</v>
      </c>
      <c r="B60" s="27" t="s">
        <v>100</v>
      </c>
      <c r="C60" s="48" t="s">
        <v>102</v>
      </c>
      <c r="D60" s="41"/>
      <c r="E60" s="41"/>
      <c r="F60" s="41"/>
      <c r="G60" s="41">
        <v>207</v>
      </c>
      <c r="H60" s="41"/>
      <c r="J60" s="110"/>
    </row>
    <row r="61" spans="1:10" ht="17.399999999999999" x14ac:dyDescent="0.35">
      <c r="A61" s="34">
        <v>55</v>
      </c>
      <c r="B61" s="1" t="s">
        <v>0</v>
      </c>
      <c r="C61" s="2" t="s">
        <v>1</v>
      </c>
      <c r="D61" s="41"/>
      <c r="E61" s="41"/>
      <c r="F61" s="41"/>
      <c r="G61" s="41">
        <v>205</v>
      </c>
      <c r="H61" s="41"/>
      <c r="J61" s="93"/>
    </row>
    <row r="62" spans="1:10" ht="17.399999999999999" x14ac:dyDescent="0.35">
      <c r="A62" s="34">
        <v>56</v>
      </c>
      <c r="B62" s="25" t="s">
        <v>93</v>
      </c>
      <c r="C62" s="49" t="s">
        <v>98</v>
      </c>
      <c r="D62" s="41"/>
      <c r="E62" s="41"/>
      <c r="F62" s="41"/>
      <c r="G62" s="41">
        <v>203</v>
      </c>
      <c r="H62" s="41" t="s">
        <v>141</v>
      </c>
      <c r="J62" s="93"/>
    </row>
    <row r="63" spans="1:10" ht="17.399999999999999" x14ac:dyDescent="0.35">
      <c r="A63" s="34">
        <v>57</v>
      </c>
      <c r="B63" s="174" t="s">
        <v>199</v>
      </c>
      <c r="C63" s="37" t="s">
        <v>216</v>
      </c>
      <c r="D63" s="41"/>
      <c r="E63" s="41"/>
      <c r="F63" s="41"/>
      <c r="G63" s="41">
        <v>202</v>
      </c>
      <c r="H63" s="41"/>
      <c r="J63" s="93"/>
    </row>
    <row r="64" spans="1:10" ht="18" x14ac:dyDescent="0.35">
      <c r="A64" s="34">
        <v>58</v>
      </c>
      <c r="B64" s="9" t="s">
        <v>24</v>
      </c>
      <c r="C64" s="10" t="s">
        <v>25</v>
      </c>
      <c r="D64" s="41"/>
      <c r="E64" s="41"/>
      <c r="F64" s="41"/>
      <c r="G64" s="41">
        <v>201</v>
      </c>
      <c r="H64" s="41"/>
      <c r="J64" s="93"/>
    </row>
    <row r="65" spans="1:10" ht="17.399999999999999" x14ac:dyDescent="0.35">
      <c r="A65" s="34">
        <v>59</v>
      </c>
      <c r="B65" s="25" t="s">
        <v>93</v>
      </c>
      <c r="C65" s="49" t="s">
        <v>97</v>
      </c>
      <c r="D65" s="41"/>
      <c r="E65" s="41"/>
      <c r="F65" s="41"/>
      <c r="G65" s="41">
        <v>201</v>
      </c>
      <c r="H65" s="41"/>
      <c r="J65" s="93"/>
    </row>
    <row r="66" spans="1:10" ht="17.399999999999999" x14ac:dyDescent="0.35">
      <c r="A66" s="34">
        <v>60</v>
      </c>
      <c r="B66" s="1" t="s">
        <v>0</v>
      </c>
      <c r="C66" s="2" t="s">
        <v>3</v>
      </c>
      <c r="D66" s="41"/>
      <c r="E66" s="41"/>
      <c r="F66" s="41"/>
      <c r="G66" s="41">
        <v>201</v>
      </c>
      <c r="H66" s="41" t="s">
        <v>141</v>
      </c>
      <c r="J66" s="93"/>
    </row>
    <row r="67" spans="1:10" ht="17.399999999999999" x14ac:dyDescent="0.35">
      <c r="A67" s="34">
        <v>61</v>
      </c>
      <c r="B67" s="3" t="s">
        <v>6</v>
      </c>
      <c r="C67" s="4" t="s">
        <v>11</v>
      </c>
      <c r="D67" s="41"/>
      <c r="E67" s="41"/>
      <c r="F67" s="41"/>
      <c r="G67" s="41">
        <v>201</v>
      </c>
      <c r="H67" s="41" t="s">
        <v>141</v>
      </c>
      <c r="J67" s="93"/>
    </row>
    <row r="68" spans="1:10" ht="17.399999999999999" x14ac:dyDescent="0.35">
      <c r="A68" s="34">
        <v>62</v>
      </c>
      <c r="B68" s="43" t="s">
        <v>75</v>
      </c>
      <c r="C68" s="44" t="s">
        <v>80</v>
      </c>
      <c r="D68" s="41"/>
      <c r="E68" s="41"/>
      <c r="F68" s="41"/>
      <c r="G68" s="41">
        <v>200</v>
      </c>
      <c r="H68" s="41" t="s">
        <v>141</v>
      </c>
      <c r="J68" s="93"/>
    </row>
    <row r="69" spans="1:10" ht="17.399999999999999" x14ac:dyDescent="0.35">
      <c r="A69" s="34">
        <v>63</v>
      </c>
      <c r="B69" s="23" t="s">
        <v>84</v>
      </c>
      <c r="C69" s="45" t="s">
        <v>85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64</v>
      </c>
      <c r="B70" s="25" t="s">
        <v>93</v>
      </c>
      <c r="C70" s="26" t="s">
        <v>99</v>
      </c>
      <c r="D70" s="41"/>
      <c r="E70" s="41"/>
      <c r="F70" s="41"/>
      <c r="G70" s="41"/>
      <c r="H70" s="41">
        <v>199</v>
      </c>
      <c r="J70" s="93"/>
    </row>
    <row r="71" spans="1:10" ht="17.399999999999999" x14ac:dyDescent="0.35">
      <c r="A71" s="34">
        <v>65</v>
      </c>
      <c r="B71" s="23" t="s">
        <v>84</v>
      </c>
      <c r="C71" s="45" t="s">
        <v>86</v>
      </c>
      <c r="D71" s="41"/>
      <c r="E71" s="41"/>
      <c r="F71" s="41"/>
      <c r="G71" s="41"/>
      <c r="H71" s="41">
        <v>199</v>
      </c>
      <c r="J71" s="93"/>
    </row>
    <row r="72" spans="1:10" ht="17.399999999999999" x14ac:dyDescent="0.35">
      <c r="A72" s="34">
        <v>66</v>
      </c>
      <c r="B72" s="21" t="s">
        <v>75</v>
      </c>
      <c r="C72" s="46" t="s">
        <v>77</v>
      </c>
      <c r="D72" s="41"/>
      <c r="E72" s="41"/>
      <c r="F72" s="41"/>
      <c r="G72" s="41"/>
      <c r="H72" s="41">
        <v>198</v>
      </c>
      <c r="J72" s="93"/>
    </row>
    <row r="73" spans="1:10" ht="17.399999999999999" x14ac:dyDescent="0.35">
      <c r="A73" s="34">
        <v>67</v>
      </c>
      <c r="B73" s="3" t="s">
        <v>6</v>
      </c>
      <c r="C73" s="4" t="s">
        <v>8</v>
      </c>
      <c r="D73" s="41"/>
      <c r="E73" s="41"/>
      <c r="F73" s="41"/>
      <c r="G73" s="41"/>
      <c r="H73" s="41">
        <v>197</v>
      </c>
      <c r="J73" s="93"/>
    </row>
    <row r="74" spans="1:10" ht="17.399999999999999" x14ac:dyDescent="0.35">
      <c r="A74" s="34">
        <v>68</v>
      </c>
      <c r="B74" s="27" t="s">
        <v>100</v>
      </c>
      <c r="C74" s="48" t="s">
        <v>104</v>
      </c>
      <c r="D74" s="41"/>
      <c r="E74" s="41"/>
      <c r="F74" s="41"/>
      <c r="G74" s="41"/>
      <c r="H74" s="41">
        <v>195</v>
      </c>
      <c r="J74" s="93"/>
    </row>
    <row r="75" spans="1:10" ht="17.399999999999999" x14ac:dyDescent="0.35">
      <c r="A75" s="34">
        <v>69</v>
      </c>
      <c r="B75" s="27" t="s">
        <v>100</v>
      </c>
      <c r="C75" s="48" t="s">
        <v>108</v>
      </c>
      <c r="D75" s="41"/>
      <c r="E75" s="41"/>
      <c r="F75" s="41"/>
      <c r="G75" s="41"/>
      <c r="H75" s="41">
        <v>195</v>
      </c>
    </row>
    <row r="76" spans="1:10" ht="17.399999999999999" x14ac:dyDescent="0.35">
      <c r="A76" s="34">
        <v>70</v>
      </c>
      <c r="B76" s="5" t="s">
        <v>12</v>
      </c>
      <c r="C76" s="6" t="s">
        <v>15</v>
      </c>
      <c r="D76" s="41"/>
      <c r="E76" s="41"/>
      <c r="F76" s="41"/>
      <c r="G76" s="41"/>
      <c r="H76" s="41">
        <v>193</v>
      </c>
    </row>
    <row r="77" spans="1:10" ht="17.399999999999999" x14ac:dyDescent="0.35">
      <c r="A77" s="34">
        <v>71</v>
      </c>
      <c r="B77" s="25" t="s">
        <v>93</v>
      </c>
      <c r="C77" s="49" t="s">
        <v>94</v>
      </c>
      <c r="D77" s="41"/>
      <c r="E77" s="41"/>
      <c r="F77" s="41"/>
      <c r="G77" s="41"/>
      <c r="H77" s="41">
        <v>191</v>
      </c>
    </row>
    <row r="78" spans="1:10" ht="18" x14ac:dyDescent="0.35">
      <c r="A78" s="34">
        <v>72</v>
      </c>
      <c r="B78" s="9" t="s">
        <v>24</v>
      </c>
      <c r="C78" s="95" t="s">
        <v>28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73</v>
      </c>
      <c r="B79" s="5" t="s">
        <v>12</v>
      </c>
      <c r="C79" s="6" t="s">
        <v>14</v>
      </c>
      <c r="D79" s="41"/>
      <c r="E79" s="41"/>
      <c r="F79" s="41"/>
      <c r="G79" s="41"/>
      <c r="H79" s="41">
        <v>188</v>
      </c>
    </row>
    <row r="80" spans="1:10" ht="17.399999999999999" x14ac:dyDescent="0.35">
      <c r="A80" s="34">
        <v>74</v>
      </c>
      <c r="B80" s="23" t="s">
        <v>84</v>
      </c>
      <c r="C80" s="45" t="s">
        <v>87</v>
      </c>
      <c r="D80" s="41"/>
      <c r="E80" s="41"/>
      <c r="F80" s="41"/>
      <c r="G80" s="41"/>
      <c r="H80" s="41">
        <v>187</v>
      </c>
    </row>
    <row r="81" spans="1:10" ht="18" x14ac:dyDescent="0.35">
      <c r="A81" s="34">
        <v>75</v>
      </c>
      <c r="B81" s="11" t="s">
        <v>32</v>
      </c>
      <c r="C81" s="12" t="s">
        <v>37</v>
      </c>
      <c r="D81" s="41"/>
      <c r="E81" s="41"/>
      <c r="F81" s="41"/>
      <c r="G81" s="41"/>
      <c r="H81" s="41">
        <v>184</v>
      </c>
    </row>
    <row r="82" spans="1:10" ht="18" x14ac:dyDescent="0.35">
      <c r="A82" s="34">
        <v>76</v>
      </c>
      <c r="B82" s="9" t="s">
        <v>24</v>
      </c>
      <c r="C82" s="10" t="s">
        <v>29</v>
      </c>
      <c r="D82" s="41"/>
      <c r="E82" s="41"/>
      <c r="F82" s="41"/>
      <c r="G82" s="41"/>
      <c r="H82" s="41">
        <v>183</v>
      </c>
    </row>
    <row r="83" spans="1:10" ht="18" x14ac:dyDescent="0.35">
      <c r="A83" s="34">
        <v>77</v>
      </c>
      <c r="B83" s="9" t="s">
        <v>24</v>
      </c>
      <c r="C83" s="95" t="s">
        <v>27</v>
      </c>
      <c r="D83" s="41"/>
      <c r="E83" s="41"/>
      <c r="F83" s="41"/>
      <c r="G83" s="41"/>
      <c r="H83" s="41">
        <v>182</v>
      </c>
    </row>
    <row r="84" spans="1:10" ht="18" x14ac:dyDescent="0.35">
      <c r="A84" s="34">
        <v>78</v>
      </c>
      <c r="B84" s="11" t="s">
        <v>32</v>
      </c>
      <c r="C84" s="12" t="s">
        <v>33</v>
      </c>
      <c r="D84" s="34"/>
      <c r="E84" s="34"/>
      <c r="F84" s="34"/>
      <c r="G84" s="34"/>
      <c r="H84" s="41">
        <v>182</v>
      </c>
    </row>
    <row r="85" spans="1:10" ht="17.399999999999999" x14ac:dyDescent="0.35">
      <c r="A85" s="34">
        <v>79</v>
      </c>
      <c r="B85" s="7" t="s">
        <v>18</v>
      </c>
      <c r="C85" s="8" t="s">
        <v>22</v>
      </c>
      <c r="D85" s="41"/>
      <c r="E85" s="41"/>
      <c r="F85" s="41"/>
      <c r="G85" s="41"/>
      <c r="H85" s="41">
        <v>182</v>
      </c>
    </row>
    <row r="86" spans="1:10" ht="18" x14ac:dyDescent="0.35">
      <c r="A86" s="34">
        <v>80</v>
      </c>
      <c r="B86" s="42" t="s">
        <v>199</v>
      </c>
      <c r="C86" s="63" t="s">
        <v>218</v>
      </c>
      <c r="D86" s="41"/>
      <c r="E86" s="41"/>
      <c r="F86" s="41"/>
      <c r="G86" s="41"/>
      <c r="H86" s="41">
        <v>182</v>
      </c>
    </row>
    <row r="87" spans="1:10" ht="17.399999999999999" x14ac:dyDescent="0.35">
      <c r="A87" s="34">
        <v>81</v>
      </c>
      <c r="B87" s="7" t="s">
        <v>18</v>
      </c>
      <c r="C87" s="8" t="s">
        <v>19</v>
      </c>
      <c r="D87" s="41"/>
      <c r="E87" s="41"/>
      <c r="F87" s="41"/>
      <c r="G87" s="41"/>
      <c r="H87" s="41">
        <v>181</v>
      </c>
    </row>
    <row r="88" spans="1:10" ht="17.399999999999999" x14ac:dyDescent="0.35">
      <c r="A88" s="34">
        <v>82</v>
      </c>
      <c r="B88" s="25" t="s">
        <v>93</v>
      </c>
      <c r="C88" s="26" t="s">
        <v>101</v>
      </c>
      <c r="D88" s="41"/>
      <c r="E88" s="41"/>
      <c r="F88" s="41"/>
      <c r="G88" s="41"/>
      <c r="H88" s="41">
        <v>181</v>
      </c>
    </row>
    <row r="89" spans="1:10" ht="17.399999999999999" x14ac:dyDescent="0.35">
      <c r="A89" s="34">
        <v>83</v>
      </c>
      <c r="B89" s="5" t="s">
        <v>12</v>
      </c>
      <c r="C89" s="6" t="s">
        <v>17</v>
      </c>
      <c r="D89" s="41"/>
      <c r="E89" s="41"/>
      <c r="F89" s="41"/>
      <c r="G89" s="41"/>
      <c r="H89" s="41">
        <v>180</v>
      </c>
    </row>
    <row r="90" spans="1:10" ht="18" x14ac:dyDescent="0.35">
      <c r="A90" s="34">
        <v>84</v>
      </c>
      <c r="B90" s="109" t="s">
        <v>199</v>
      </c>
      <c r="C90" s="63" t="s">
        <v>214</v>
      </c>
      <c r="D90" s="41"/>
      <c r="E90" s="41"/>
      <c r="F90" s="41"/>
      <c r="G90" s="41"/>
      <c r="H90" s="41">
        <v>177</v>
      </c>
    </row>
    <row r="91" spans="1:10" ht="18" x14ac:dyDescent="0.35">
      <c r="B91" s="93"/>
      <c r="C91" s="30"/>
      <c r="H91" s="86"/>
    </row>
    <row r="92" spans="1:10" ht="18" x14ac:dyDescent="0.35">
      <c r="B92" s="93"/>
      <c r="C92" s="30"/>
      <c r="H92" s="86"/>
    </row>
    <row r="93" spans="1:10" ht="15.6" x14ac:dyDescent="0.3">
      <c r="H93" s="29" t="s">
        <v>223</v>
      </c>
    </row>
    <row r="94" spans="1:10" ht="15.6" x14ac:dyDescent="0.3">
      <c r="D94" s="29" t="s">
        <v>204</v>
      </c>
    </row>
    <row r="95" spans="1:10" ht="15.6" x14ac:dyDescent="0.3">
      <c r="D95" s="29"/>
    </row>
    <row r="96" spans="1:10" ht="48" customHeight="1" x14ac:dyDescent="0.3">
      <c r="C96" t="s">
        <v>141</v>
      </c>
      <c r="D96" s="160" t="s">
        <v>148</v>
      </c>
      <c r="E96" s="160" t="s">
        <v>149</v>
      </c>
      <c r="F96" s="160" t="s">
        <v>150</v>
      </c>
      <c r="G96" s="160" t="s">
        <v>196</v>
      </c>
      <c r="H96" s="160" t="s">
        <v>151</v>
      </c>
      <c r="I96" s="160" t="s">
        <v>152</v>
      </c>
      <c r="J96" s="160" t="s">
        <v>153</v>
      </c>
    </row>
    <row r="97" spans="1:10" ht="17.399999999999999" x14ac:dyDescent="0.35">
      <c r="A97" s="34">
        <v>1</v>
      </c>
      <c r="B97" s="13" t="s">
        <v>41</v>
      </c>
      <c r="C97" s="51" t="s">
        <v>47</v>
      </c>
      <c r="D97" s="41">
        <v>953</v>
      </c>
      <c r="E97" s="41" t="s">
        <v>141</v>
      </c>
      <c r="F97" s="41" t="s">
        <v>141</v>
      </c>
      <c r="G97" s="41" t="s">
        <v>141</v>
      </c>
      <c r="H97" s="41"/>
      <c r="I97" s="41"/>
      <c r="J97" s="41" t="s">
        <v>141</v>
      </c>
    </row>
    <row r="98" spans="1:10" ht="17.399999999999999" x14ac:dyDescent="0.35">
      <c r="A98" s="34">
        <v>2</v>
      </c>
      <c r="B98" s="13" t="s">
        <v>41</v>
      </c>
      <c r="C98" s="51" t="s">
        <v>157</v>
      </c>
      <c r="D98" s="41">
        <v>899</v>
      </c>
      <c r="E98" s="41" t="s">
        <v>141</v>
      </c>
      <c r="F98" s="41"/>
      <c r="G98" s="41"/>
      <c r="H98" s="41"/>
      <c r="I98" s="41"/>
      <c r="J98" s="41"/>
    </row>
    <row r="99" spans="1:10" ht="17.399999999999999" x14ac:dyDescent="0.35">
      <c r="A99" s="34">
        <v>3</v>
      </c>
      <c r="B99" s="13" t="s">
        <v>41</v>
      </c>
      <c r="C99" s="51" t="s">
        <v>44</v>
      </c>
      <c r="D99" s="41">
        <v>891</v>
      </c>
      <c r="E99" s="41"/>
      <c r="F99" s="41"/>
      <c r="G99" s="41"/>
      <c r="H99" s="41"/>
      <c r="I99" s="41"/>
      <c r="J99" s="41"/>
    </row>
    <row r="100" spans="1:10" ht="17.399999999999999" x14ac:dyDescent="0.35">
      <c r="A100" s="34">
        <v>4</v>
      </c>
      <c r="B100" s="13" t="s">
        <v>165</v>
      </c>
      <c r="C100" s="51" t="s">
        <v>46</v>
      </c>
      <c r="D100" s="41">
        <v>877</v>
      </c>
      <c r="E100" s="41"/>
      <c r="F100" s="41"/>
      <c r="G100" s="41"/>
      <c r="H100" s="41"/>
      <c r="I100" s="41"/>
      <c r="J100" s="41"/>
    </row>
    <row r="101" spans="1:10" ht="17.399999999999999" x14ac:dyDescent="0.35">
      <c r="A101" s="34">
        <v>5</v>
      </c>
      <c r="B101" s="13" t="s">
        <v>41</v>
      </c>
      <c r="C101" s="51" t="s">
        <v>42</v>
      </c>
      <c r="D101" s="41">
        <v>876</v>
      </c>
      <c r="E101" s="41" t="s">
        <v>141</v>
      </c>
      <c r="F101" s="41"/>
      <c r="G101" s="41" t="s">
        <v>141</v>
      </c>
      <c r="H101" s="41"/>
      <c r="I101" s="41"/>
      <c r="J101" s="41"/>
    </row>
    <row r="102" spans="1:10" ht="17.399999999999999" x14ac:dyDescent="0.35">
      <c r="A102" s="34">
        <v>6</v>
      </c>
      <c r="B102" s="13" t="s">
        <v>41</v>
      </c>
      <c r="C102" s="14" t="s">
        <v>45</v>
      </c>
      <c r="D102" s="41">
        <v>856</v>
      </c>
      <c r="E102" s="41" t="s">
        <v>141</v>
      </c>
      <c r="F102" s="41" t="s">
        <v>141</v>
      </c>
      <c r="G102" s="41"/>
      <c r="H102" s="41"/>
      <c r="I102" s="41" t="s">
        <v>141</v>
      </c>
      <c r="J102" s="41" t="s">
        <v>141</v>
      </c>
    </row>
    <row r="103" spans="1:10" ht="17.399999999999999" x14ac:dyDescent="0.35">
      <c r="A103" s="34"/>
      <c r="B103" s="17" t="s">
        <v>57</v>
      </c>
      <c r="C103" s="18" t="s">
        <v>63</v>
      </c>
      <c r="D103" s="41"/>
      <c r="E103" s="41">
        <v>846</v>
      </c>
      <c r="F103" s="41" t="s">
        <v>141</v>
      </c>
      <c r="G103" s="41"/>
      <c r="H103" s="41"/>
      <c r="I103" s="41"/>
      <c r="J103" s="41"/>
    </row>
    <row r="104" spans="1:10" ht="17.399999999999999" x14ac:dyDescent="0.35">
      <c r="A104" s="34"/>
      <c r="B104" s="15" t="s">
        <v>48</v>
      </c>
      <c r="C104" s="52" t="s">
        <v>55</v>
      </c>
      <c r="D104" s="41"/>
      <c r="E104" s="41">
        <v>844</v>
      </c>
      <c r="F104" s="41" t="s">
        <v>141</v>
      </c>
      <c r="G104" s="41"/>
      <c r="H104" s="41"/>
      <c r="I104" s="41"/>
      <c r="J104" s="41" t="s">
        <v>141</v>
      </c>
    </row>
    <row r="105" spans="1:10" ht="17.399999999999999" x14ac:dyDescent="0.35">
      <c r="A105" s="34">
        <v>7</v>
      </c>
      <c r="B105" s="15" t="s">
        <v>48</v>
      </c>
      <c r="C105" s="16" t="s">
        <v>49</v>
      </c>
      <c r="D105" s="41"/>
      <c r="E105" s="41">
        <v>841</v>
      </c>
      <c r="F105" s="41"/>
      <c r="G105" s="41" t="s">
        <v>141</v>
      </c>
      <c r="H105" s="41"/>
      <c r="I105" s="41"/>
      <c r="J105" s="41"/>
    </row>
    <row r="106" spans="1:10" ht="17.399999999999999" x14ac:dyDescent="0.35">
      <c r="A106" s="34">
        <v>8</v>
      </c>
      <c r="B106" s="13" t="s">
        <v>41</v>
      </c>
      <c r="C106" s="51" t="s">
        <v>43</v>
      </c>
      <c r="D106" s="41"/>
      <c r="E106" s="41">
        <v>829</v>
      </c>
      <c r="F106" s="41"/>
      <c r="G106" s="41"/>
      <c r="H106" s="41" t="s">
        <v>141</v>
      </c>
      <c r="I106" s="41"/>
      <c r="J106" s="41"/>
    </row>
    <row r="107" spans="1:10" ht="17.399999999999999" x14ac:dyDescent="0.35">
      <c r="A107" s="34">
        <v>9</v>
      </c>
      <c r="B107" s="15" t="s">
        <v>48</v>
      </c>
      <c r="C107" s="52" t="s">
        <v>52</v>
      </c>
      <c r="D107" s="41"/>
      <c r="E107" s="41"/>
      <c r="F107" s="41">
        <v>820</v>
      </c>
      <c r="G107" s="41" t="s">
        <v>141</v>
      </c>
      <c r="H107" s="41"/>
      <c r="I107" s="41" t="s">
        <v>141</v>
      </c>
      <c r="J107" s="41" t="s">
        <v>141</v>
      </c>
    </row>
    <row r="108" spans="1:10" ht="17.399999999999999" x14ac:dyDescent="0.35">
      <c r="A108" s="34">
        <v>10</v>
      </c>
      <c r="B108" s="17" t="s">
        <v>57</v>
      </c>
      <c r="C108" s="50" t="s">
        <v>61</v>
      </c>
      <c r="D108" s="41"/>
      <c r="E108" s="41"/>
      <c r="F108" s="41">
        <v>811</v>
      </c>
      <c r="G108" s="41"/>
      <c r="H108" s="41"/>
      <c r="I108" s="41"/>
      <c r="J108" s="41" t="s">
        <v>141</v>
      </c>
    </row>
    <row r="109" spans="1:10" ht="17.399999999999999" x14ac:dyDescent="0.35">
      <c r="A109" s="34">
        <v>11</v>
      </c>
      <c r="B109" s="17" t="s">
        <v>57</v>
      </c>
      <c r="C109" s="18" t="s">
        <v>64</v>
      </c>
      <c r="D109" s="41"/>
      <c r="E109" s="41"/>
      <c r="F109" s="41">
        <v>810</v>
      </c>
      <c r="G109" s="41" t="s">
        <v>141</v>
      </c>
      <c r="H109" s="41"/>
      <c r="I109" s="41"/>
      <c r="J109" s="41"/>
    </row>
    <row r="110" spans="1:10" ht="17.399999999999999" x14ac:dyDescent="0.35">
      <c r="A110" s="34">
        <v>12</v>
      </c>
      <c r="B110" s="23" t="s">
        <v>84</v>
      </c>
      <c r="C110" s="24" t="s">
        <v>92</v>
      </c>
      <c r="D110" s="41"/>
      <c r="E110" s="41"/>
      <c r="F110" s="41">
        <v>808</v>
      </c>
      <c r="G110" s="41"/>
      <c r="H110" s="41"/>
      <c r="I110" s="41"/>
      <c r="J110" s="41"/>
    </row>
    <row r="111" spans="1:10" ht="17.399999999999999" x14ac:dyDescent="0.35">
      <c r="A111" s="34"/>
      <c r="B111" s="19" t="s">
        <v>66</v>
      </c>
      <c r="C111" s="47" t="s">
        <v>67</v>
      </c>
      <c r="D111" s="41"/>
      <c r="E111" s="41"/>
      <c r="F111" s="41"/>
      <c r="G111" s="41">
        <v>799</v>
      </c>
      <c r="H111" s="41"/>
      <c r="I111" s="41"/>
      <c r="J111" s="41"/>
    </row>
    <row r="112" spans="1:10" ht="17.399999999999999" x14ac:dyDescent="0.35">
      <c r="A112" s="34">
        <v>13</v>
      </c>
      <c r="B112" s="1" t="s">
        <v>0</v>
      </c>
      <c r="C112" s="2" t="s">
        <v>4</v>
      </c>
      <c r="D112" s="41"/>
      <c r="E112" s="41"/>
      <c r="F112" s="41"/>
      <c r="G112" s="41">
        <v>796</v>
      </c>
      <c r="H112" s="41"/>
      <c r="I112" s="41"/>
      <c r="J112" s="41"/>
    </row>
    <row r="113" spans="1:10" ht="17.399999999999999" x14ac:dyDescent="0.35">
      <c r="A113" s="34">
        <v>14</v>
      </c>
      <c r="B113" s="15" t="s">
        <v>48</v>
      </c>
      <c r="C113" s="52" t="s">
        <v>54</v>
      </c>
      <c r="D113" s="41"/>
      <c r="E113" s="41"/>
      <c r="F113" s="41"/>
      <c r="G113" s="41">
        <v>789</v>
      </c>
      <c r="H113" s="41" t="s">
        <v>141</v>
      </c>
      <c r="I113" s="41" t="s">
        <v>141</v>
      </c>
      <c r="J113" s="41"/>
    </row>
    <row r="114" spans="1:10" ht="17.399999999999999" x14ac:dyDescent="0.35">
      <c r="A114" s="34">
        <v>15</v>
      </c>
      <c r="B114" s="19" t="s">
        <v>66</v>
      </c>
      <c r="C114" s="47" t="s">
        <v>70</v>
      </c>
      <c r="D114" s="41"/>
      <c r="E114" s="41"/>
      <c r="F114" s="41"/>
      <c r="G114" s="41">
        <v>784</v>
      </c>
      <c r="H114" s="41" t="s">
        <v>141</v>
      </c>
      <c r="I114" s="41" t="s">
        <v>141</v>
      </c>
      <c r="J114" s="41" t="s">
        <v>141</v>
      </c>
    </row>
    <row r="115" spans="1:10" ht="17.399999999999999" x14ac:dyDescent="0.35">
      <c r="A115" s="34">
        <v>16</v>
      </c>
      <c r="B115" s="21" t="s">
        <v>75</v>
      </c>
      <c r="C115" s="22" t="s">
        <v>82</v>
      </c>
      <c r="D115" s="41"/>
      <c r="E115" s="41"/>
      <c r="F115" s="41"/>
      <c r="G115" s="41">
        <v>783</v>
      </c>
      <c r="H115" s="41"/>
      <c r="I115" s="41"/>
      <c r="J115" s="41"/>
    </row>
    <row r="116" spans="1:10" ht="17.399999999999999" x14ac:dyDescent="0.35">
      <c r="A116" s="34">
        <v>17</v>
      </c>
      <c r="B116" s="25" t="s">
        <v>93</v>
      </c>
      <c r="C116" s="26" t="s">
        <v>96</v>
      </c>
      <c r="D116" s="41"/>
      <c r="E116" s="41"/>
      <c r="F116" s="41"/>
      <c r="G116" s="41">
        <v>783</v>
      </c>
      <c r="H116" s="41"/>
      <c r="I116" s="41" t="s">
        <v>141</v>
      </c>
      <c r="J116" s="41"/>
    </row>
    <row r="117" spans="1:10" ht="17.399999999999999" x14ac:dyDescent="0.35">
      <c r="A117" s="34">
        <v>18</v>
      </c>
      <c r="B117" s="19" t="s">
        <v>66</v>
      </c>
      <c r="C117" s="47" t="s">
        <v>68</v>
      </c>
      <c r="D117" s="41"/>
      <c r="E117" s="41"/>
      <c r="F117" s="41"/>
      <c r="G117" s="41">
        <v>779</v>
      </c>
      <c r="H117" s="41"/>
      <c r="I117" s="41" t="s">
        <v>141</v>
      </c>
      <c r="J117" s="41"/>
    </row>
    <row r="118" spans="1:10" ht="17.399999999999999" x14ac:dyDescent="0.35">
      <c r="A118" s="34">
        <v>19</v>
      </c>
      <c r="B118" s="17" t="s">
        <v>57</v>
      </c>
      <c r="C118" s="18" t="s">
        <v>60</v>
      </c>
      <c r="D118" s="41"/>
      <c r="E118" s="41"/>
      <c r="F118" s="41"/>
      <c r="G118" s="41">
        <v>778</v>
      </c>
      <c r="H118" s="41"/>
      <c r="I118" s="41" t="s">
        <v>141</v>
      </c>
      <c r="J118" s="41"/>
    </row>
    <row r="119" spans="1:10" ht="17.399999999999999" x14ac:dyDescent="0.35">
      <c r="A119" s="34">
        <v>20</v>
      </c>
      <c r="B119" s="1" t="s">
        <v>0</v>
      </c>
      <c r="C119" s="2" t="s">
        <v>2</v>
      </c>
      <c r="D119" s="41"/>
      <c r="E119" s="41"/>
      <c r="F119" s="41"/>
      <c r="G119" s="41">
        <v>778</v>
      </c>
      <c r="H119" s="41"/>
      <c r="I119" s="41"/>
      <c r="J119" s="41"/>
    </row>
    <row r="120" spans="1:10" ht="17.399999999999999" x14ac:dyDescent="0.35">
      <c r="A120" s="34"/>
      <c r="B120" s="17" t="s">
        <v>57</v>
      </c>
      <c r="C120" s="18" t="s">
        <v>62</v>
      </c>
      <c r="D120" s="41"/>
      <c r="E120" s="41"/>
      <c r="F120" s="41"/>
      <c r="G120" s="41"/>
      <c r="H120" s="41">
        <v>771</v>
      </c>
      <c r="I120" s="41" t="s">
        <v>141</v>
      </c>
      <c r="J120" s="41"/>
    </row>
    <row r="121" spans="1:10" ht="17.399999999999999" x14ac:dyDescent="0.35">
      <c r="A121" s="34">
        <v>21</v>
      </c>
      <c r="B121" s="15" t="s">
        <v>48</v>
      </c>
      <c r="C121" s="52" t="s">
        <v>51</v>
      </c>
      <c r="D121" s="41"/>
      <c r="E121" s="41"/>
      <c r="F121" s="41"/>
      <c r="G121" s="41"/>
      <c r="H121" s="41">
        <v>768</v>
      </c>
      <c r="I121" s="41" t="s">
        <v>141</v>
      </c>
      <c r="J121" s="41"/>
    </row>
    <row r="122" spans="1:10" ht="17.399999999999999" x14ac:dyDescent="0.35">
      <c r="A122" s="34">
        <v>22</v>
      </c>
      <c r="B122" s="15" t="s">
        <v>48</v>
      </c>
      <c r="C122" s="52" t="s">
        <v>53</v>
      </c>
      <c r="D122" s="41"/>
      <c r="E122" s="41"/>
      <c r="F122" s="41"/>
      <c r="G122" s="41"/>
      <c r="H122" s="41">
        <v>767</v>
      </c>
      <c r="I122" s="41" t="s">
        <v>141</v>
      </c>
      <c r="J122" s="41"/>
    </row>
    <row r="123" spans="1:10" ht="17.399999999999999" x14ac:dyDescent="0.35">
      <c r="A123" s="34">
        <v>23</v>
      </c>
      <c r="B123" s="3" t="s">
        <v>6</v>
      </c>
      <c r="C123" s="98" t="s">
        <v>9</v>
      </c>
      <c r="D123" s="41"/>
      <c r="E123" s="41"/>
      <c r="F123" s="41"/>
      <c r="G123" s="41"/>
      <c r="H123" s="41">
        <v>766</v>
      </c>
      <c r="I123" s="41" t="s">
        <v>141</v>
      </c>
      <c r="J123" s="41"/>
    </row>
    <row r="124" spans="1:10" ht="17.399999999999999" x14ac:dyDescent="0.35">
      <c r="A124" s="34">
        <v>24</v>
      </c>
      <c r="B124" s="19" t="s">
        <v>66</v>
      </c>
      <c r="C124" s="20" t="s">
        <v>71</v>
      </c>
      <c r="D124" s="41"/>
      <c r="E124" s="41"/>
      <c r="F124" s="41"/>
      <c r="G124" s="41"/>
      <c r="H124" s="41">
        <v>761</v>
      </c>
      <c r="I124" s="41" t="s">
        <v>141</v>
      </c>
      <c r="J124" s="41"/>
    </row>
    <row r="125" spans="1:10" ht="17.399999999999999" x14ac:dyDescent="0.35">
      <c r="A125" s="34">
        <v>25</v>
      </c>
      <c r="B125" s="21" t="s">
        <v>75</v>
      </c>
      <c r="C125" s="22" t="s">
        <v>78</v>
      </c>
      <c r="D125" s="41"/>
      <c r="E125" s="41"/>
      <c r="F125" s="41"/>
      <c r="G125" s="41"/>
      <c r="H125" s="41"/>
      <c r="I125" s="41">
        <v>748</v>
      </c>
      <c r="J125" s="41" t="s">
        <v>141</v>
      </c>
    </row>
    <row r="126" spans="1:10" ht="17.399999999999999" x14ac:dyDescent="0.35">
      <c r="A126" s="34">
        <v>26</v>
      </c>
      <c r="B126" s="15" t="s">
        <v>48</v>
      </c>
      <c r="C126" s="52" t="s">
        <v>50</v>
      </c>
      <c r="D126" s="41"/>
      <c r="E126" s="41"/>
      <c r="F126" s="41"/>
      <c r="G126" s="41"/>
      <c r="H126" s="41"/>
      <c r="I126" s="41">
        <v>747</v>
      </c>
      <c r="J126" s="41"/>
    </row>
    <row r="127" spans="1:10" ht="17.399999999999999" x14ac:dyDescent="0.35">
      <c r="A127" s="34">
        <v>27</v>
      </c>
      <c r="B127" s="23" t="s">
        <v>84</v>
      </c>
      <c r="C127" s="24" t="s">
        <v>90</v>
      </c>
      <c r="D127" s="41"/>
      <c r="E127" s="41"/>
      <c r="F127" s="41"/>
      <c r="G127" s="41"/>
      <c r="H127" s="41"/>
      <c r="I127" s="41">
        <v>746</v>
      </c>
      <c r="J127" s="41"/>
    </row>
    <row r="128" spans="1:10" ht="17.399999999999999" x14ac:dyDescent="0.35">
      <c r="A128" s="34">
        <v>28</v>
      </c>
      <c r="B128" s="17" t="s">
        <v>202</v>
      </c>
      <c r="C128" s="50" t="s">
        <v>65</v>
      </c>
      <c r="D128" s="41"/>
      <c r="E128" s="41"/>
      <c r="F128" s="41"/>
      <c r="G128" s="41"/>
      <c r="H128" s="41"/>
      <c r="I128" s="41">
        <v>745</v>
      </c>
      <c r="J128" s="41"/>
    </row>
    <row r="129" spans="1:10" ht="17.399999999999999" x14ac:dyDescent="0.35">
      <c r="A129" s="34">
        <v>29</v>
      </c>
      <c r="B129" s="17" t="s">
        <v>57</v>
      </c>
      <c r="C129" s="50" t="s">
        <v>58</v>
      </c>
      <c r="D129" s="41"/>
      <c r="E129" s="41"/>
      <c r="F129" s="41"/>
      <c r="G129" s="41"/>
      <c r="H129" s="41"/>
      <c r="I129" s="41">
        <v>744</v>
      </c>
      <c r="J129" s="41"/>
    </row>
    <row r="130" spans="1:10" ht="17.399999999999999" x14ac:dyDescent="0.35">
      <c r="A130" s="34">
        <v>30</v>
      </c>
      <c r="B130" s="21" t="s">
        <v>75</v>
      </c>
      <c r="C130" s="46" t="s">
        <v>83</v>
      </c>
      <c r="D130" s="41"/>
      <c r="E130" s="41"/>
      <c r="F130" s="41"/>
      <c r="G130" s="41"/>
      <c r="H130" s="41"/>
      <c r="I130" s="41">
        <v>739</v>
      </c>
      <c r="J130" s="41"/>
    </row>
    <row r="131" spans="1:10" ht="17.399999999999999" x14ac:dyDescent="0.35">
      <c r="A131" s="34">
        <v>31</v>
      </c>
      <c r="B131" s="21" t="s">
        <v>75</v>
      </c>
      <c r="C131" s="22" t="s">
        <v>80</v>
      </c>
      <c r="D131" s="41"/>
      <c r="E131" s="41"/>
      <c r="F131" s="41"/>
      <c r="G131" s="41"/>
      <c r="H131" s="41"/>
      <c r="I131" s="41">
        <v>738</v>
      </c>
      <c r="J131" s="41"/>
    </row>
    <row r="132" spans="1:10" ht="17.399999999999999" x14ac:dyDescent="0.35">
      <c r="A132" s="34">
        <v>32</v>
      </c>
      <c r="B132" s="23" t="s">
        <v>84</v>
      </c>
      <c r="C132" s="24" t="s">
        <v>88</v>
      </c>
      <c r="D132" s="41"/>
      <c r="E132" s="41"/>
      <c r="F132" s="41"/>
      <c r="G132" s="41"/>
      <c r="H132" s="41"/>
      <c r="I132" s="41">
        <v>738</v>
      </c>
      <c r="J132" s="41"/>
    </row>
    <row r="133" spans="1:10" ht="17.399999999999999" x14ac:dyDescent="0.35">
      <c r="A133" s="34">
        <v>33</v>
      </c>
      <c r="B133" s="19" t="s">
        <v>66</v>
      </c>
      <c r="C133" s="47" t="s">
        <v>72</v>
      </c>
      <c r="D133" s="41"/>
      <c r="E133" s="41"/>
      <c r="F133" s="41"/>
      <c r="G133" s="41"/>
      <c r="H133" s="41"/>
      <c r="I133" s="41">
        <v>735</v>
      </c>
      <c r="J133" s="41" t="s">
        <v>141</v>
      </c>
    </row>
    <row r="134" spans="1:10" ht="17.399999999999999" x14ac:dyDescent="0.35">
      <c r="A134" s="34">
        <v>34</v>
      </c>
      <c r="B134" s="21" t="s">
        <v>75</v>
      </c>
      <c r="C134" s="46" t="s">
        <v>82</v>
      </c>
      <c r="D134" s="41"/>
      <c r="E134" s="41"/>
      <c r="F134" s="41"/>
      <c r="G134" s="41"/>
      <c r="H134" s="41"/>
      <c r="I134" s="41">
        <v>733</v>
      </c>
      <c r="J134" s="41"/>
    </row>
    <row r="135" spans="1:10" ht="17.399999999999999" x14ac:dyDescent="0.35">
      <c r="A135" s="34">
        <v>35</v>
      </c>
      <c r="B135" s="15" t="s">
        <v>48</v>
      </c>
      <c r="C135" s="16" t="s">
        <v>56</v>
      </c>
      <c r="D135" s="41"/>
      <c r="E135" s="41"/>
      <c r="F135" s="41"/>
      <c r="G135" s="41"/>
      <c r="H135" s="41"/>
      <c r="I135" s="41">
        <v>733</v>
      </c>
      <c r="J135" s="41"/>
    </row>
    <row r="136" spans="1:10" ht="17.399999999999999" x14ac:dyDescent="0.35">
      <c r="A136" s="34"/>
      <c r="B136" s="19" t="s">
        <v>66</v>
      </c>
      <c r="C136" s="47" t="s">
        <v>69</v>
      </c>
      <c r="D136" s="41"/>
      <c r="E136" s="41"/>
      <c r="F136" s="41"/>
      <c r="G136" s="41"/>
      <c r="H136" s="41"/>
      <c r="I136" s="41">
        <v>732</v>
      </c>
      <c r="J136" s="41"/>
    </row>
    <row r="137" spans="1:10" ht="17.399999999999999" x14ac:dyDescent="0.35">
      <c r="A137" s="34">
        <v>36</v>
      </c>
      <c r="B137" s="19" t="s">
        <v>66</v>
      </c>
      <c r="C137" s="47" t="s">
        <v>74</v>
      </c>
      <c r="D137" s="41"/>
      <c r="E137" s="41"/>
      <c r="F137" s="41"/>
      <c r="G137" s="41"/>
      <c r="H137" s="41"/>
      <c r="I137" s="41">
        <v>731</v>
      </c>
      <c r="J137" s="41" t="s">
        <v>141</v>
      </c>
    </row>
    <row r="138" spans="1:10" ht="17.399999999999999" x14ac:dyDescent="0.35">
      <c r="A138" s="34">
        <v>37</v>
      </c>
      <c r="B138" s="17" t="s">
        <v>57</v>
      </c>
      <c r="C138" s="50" t="s">
        <v>59</v>
      </c>
      <c r="D138" s="41"/>
      <c r="E138" s="41"/>
      <c r="F138" s="41"/>
      <c r="G138" s="41"/>
      <c r="H138" s="41"/>
      <c r="I138" s="41">
        <v>730</v>
      </c>
      <c r="J138" s="41"/>
    </row>
    <row r="139" spans="1:10" ht="17.399999999999999" x14ac:dyDescent="0.35">
      <c r="A139" s="34"/>
      <c r="B139" s="23" t="s">
        <v>84</v>
      </c>
      <c r="C139" s="24" t="s">
        <v>89</v>
      </c>
      <c r="D139" s="41"/>
      <c r="E139" s="41"/>
      <c r="F139" s="41"/>
      <c r="G139" s="41"/>
      <c r="H139" s="41"/>
      <c r="I139" s="41">
        <v>729</v>
      </c>
      <c r="J139" s="41"/>
    </row>
    <row r="140" spans="1:10" ht="17.399999999999999" x14ac:dyDescent="0.35">
      <c r="A140" s="34">
        <v>38</v>
      </c>
      <c r="B140" s="19" t="s">
        <v>66</v>
      </c>
      <c r="C140" s="20" t="s">
        <v>73</v>
      </c>
      <c r="D140" s="41"/>
      <c r="E140" s="41"/>
      <c r="F140" s="41"/>
      <c r="G140" s="41"/>
      <c r="H140" s="41"/>
      <c r="I140" s="41">
        <v>726</v>
      </c>
      <c r="J140" s="41"/>
    </row>
    <row r="141" spans="1:10" ht="17.399999999999999" x14ac:dyDescent="0.35">
      <c r="A141" s="34">
        <v>39</v>
      </c>
      <c r="B141" s="3" t="s">
        <v>6</v>
      </c>
      <c r="C141" s="98" t="s">
        <v>11</v>
      </c>
      <c r="D141" s="41"/>
      <c r="E141" s="41"/>
      <c r="F141" s="41"/>
      <c r="G141" s="41"/>
      <c r="H141" s="41"/>
      <c r="I141" s="41">
        <v>726</v>
      </c>
      <c r="J141" s="41"/>
    </row>
    <row r="142" spans="1:10" ht="17.399999999999999" x14ac:dyDescent="0.35">
      <c r="A142" s="34">
        <v>40</v>
      </c>
      <c r="B142" s="1" t="s">
        <v>0</v>
      </c>
      <c r="C142" s="2" t="s">
        <v>1</v>
      </c>
      <c r="D142" s="41"/>
      <c r="E142" s="41"/>
      <c r="F142" s="41"/>
      <c r="G142" s="41"/>
      <c r="H142" s="41"/>
      <c r="I142" s="41"/>
      <c r="J142" s="41">
        <v>721</v>
      </c>
    </row>
    <row r="143" spans="1:10" ht="17.399999999999999" x14ac:dyDescent="0.35">
      <c r="A143" s="34">
        <v>41</v>
      </c>
      <c r="B143" s="1" t="s">
        <v>0</v>
      </c>
      <c r="C143" s="2" t="s">
        <v>5</v>
      </c>
      <c r="D143" s="41"/>
      <c r="E143" s="41"/>
      <c r="F143" s="41"/>
      <c r="G143" s="41"/>
      <c r="H143" s="41"/>
      <c r="I143" s="41"/>
      <c r="J143" s="41">
        <v>721</v>
      </c>
    </row>
    <row r="144" spans="1:10" ht="17.399999999999999" x14ac:dyDescent="0.35">
      <c r="A144" s="34">
        <v>42</v>
      </c>
      <c r="B144" s="21" t="s">
        <v>75</v>
      </c>
      <c r="C144" s="46" t="s">
        <v>81</v>
      </c>
      <c r="D144" s="41"/>
      <c r="E144" s="41"/>
      <c r="F144" s="41"/>
      <c r="G144" s="41"/>
      <c r="H144" s="41"/>
      <c r="I144" s="41"/>
      <c r="J144" s="41">
        <v>718</v>
      </c>
    </row>
    <row r="145" spans="1:10" ht="17.399999999999999" x14ac:dyDescent="0.35">
      <c r="A145" s="34">
        <v>43</v>
      </c>
      <c r="B145" s="23" t="s">
        <v>84</v>
      </c>
      <c r="C145" s="24" t="s">
        <v>85</v>
      </c>
      <c r="D145" s="41"/>
      <c r="E145" s="41"/>
      <c r="F145" s="41"/>
      <c r="G145" s="41"/>
      <c r="H145" s="41"/>
      <c r="I145" s="41"/>
      <c r="J145" s="41">
        <v>716</v>
      </c>
    </row>
    <row r="146" spans="1:10" ht="17.399999999999999" x14ac:dyDescent="0.35">
      <c r="A146" s="34">
        <v>44</v>
      </c>
      <c r="B146" s="23" t="s">
        <v>84</v>
      </c>
      <c r="C146" s="24" t="s">
        <v>91</v>
      </c>
      <c r="D146" s="41"/>
      <c r="E146" s="41"/>
      <c r="F146" s="41"/>
      <c r="G146" s="41"/>
      <c r="H146" s="41"/>
      <c r="I146" s="41"/>
      <c r="J146" s="41">
        <v>709</v>
      </c>
    </row>
    <row r="147" spans="1:10" ht="17.399999999999999" x14ac:dyDescent="0.35">
      <c r="A147" s="34">
        <v>45</v>
      </c>
      <c r="B147" s="23" t="s">
        <v>84</v>
      </c>
      <c r="C147" s="24" t="s">
        <v>76</v>
      </c>
      <c r="D147" s="41"/>
      <c r="E147" s="41"/>
      <c r="F147" s="41"/>
      <c r="G147" s="41"/>
      <c r="H147" s="41"/>
      <c r="I147" s="41"/>
      <c r="J147" s="41">
        <v>707</v>
      </c>
    </row>
    <row r="148" spans="1:10" ht="17.399999999999999" x14ac:dyDescent="0.35">
      <c r="A148" s="34">
        <v>46</v>
      </c>
      <c r="B148" s="3" t="s">
        <v>6</v>
      </c>
      <c r="C148" s="4" t="s">
        <v>7</v>
      </c>
      <c r="D148" s="41"/>
      <c r="E148" s="41"/>
      <c r="F148" s="41"/>
      <c r="G148" s="41"/>
      <c r="H148" s="41"/>
      <c r="I148" s="41"/>
      <c r="J148" s="41">
        <v>706</v>
      </c>
    </row>
    <row r="149" spans="1:10" ht="17.399999999999999" x14ac:dyDescent="0.35">
      <c r="A149" s="34">
        <v>47</v>
      </c>
      <c r="B149" s="23" t="s">
        <v>84</v>
      </c>
      <c r="C149" s="45" t="s">
        <v>86</v>
      </c>
      <c r="D149" s="41"/>
      <c r="E149" s="41"/>
      <c r="F149" s="41"/>
      <c r="G149" s="41"/>
      <c r="H149" s="41"/>
      <c r="I149" s="41"/>
      <c r="J149" s="41">
        <v>703</v>
      </c>
    </row>
  </sheetData>
  <sortState xmlns:xlrd2="http://schemas.microsoft.com/office/spreadsheetml/2017/richdata2" ref="B142:J149">
    <sortCondition descending="1" ref="J142:J14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1" workbookViewId="0">
      <selection activeCell="M47" sqref="M47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223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47</v>
      </c>
      <c r="D4" s="55">
        <v>953</v>
      </c>
      <c r="E4" s="41">
        <v>13</v>
      </c>
      <c r="G4" s="34">
        <v>1</v>
      </c>
      <c r="H4" s="75" t="s">
        <v>0</v>
      </c>
      <c r="I4" s="121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3" t="s">
        <v>157</v>
      </c>
      <c r="D5" s="55">
        <v>899</v>
      </c>
      <c r="E5" s="41">
        <v>9</v>
      </c>
      <c r="G5" s="34">
        <v>2</v>
      </c>
      <c r="H5" s="75" t="s">
        <v>0</v>
      </c>
      <c r="I5" s="121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41</v>
      </c>
      <c r="C6" s="114" t="s">
        <v>44</v>
      </c>
      <c r="D6" s="55">
        <v>891</v>
      </c>
      <c r="E6" s="41">
        <v>3</v>
      </c>
      <c r="G6" s="34">
        <v>3</v>
      </c>
      <c r="H6" s="75" t="s">
        <v>0</v>
      </c>
      <c r="I6" s="122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165</v>
      </c>
      <c r="C7" s="114" t="s">
        <v>46</v>
      </c>
      <c r="D7" s="55">
        <v>877</v>
      </c>
      <c r="E7" s="41">
        <v>1</v>
      </c>
      <c r="G7" s="34">
        <v>4</v>
      </c>
      <c r="H7" s="75" t="s">
        <v>0</v>
      </c>
      <c r="I7" s="122" t="s">
        <v>4</v>
      </c>
      <c r="J7" s="55">
        <v>776</v>
      </c>
      <c r="K7" s="41">
        <v>13</v>
      </c>
    </row>
    <row r="8" spans="1:11" ht="13.8" customHeight="1" x14ac:dyDescent="0.3">
      <c r="A8" s="34">
        <v>5</v>
      </c>
      <c r="B8" s="13" t="s">
        <v>41</v>
      </c>
      <c r="C8" s="113" t="s">
        <v>42</v>
      </c>
      <c r="D8" s="55">
        <v>876</v>
      </c>
      <c r="E8" s="41">
        <v>9</v>
      </c>
      <c r="G8" s="34">
        <v>5</v>
      </c>
      <c r="H8" s="75" t="s">
        <v>0</v>
      </c>
      <c r="I8" s="122" t="s">
        <v>4</v>
      </c>
      <c r="J8" s="55">
        <v>772</v>
      </c>
      <c r="K8" s="41">
        <v>9</v>
      </c>
    </row>
    <row r="9" spans="1:11" ht="13.8" customHeight="1" x14ac:dyDescent="0.3">
      <c r="A9" s="34">
        <v>6</v>
      </c>
      <c r="B9" s="13" t="s">
        <v>41</v>
      </c>
      <c r="C9" s="114" t="s">
        <v>42</v>
      </c>
      <c r="D9" s="55">
        <v>870</v>
      </c>
      <c r="E9" s="41">
        <v>13</v>
      </c>
      <c r="G9" s="34">
        <v>6</v>
      </c>
      <c r="H9" s="123" t="s">
        <v>6</v>
      </c>
      <c r="I9" s="124" t="s">
        <v>9</v>
      </c>
      <c r="J9" s="55">
        <v>766</v>
      </c>
      <c r="K9" s="41">
        <v>7</v>
      </c>
    </row>
    <row r="10" spans="1:11" ht="13.8" customHeight="1" x14ac:dyDescent="0.3">
      <c r="A10" s="34">
        <v>7</v>
      </c>
      <c r="B10" s="13" t="s">
        <v>41</v>
      </c>
      <c r="C10" s="114" t="s">
        <v>46</v>
      </c>
      <c r="D10" s="55">
        <v>868</v>
      </c>
      <c r="E10" s="41">
        <v>12</v>
      </c>
      <c r="G10" s="34">
        <v>7</v>
      </c>
      <c r="H10" s="75" t="s">
        <v>0</v>
      </c>
      <c r="I10" s="121" t="s">
        <v>4</v>
      </c>
      <c r="J10" s="55">
        <v>765</v>
      </c>
      <c r="K10" s="41">
        <v>5</v>
      </c>
    </row>
    <row r="11" spans="1:11" ht="13.8" customHeight="1" x14ac:dyDescent="0.3">
      <c r="A11" s="34">
        <v>8</v>
      </c>
      <c r="B11" s="13" t="s">
        <v>41</v>
      </c>
      <c r="C11" s="114" t="s">
        <v>44</v>
      </c>
      <c r="D11" s="55">
        <v>862</v>
      </c>
      <c r="E11" s="41">
        <v>11</v>
      </c>
      <c r="G11" s="34">
        <v>8</v>
      </c>
      <c r="H11" s="75" t="s">
        <v>0</v>
      </c>
      <c r="I11" s="122" t="s">
        <v>4</v>
      </c>
      <c r="J11" s="55">
        <v>757</v>
      </c>
      <c r="K11" s="41">
        <v>3</v>
      </c>
    </row>
    <row r="12" spans="1:11" ht="13.8" customHeight="1" x14ac:dyDescent="0.3">
      <c r="A12" s="34">
        <v>9</v>
      </c>
      <c r="B12" s="13" t="s">
        <v>41</v>
      </c>
      <c r="C12" s="113" t="s">
        <v>42</v>
      </c>
      <c r="D12" s="55">
        <v>860</v>
      </c>
      <c r="E12" s="41">
        <v>7</v>
      </c>
      <c r="G12" s="34">
        <v>9</v>
      </c>
      <c r="H12" s="75" t="s">
        <v>0</v>
      </c>
      <c r="I12" s="121" t="s">
        <v>4</v>
      </c>
      <c r="J12" s="55">
        <v>756</v>
      </c>
      <c r="K12" s="41">
        <v>6</v>
      </c>
    </row>
    <row r="13" spans="1:11" ht="13.8" customHeight="1" x14ac:dyDescent="0.3">
      <c r="A13" s="34">
        <v>10</v>
      </c>
      <c r="B13" s="13" t="s">
        <v>41</v>
      </c>
      <c r="C13" s="113" t="s">
        <v>45</v>
      </c>
      <c r="D13" s="55">
        <v>856</v>
      </c>
      <c r="E13" s="41">
        <v>9</v>
      </c>
      <c r="G13" s="34">
        <v>10</v>
      </c>
      <c r="H13" s="75" t="s">
        <v>0</v>
      </c>
      <c r="I13" s="122" t="s">
        <v>4</v>
      </c>
      <c r="J13" s="55">
        <v>748</v>
      </c>
      <c r="K13" s="41">
        <v>7</v>
      </c>
    </row>
    <row r="14" spans="1:11" ht="13.8" customHeight="1" x14ac:dyDescent="0.3">
      <c r="A14" s="34">
        <v>11</v>
      </c>
      <c r="B14" s="13" t="s">
        <v>41</v>
      </c>
      <c r="C14" s="114" t="s">
        <v>44</v>
      </c>
      <c r="D14" s="55">
        <v>852</v>
      </c>
      <c r="E14" s="41">
        <v>1</v>
      </c>
      <c r="G14" s="34">
        <v>11</v>
      </c>
      <c r="H14" s="75" t="s">
        <v>0</v>
      </c>
      <c r="I14" s="121" t="s">
        <v>2</v>
      </c>
      <c r="J14" s="55">
        <v>746</v>
      </c>
      <c r="K14" s="41">
        <v>6</v>
      </c>
    </row>
    <row r="15" spans="1:11" ht="13.8" customHeight="1" x14ac:dyDescent="0.3">
      <c r="A15" s="34">
        <v>12</v>
      </c>
      <c r="B15" s="13" t="s">
        <v>41</v>
      </c>
      <c r="C15" s="114" t="s">
        <v>46</v>
      </c>
      <c r="D15" s="55">
        <v>851</v>
      </c>
      <c r="E15" s="41">
        <v>2</v>
      </c>
      <c r="G15" s="34">
        <v>12</v>
      </c>
      <c r="H15" s="75" t="s">
        <v>0</v>
      </c>
      <c r="I15" s="121" t="s">
        <v>2</v>
      </c>
      <c r="J15" s="55">
        <v>737</v>
      </c>
      <c r="K15" s="41">
        <v>13</v>
      </c>
    </row>
    <row r="16" spans="1:11" ht="13.8" customHeight="1" x14ac:dyDescent="0.3">
      <c r="A16" s="34">
        <v>13</v>
      </c>
      <c r="B16" s="13" t="s">
        <v>41</v>
      </c>
      <c r="C16" s="113" t="s">
        <v>45</v>
      </c>
      <c r="D16" s="55">
        <v>849</v>
      </c>
      <c r="E16" s="41">
        <v>4</v>
      </c>
      <c r="G16" s="34">
        <v>13</v>
      </c>
      <c r="H16" s="123" t="s">
        <v>6</v>
      </c>
      <c r="I16" s="125" t="s">
        <v>9</v>
      </c>
      <c r="J16" s="55">
        <v>730</v>
      </c>
      <c r="K16" s="41">
        <v>1</v>
      </c>
    </row>
    <row r="17" spans="1:11" ht="13.8" customHeight="1" x14ac:dyDescent="0.3">
      <c r="A17" s="34">
        <v>14</v>
      </c>
      <c r="B17" s="115" t="s">
        <v>57</v>
      </c>
      <c r="C17" s="118" t="s">
        <v>63</v>
      </c>
      <c r="D17" s="55">
        <v>846</v>
      </c>
      <c r="E17" s="41">
        <v>13</v>
      </c>
      <c r="G17" s="34">
        <v>14</v>
      </c>
      <c r="H17" s="75" t="s">
        <v>0</v>
      </c>
      <c r="I17" s="122" t="s">
        <v>4</v>
      </c>
      <c r="J17" s="55">
        <v>726</v>
      </c>
      <c r="K17" s="41">
        <v>2</v>
      </c>
    </row>
    <row r="18" spans="1:11" ht="13.8" customHeight="1" x14ac:dyDescent="0.3">
      <c r="A18" s="34">
        <v>15</v>
      </c>
      <c r="B18" s="13" t="s">
        <v>41</v>
      </c>
      <c r="C18" s="114" t="s">
        <v>44</v>
      </c>
      <c r="D18" s="55">
        <v>845</v>
      </c>
      <c r="E18" s="41">
        <v>2</v>
      </c>
      <c r="G18" s="34">
        <v>15</v>
      </c>
      <c r="H18" s="123" t="s">
        <v>6</v>
      </c>
      <c r="I18" s="125" t="s">
        <v>11</v>
      </c>
      <c r="J18" s="55">
        <v>726</v>
      </c>
      <c r="K18" s="41">
        <v>13</v>
      </c>
    </row>
    <row r="19" spans="1:11" ht="13.8" customHeight="1" x14ac:dyDescent="0.3">
      <c r="A19" s="34">
        <v>16</v>
      </c>
      <c r="B19" s="13" t="s">
        <v>41</v>
      </c>
      <c r="C19" s="114" t="s">
        <v>46</v>
      </c>
      <c r="D19" s="55">
        <v>844</v>
      </c>
      <c r="E19" s="41">
        <v>5</v>
      </c>
      <c r="G19" s="34">
        <v>16</v>
      </c>
      <c r="H19" s="75" t="s">
        <v>0</v>
      </c>
      <c r="I19" s="121" t="s">
        <v>5</v>
      </c>
      <c r="J19" s="55">
        <v>721</v>
      </c>
      <c r="K19" s="41">
        <v>2</v>
      </c>
    </row>
    <row r="20" spans="1:11" ht="13.8" customHeight="1" x14ac:dyDescent="0.3">
      <c r="A20" s="34">
        <v>17</v>
      </c>
      <c r="B20" s="119" t="s">
        <v>48</v>
      </c>
      <c r="C20" s="183" t="s">
        <v>55</v>
      </c>
      <c r="D20" s="55">
        <v>844</v>
      </c>
      <c r="E20" s="41">
        <v>13</v>
      </c>
      <c r="G20" s="34">
        <v>17</v>
      </c>
      <c r="H20" s="75" t="s">
        <v>0</v>
      </c>
      <c r="I20" s="121" t="s">
        <v>1</v>
      </c>
      <c r="J20" s="55">
        <v>721</v>
      </c>
      <c r="K20" s="41">
        <v>5</v>
      </c>
    </row>
    <row r="21" spans="1:11" ht="13.8" customHeight="1" x14ac:dyDescent="0.3">
      <c r="A21" s="34">
        <v>18</v>
      </c>
      <c r="B21" s="119" t="s">
        <v>48</v>
      </c>
      <c r="C21" s="120" t="s">
        <v>49</v>
      </c>
      <c r="D21" s="55">
        <v>841</v>
      </c>
      <c r="E21" s="41">
        <v>13</v>
      </c>
      <c r="G21" s="34">
        <v>18</v>
      </c>
      <c r="H21" s="75" t="s">
        <v>0</v>
      </c>
      <c r="I21" s="121" t="s">
        <v>5</v>
      </c>
      <c r="J21" s="55">
        <v>719</v>
      </c>
      <c r="K21" s="41">
        <v>12</v>
      </c>
    </row>
    <row r="22" spans="1:11" ht="13.8" customHeight="1" x14ac:dyDescent="0.3">
      <c r="A22" s="34">
        <v>19</v>
      </c>
      <c r="B22" s="13" t="s">
        <v>41</v>
      </c>
      <c r="C22" s="113" t="s">
        <v>42</v>
      </c>
      <c r="D22" s="55">
        <v>837</v>
      </c>
      <c r="E22" s="41">
        <v>3</v>
      </c>
      <c r="G22" s="34">
        <v>19</v>
      </c>
      <c r="H22" s="75" t="s">
        <v>0</v>
      </c>
      <c r="I22" s="121" t="s">
        <v>4</v>
      </c>
      <c r="J22" s="55">
        <v>713</v>
      </c>
      <c r="K22" s="41">
        <v>12</v>
      </c>
    </row>
    <row r="23" spans="1:11" ht="13.8" customHeight="1" x14ac:dyDescent="0.3">
      <c r="A23" s="34">
        <v>20</v>
      </c>
      <c r="B23" s="13" t="s">
        <v>41</v>
      </c>
      <c r="C23" s="113" t="s">
        <v>42</v>
      </c>
      <c r="D23" s="55">
        <v>837</v>
      </c>
      <c r="E23" s="41">
        <v>12</v>
      </c>
      <c r="G23" s="34">
        <v>20</v>
      </c>
      <c r="H23" s="123" t="s">
        <v>6</v>
      </c>
      <c r="I23" s="125" t="s">
        <v>7</v>
      </c>
      <c r="J23" s="55">
        <v>706</v>
      </c>
      <c r="K23" s="41">
        <v>2</v>
      </c>
    </row>
    <row r="24" spans="1:11" ht="13.8" customHeight="1" x14ac:dyDescent="0.3">
      <c r="A24" s="34">
        <v>21</v>
      </c>
      <c r="B24" s="13" t="s">
        <v>41</v>
      </c>
      <c r="C24" s="114" t="s">
        <v>42</v>
      </c>
      <c r="D24" s="55">
        <v>832</v>
      </c>
      <c r="E24" s="41">
        <v>6</v>
      </c>
      <c r="G24" s="34">
        <v>21</v>
      </c>
      <c r="H24" s="75" t="s">
        <v>0</v>
      </c>
      <c r="I24" s="121" t="s">
        <v>5</v>
      </c>
      <c r="J24" s="55">
        <v>703</v>
      </c>
      <c r="K24" s="41">
        <v>7</v>
      </c>
    </row>
    <row r="25" spans="1:11" ht="13.8" customHeight="1" x14ac:dyDescent="0.3">
      <c r="A25" s="34">
        <v>22</v>
      </c>
      <c r="B25" s="13" t="s">
        <v>41</v>
      </c>
      <c r="C25" s="114" t="s">
        <v>46</v>
      </c>
      <c r="D25" s="55">
        <v>830</v>
      </c>
      <c r="E25" s="41">
        <v>3</v>
      </c>
      <c r="G25" s="34">
        <v>22</v>
      </c>
      <c r="H25" s="75" t="s">
        <v>0</v>
      </c>
      <c r="I25" s="122" t="s">
        <v>1</v>
      </c>
      <c r="J25" s="55">
        <v>701</v>
      </c>
      <c r="K25" s="41">
        <v>10</v>
      </c>
    </row>
    <row r="26" spans="1:11" ht="13.8" customHeight="1" x14ac:dyDescent="0.3">
      <c r="A26" s="34">
        <v>23</v>
      </c>
      <c r="B26" s="13" t="s">
        <v>41</v>
      </c>
      <c r="C26" s="114" t="s">
        <v>45</v>
      </c>
      <c r="D26" s="55">
        <v>829</v>
      </c>
      <c r="E26" s="41">
        <v>11</v>
      </c>
      <c r="G26" s="34">
        <v>23</v>
      </c>
      <c r="H26" s="75" t="s">
        <v>0</v>
      </c>
      <c r="I26" s="122" t="s">
        <v>3</v>
      </c>
      <c r="J26" s="55">
        <v>699</v>
      </c>
      <c r="K26" s="41">
        <v>12</v>
      </c>
    </row>
    <row r="27" spans="1:11" ht="13.8" customHeight="1" x14ac:dyDescent="0.3">
      <c r="A27" s="34">
        <v>24</v>
      </c>
      <c r="B27" s="13" t="s">
        <v>41</v>
      </c>
      <c r="C27" s="113" t="s">
        <v>43</v>
      </c>
      <c r="D27" s="55">
        <v>829</v>
      </c>
      <c r="E27" s="41">
        <v>13</v>
      </c>
      <c r="G27" s="34">
        <v>24</v>
      </c>
      <c r="H27" s="75" t="s">
        <v>0</v>
      </c>
      <c r="I27" s="121" t="s">
        <v>4</v>
      </c>
      <c r="J27" s="55">
        <v>697</v>
      </c>
      <c r="K27" s="41">
        <v>8</v>
      </c>
    </row>
    <row r="28" spans="1:11" ht="13.8" customHeight="1" x14ac:dyDescent="0.3">
      <c r="A28" s="34">
        <v>25</v>
      </c>
      <c r="B28" s="13" t="s">
        <v>41</v>
      </c>
      <c r="C28" s="114" t="s">
        <v>44</v>
      </c>
      <c r="D28" s="55">
        <v>827</v>
      </c>
      <c r="E28" s="41">
        <v>10</v>
      </c>
      <c r="G28" s="34">
        <v>25</v>
      </c>
      <c r="H28" s="75" t="s">
        <v>0</v>
      </c>
      <c r="I28" s="121" t="s">
        <v>1</v>
      </c>
      <c r="J28" s="55">
        <v>692</v>
      </c>
      <c r="K28" s="41">
        <v>11</v>
      </c>
    </row>
    <row r="29" spans="1:11" ht="13.8" customHeight="1" x14ac:dyDescent="0.3">
      <c r="A29" s="34">
        <v>26</v>
      </c>
      <c r="B29" s="13" t="s">
        <v>41</v>
      </c>
      <c r="C29" s="114" t="s">
        <v>157</v>
      </c>
      <c r="D29" s="55">
        <v>826</v>
      </c>
      <c r="E29" s="41">
        <v>1</v>
      </c>
      <c r="G29" s="34">
        <v>26</v>
      </c>
      <c r="H29" s="126" t="s">
        <v>24</v>
      </c>
      <c r="I29" s="173" t="s">
        <v>25</v>
      </c>
      <c r="J29" s="55">
        <v>690</v>
      </c>
      <c r="K29" s="41">
        <v>2</v>
      </c>
    </row>
    <row r="30" spans="1:11" ht="13.8" customHeight="1" x14ac:dyDescent="0.3">
      <c r="A30" s="34">
        <v>27</v>
      </c>
      <c r="B30" s="13" t="s">
        <v>41</v>
      </c>
      <c r="C30" s="114" t="s">
        <v>47</v>
      </c>
      <c r="D30" s="55">
        <v>826</v>
      </c>
      <c r="E30" s="41">
        <v>8</v>
      </c>
      <c r="G30" s="34">
        <v>27</v>
      </c>
      <c r="H30" s="123" t="s">
        <v>6</v>
      </c>
      <c r="I30" s="125" t="s">
        <v>10</v>
      </c>
      <c r="J30" s="55">
        <v>684</v>
      </c>
      <c r="K30" s="41">
        <v>3</v>
      </c>
    </row>
    <row r="31" spans="1:11" ht="13.8" customHeight="1" x14ac:dyDescent="0.3">
      <c r="A31" s="34">
        <v>28</v>
      </c>
      <c r="B31" s="115" t="s">
        <v>57</v>
      </c>
      <c r="C31" s="118" t="s">
        <v>63</v>
      </c>
      <c r="D31" s="55">
        <v>825</v>
      </c>
      <c r="E31" s="41">
        <v>2</v>
      </c>
      <c r="G31" s="34">
        <v>28</v>
      </c>
      <c r="H31" s="75" t="s">
        <v>0</v>
      </c>
      <c r="I31" s="122" t="s">
        <v>5</v>
      </c>
      <c r="J31" s="55">
        <v>683</v>
      </c>
      <c r="K31" s="41">
        <v>1</v>
      </c>
    </row>
    <row r="32" spans="1:11" ht="13.8" customHeight="1" x14ac:dyDescent="0.3">
      <c r="A32" s="34">
        <v>29</v>
      </c>
      <c r="B32" s="13" t="s">
        <v>41</v>
      </c>
      <c r="C32" s="114" t="s">
        <v>43</v>
      </c>
      <c r="D32" s="55">
        <v>825</v>
      </c>
      <c r="E32" s="41">
        <v>11</v>
      </c>
      <c r="G32" s="34">
        <v>29</v>
      </c>
      <c r="H32" s="75" t="s">
        <v>0</v>
      </c>
      <c r="I32" s="122" t="s">
        <v>3</v>
      </c>
      <c r="J32" s="55">
        <v>683</v>
      </c>
      <c r="K32" s="41">
        <v>8</v>
      </c>
    </row>
    <row r="33" spans="1:11" ht="13.8" customHeight="1" x14ac:dyDescent="0.3">
      <c r="A33" s="34">
        <v>30</v>
      </c>
      <c r="B33" s="13" t="s">
        <v>41</v>
      </c>
      <c r="C33" s="114" t="s">
        <v>45</v>
      </c>
      <c r="D33" s="55">
        <v>824</v>
      </c>
      <c r="E33" s="41">
        <v>3</v>
      </c>
      <c r="G33" s="34">
        <v>30</v>
      </c>
      <c r="H33" s="75" t="s">
        <v>0</v>
      </c>
      <c r="I33" s="122" t="s">
        <v>2</v>
      </c>
      <c r="J33" s="55">
        <v>681</v>
      </c>
      <c r="K33" s="41">
        <v>10</v>
      </c>
    </row>
    <row r="34" spans="1:11" ht="13.8" customHeight="1" x14ac:dyDescent="0.3">
      <c r="A34" s="34">
        <v>31</v>
      </c>
      <c r="B34" s="13" t="s">
        <v>41</v>
      </c>
      <c r="C34" s="113" t="s">
        <v>157</v>
      </c>
      <c r="D34" s="55">
        <v>822</v>
      </c>
      <c r="E34" s="41">
        <v>11</v>
      </c>
      <c r="G34" s="34">
        <v>31</v>
      </c>
      <c r="H34" s="75" t="s">
        <v>0</v>
      </c>
      <c r="I34" s="122" t="s">
        <v>1</v>
      </c>
      <c r="J34" s="55">
        <v>680</v>
      </c>
      <c r="K34" s="41">
        <v>13</v>
      </c>
    </row>
    <row r="35" spans="1:11" ht="13.8" customHeight="1" x14ac:dyDescent="0.3">
      <c r="A35" s="34">
        <v>32</v>
      </c>
      <c r="B35" s="13" t="s">
        <v>41</v>
      </c>
      <c r="C35" s="113" t="s">
        <v>157</v>
      </c>
      <c r="D35" s="55">
        <v>821</v>
      </c>
      <c r="E35" s="41">
        <v>2</v>
      </c>
      <c r="G35" s="34">
        <v>32</v>
      </c>
      <c r="H35" s="75" t="s">
        <v>0</v>
      </c>
      <c r="I35" s="121" t="s">
        <v>2</v>
      </c>
      <c r="J35" s="55">
        <v>678</v>
      </c>
      <c r="K35" s="41">
        <v>12</v>
      </c>
    </row>
    <row r="36" spans="1:11" ht="13.8" customHeight="1" x14ac:dyDescent="0.3">
      <c r="A36" s="34">
        <v>33</v>
      </c>
      <c r="B36" s="119" t="s">
        <v>48</v>
      </c>
      <c r="C36" s="120" t="s">
        <v>52</v>
      </c>
      <c r="D36" s="55">
        <v>820</v>
      </c>
      <c r="E36" s="41">
        <v>13</v>
      </c>
      <c r="G36" s="34">
        <v>33</v>
      </c>
      <c r="H36" s="75" t="s">
        <v>0</v>
      </c>
      <c r="I36" s="122" t="s">
        <v>3</v>
      </c>
      <c r="J36" s="55">
        <v>677</v>
      </c>
      <c r="K36" s="41">
        <v>11</v>
      </c>
    </row>
    <row r="37" spans="1:11" ht="13.8" customHeight="1" x14ac:dyDescent="0.3">
      <c r="A37" s="34">
        <v>34</v>
      </c>
      <c r="B37" s="13" t="s">
        <v>41</v>
      </c>
      <c r="C37" s="113" t="s">
        <v>46</v>
      </c>
      <c r="D37" s="55">
        <v>818</v>
      </c>
      <c r="E37" s="41">
        <v>6</v>
      </c>
      <c r="G37" s="34">
        <v>34</v>
      </c>
      <c r="H37" s="127" t="s">
        <v>12</v>
      </c>
      <c r="I37" s="128" t="s">
        <v>14</v>
      </c>
      <c r="J37" s="55">
        <v>675</v>
      </c>
      <c r="K37" s="41">
        <v>4</v>
      </c>
    </row>
    <row r="38" spans="1:11" ht="13.8" customHeight="1" x14ac:dyDescent="0.3">
      <c r="A38" s="34">
        <v>35</v>
      </c>
      <c r="B38" s="13" t="s">
        <v>41</v>
      </c>
      <c r="C38" s="113" t="s">
        <v>44</v>
      </c>
      <c r="D38" s="55">
        <v>816</v>
      </c>
      <c r="E38" s="41">
        <v>7</v>
      </c>
      <c r="G38" s="34">
        <v>35</v>
      </c>
      <c r="H38" s="75" t="s">
        <v>0</v>
      </c>
      <c r="I38" s="122" t="s">
        <v>4</v>
      </c>
      <c r="J38" s="55">
        <v>674</v>
      </c>
      <c r="K38" s="41">
        <v>4</v>
      </c>
    </row>
    <row r="39" spans="1:11" ht="13.8" customHeight="1" x14ac:dyDescent="0.3">
      <c r="A39" s="34">
        <v>36</v>
      </c>
      <c r="B39" s="13" t="s">
        <v>41</v>
      </c>
      <c r="C39" s="114" t="s">
        <v>47</v>
      </c>
      <c r="D39" s="55">
        <v>815</v>
      </c>
      <c r="E39" s="41">
        <v>5</v>
      </c>
      <c r="G39" s="34">
        <v>36</v>
      </c>
      <c r="H39" s="126" t="s">
        <v>24</v>
      </c>
      <c r="I39" s="173" t="s">
        <v>27</v>
      </c>
      <c r="J39" s="55">
        <v>672</v>
      </c>
      <c r="K39" s="41">
        <v>7</v>
      </c>
    </row>
    <row r="40" spans="1:11" ht="13.8" customHeight="1" x14ac:dyDescent="0.3">
      <c r="A40" s="34">
        <v>37</v>
      </c>
      <c r="B40" s="13" t="s">
        <v>41</v>
      </c>
      <c r="C40" s="114" t="s">
        <v>44</v>
      </c>
      <c r="D40" s="55">
        <v>814</v>
      </c>
      <c r="E40" s="41">
        <v>12</v>
      </c>
      <c r="G40" s="34">
        <v>37</v>
      </c>
      <c r="H40" s="75" t="s">
        <v>0</v>
      </c>
      <c r="I40" s="121" t="s">
        <v>1</v>
      </c>
      <c r="J40" s="55">
        <v>672</v>
      </c>
      <c r="K40" s="41">
        <v>8</v>
      </c>
    </row>
    <row r="41" spans="1:11" ht="13.8" customHeight="1" x14ac:dyDescent="0.3">
      <c r="A41" s="34">
        <v>38</v>
      </c>
      <c r="B41" s="115" t="s">
        <v>57</v>
      </c>
      <c r="C41" s="118" t="s">
        <v>61</v>
      </c>
      <c r="D41" s="55">
        <v>811</v>
      </c>
      <c r="E41" s="41">
        <v>7</v>
      </c>
      <c r="G41" s="34">
        <v>38</v>
      </c>
      <c r="H41" s="75" t="s">
        <v>0</v>
      </c>
      <c r="I41" s="122" t="s">
        <v>1</v>
      </c>
      <c r="J41" s="55">
        <v>668</v>
      </c>
      <c r="K41" s="41">
        <v>2</v>
      </c>
    </row>
    <row r="42" spans="1:11" ht="13.8" customHeight="1" x14ac:dyDescent="0.3">
      <c r="A42" s="34">
        <v>39</v>
      </c>
      <c r="B42" s="115" t="s">
        <v>57</v>
      </c>
      <c r="C42" s="118" t="s">
        <v>64</v>
      </c>
      <c r="D42" s="55">
        <v>810</v>
      </c>
      <c r="E42" s="41">
        <v>2</v>
      </c>
      <c r="G42" s="34">
        <v>39</v>
      </c>
      <c r="H42" s="75" t="s">
        <v>0</v>
      </c>
      <c r="I42" s="122" t="s">
        <v>5</v>
      </c>
      <c r="J42" s="55">
        <v>667</v>
      </c>
      <c r="K42" s="129">
        <v>8</v>
      </c>
    </row>
    <row r="43" spans="1:11" ht="13.8" customHeight="1" x14ac:dyDescent="0.3">
      <c r="A43" s="34">
        <v>40</v>
      </c>
      <c r="B43" s="117" t="s">
        <v>84</v>
      </c>
      <c r="C43" s="184" t="s">
        <v>92</v>
      </c>
      <c r="D43" s="55">
        <v>808</v>
      </c>
      <c r="E43" s="41">
        <v>1</v>
      </c>
      <c r="G43" s="34">
        <v>40</v>
      </c>
      <c r="H43" s="127" t="s">
        <v>12</v>
      </c>
      <c r="I43" s="128" t="s">
        <v>15</v>
      </c>
      <c r="J43" s="55">
        <v>666</v>
      </c>
      <c r="K43" s="41">
        <v>12</v>
      </c>
    </row>
    <row r="44" spans="1:11" ht="13.8" customHeight="1" x14ac:dyDescent="0.3">
      <c r="A44" s="34">
        <v>41</v>
      </c>
      <c r="B44" s="13" t="s">
        <v>41</v>
      </c>
      <c r="C44" s="114" t="s">
        <v>46</v>
      </c>
      <c r="D44" s="55">
        <v>807</v>
      </c>
      <c r="E44" s="41">
        <v>4</v>
      </c>
      <c r="G44" s="34">
        <v>41</v>
      </c>
      <c r="H44" s="123" t="s">
        <v>6</v>
      </c>
      <c r="I44" s="124" t="s">
        <v>9</v>
      </c>
      <c r="J44" s="55">
        <v>665</v>
      </c>
      <c r="K44" s="41">
        <v>8</v>
      </c>
    </row>
    <row r="45" spans="1:11" ht="13.8" customHeight="1" x14ac:dyDescent="0.3">
      <c r="A45" s="34">
        <v>42</v>
      </c>
      <c r="B45" s="119" t="s">
        <v>48</v>
      </c>
      <c r="C45" s="120" t="s">
        <v>55</v>
      </c>
      <c r="D45" s="55">
        <v>805</v>
      </c>
      <c r="E45" s="41">
        <v>9</v>
      </c>
      <c r="G45" s="34">
        <v>42</v>
      </c>
      <c r="H45" s="127" t="s">
        <v>12</v>
      </c>
      <c r="I45" s="128" t="s">
        <v>16</v>
      </c>
      <c r="J45" s="55">
        <v>665</v>
      </c>
      <c r="K45" s="41">
        <v>9</v>
      </c>
    </row>
    <row r="46" spans="1:11" ht="13.8" customHeight="1" x14ac:dyDescent="0.3">
      <c r="A46" s="34">
        <v>43</v>
      </c>
      <c r="B46" s="13" t="s">
        <v>41</v>
      </c>
      <c r="C46" s="114" t="s">
        <v>42</v>
      </c>
      <c r="D46" s="55">
        <v>804</v>
      </c>
      <c r="E46" s="41">
        <v>4</v>
      </c>
      <c r="G46" s="34">
        <v>43</v>
      </c>
      <c r="H46" s="123" t="s">
        <v>6</v>
      </c>
      <c r="I46" s="124" t="s">
        <v>9</v>
      </c>
      <c r="J46" s="55">
        <v>664</v>
      </c>
      <c r="K46" s="41">
        <v>11</v>
      </c>
    </row>
    <row r="47" spans="1:11" ht="13.8" customHeight="1" x14ac:dyDescent="0.3">
      <c r="A47" s="34">
        <v>44</v>
      </c>
      <c r="B47" s="115" t="s">
        <v>57</v>
      </c>
      <c r="C47" s="116" t="s">
        <v>63</v>
      </c>
      <c r="D47" s="55">
        <v>803</v>
      </c>
      <c r="E47" s="41">
        <v>1</v>
      </c>
      <c r="G47" s="34">
        <v>44</v>
      </c>
      <c r="H47" s="75" t="s">
        <v>0</v>
      </c>
      <c r="I47" s="122" t="s">
        <v>3</v>
      </c>
      <c r="J47" s="55">
        <v>663</v>
      </c>
      <c r="K47" s="41">
        <v>5</v>
      </c>
    </row>
    <row r="48" spans="1:11" ht="13.8" customHeight="1" x14ac:dyDescent="0.3">
      <c r="A48" s="34">
        <v>45</v>
      </c>
      <c r="B48" s="13" t="s">
        <v>41</v>
      </c>
      <c r="C48" s="113" t="s">
        <v>47</v>
      </c>
      <c r="D48" s="55">
        <v>802</v>
      </c>
      <c r="E48" s="41">
        <v>11</v>
      </c>
      <c r="G48" s="34">
        <v>45</v>
      </c>
      <c r="H48" s="75" t="s">
        <v>0</v>
      </c>
      <c r="I48" s="122" t="s">
        <v>5</v>
      </c>
      <c r="J48" s="55">
        <v>661</v>
      </c>
      <c r="K48" s="41">
        <v>3</v>
      </c>
    </row>
    <row r="49" spans="1:11" ht="13.8" customHeight="1" x14ac:dyDescent="0.3">
      <c r="A49" s="34">
        <v>46</v>
      </c>
      <c r="B49" s="13" t="s">
        <v>41</v>
      </c>
      <c r="C49" s="113" t="s">
        <v>47</v>
      </c>
      <c r="D49" s="55">
        <v>802</v>
      </c>
      <c r="E49" s="41">
        <v>12</v>
      </c>
      <c r="G49" s="34">
        <v>46</v>
      </c>
      <c r="H49" s="75" t="s">
        <v>0</v>
      </c>
      <c r="I49" s="122" t="s">
        <v>1</v>
      </c>
      <c r="J49" s="55">
        <v>660</v>
      </c>
      <c r="K49" s="41">
        <v>1</v>
      </c>
    </row>
    <row r="50" spans="1:11" ht="13.8" customHeight="1" x14ac:dyDescent="0.3">
      <c r="A50" s="34">
        <v>47</v>
      </c>
      <c r="B50" s="13" t="s">
        <v>41</v>
      </c>
      <c r="C50" s="113" t="s">
        <v>42</v>
      </c>
      <c r="D50" s="55">
        <v>801</v>
      </c>
      <c r="E50" s="41">
        <v>8</v>
      </c>
      <c r="G50" s="34">
        <v>47</v>
      </c>
      <c r="H50" s="75" t="s">
        <v>0</v>
      </c>
      <c r="I50" s="122" t="s">
        <v>2</v>
      </c>
      <c r="J50" s="55">
        <v>659</v>
      </c>
      <c r="K50" s="41">
        <v>7</v>
      </c>
    </row>
    <row r="51" spans="1:11" ht="13.8" customHeight="1" x14ac:dyDescent="0.3">
      <c r="A51" s="34">
        <v>48</v>
      </c>
      <c r="B51" s="115" t="s">
        <v>57</v>
      </c>
      <c r="C51" s="118" t="s">
        <v>61</v>
      </c>
      <c r="D51" s="55">
        <v>801</v>
      </c>
      <c r="E51" s="41">
        <v>2</v>
      </c>
      <c r="G51" s="34">
        <v>48</v>
      </c>
      <c r="H51" s="127" t="s">
        <v>12</v>
      </c>
      <c r="I51" s="128" t="s">
        <v>17</v>
      </c>
      <c r="J51" s="55">
        <v>658</v>
      </c>
      <c r="K51" s="41">
        <v>8</v>
      </c>
    </row>
    <row r="52" spans="1:11" ht="13.8" customHeight="1" x14ac:dyDescent="0.3">
      <c r="A52" s="34">
        <v>49</v>
      </c>
      <c r="B52" s="117" t="s">
        <v>84</v>
      </c>
      <c r="C52" s="151" t="s">
        <v>92</v>
      </c>
      <c r="D52" s="55">
        <v>801</v>
      </c>
      <c r="E52" s="41">
        <v>5</v>
      </c>
      <c r="G52" s="34">
        <v>49</v>
      </c>
      <c r="H52" s="123" t="s">
        <v>6</v>
      </c>
      <c r="I52" s="124" t="s">
        <v>7</v>
      </c>
      <c r="J52" s="55">
        <v>657</v>
      </c>
      <c r="K52" s="41">
        <v>13</v>
      </c>
    </row>
    <row r="53" spans="1:11" ht="13.8" customHeight="1" x14ac:dyDescent="0.3">
      <c r="A53" s="34">
        <v>50</v>
      </c>
      <c r="B53" s="90" t="s">
        <v>66</v>
      </c>
      <c r="C53" s="175" t="s">
        <v>67</v>
      </c>
      <c r="D53" s="55">
        <v>799</v>
      </c>
      <c r="E53" s="41">
        <v>6</v>
      </c>
      <c r="G53" s="130">
        <v>50</v>
      </c>
      <c r="H53" s="123" t="s">
        <v>6</v>
      </c>
      <c r="I53" s="124" t="s">
        <v>7</v>
      </c>
      <c r="J53" s="55">
        <v>656</v>
      </c>
      <c r="K53" s="41">
        <v>12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omg12</vt:lpstr>
      <vt:lpstr>omg 11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2026-03-12T07:46:23Z</cp:lastPrinted>
  <dcterms:created xsi:type="dcterms:W3CDTF">2025-08-04T18:26:30Z</dcterms:created>
  <dcterms:modified xsi:type="dcterms:W3CDTF">2026-03-26T20:23:47Z</dcterms:modified>
</cp:coreProperties>
</file>