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604" documentId="8_{64652C72-8D56-4635-B5C7-DED01E3EDD75}" xr6:coauthVersionLast="47" xr6:coauthVersionMax="47" xr10:uidLastSave="{7C8DF26A-214E-44B9-A815-A780CFC69D8E}"/>
  <bookViews>
    <workbookView xWindow="-108" yWindow="-108" windowWidth="23256" windowHeight="12576" activeTab="3" xr2:uid="{975A7FDE-7571-46E2-981E-1150EB35D0DE}"/>
  </bookViews>
  <sheets>
    <sheet name="H Spelresultat" sheetId="1" r:id="rId1"/>
    <sheet name="H Urvalsresultat" sheetId="2" r:id="rId2"/>
    <sheet name="D Spelresultat" sheetId="3" r:id="rId3"/>
    <sheet name="D Urvalsresult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O5" i="4" s="1"/>
  <c r="N6" i="4"/>
  <c r="O6" i="4" s="1"/>
  <c r="N7" i="4"/>
  <c r="O7" i="4" s="1"/>
  <c r="N11" i="4"/>
  <c r="O11" i="4" s="1"/>
  <c r="N8" i="4"/>
  <c r="O8" i="4" s="1"/>
  <c r="N10" i="4"/>
  <c r="O10" i="4" s="1"/>
  <c r="N15" i="4"/>
  <c r="O15" i="4" s="1"/>
  <c r="N13" i="4"/>
  <c r="O13" i="4" s="1"/>
  <c r="N17" i="4"/>
  <c r="O17" i="4" s="1"/>
  <c r="N12" i="4"/>
  <c r="O12" i="4" s="1"/>
  <c r="N14" i="4"/>
  <c r="O14" i="4" s="1"/>
  <c r="N19" i="4"/>
  <c r="O19" i="4" s="1"/>
  <c r="N18" i="4"/>
  <c r="O18" i="4" s="1"/>
  <c r="N20" i="4"/>
  <c r="O20" i="4" s="1"/>
  <c r="N21" i="4"/>
  <c r="O21" i="4" s="1"/>
  <c r="N22" i="4"/>
  <c r="O22" i="4" s="1"/>
  <c r="N24" i="4"/>
  <c r="O24" i="4" s="1"/>
  <c r="N27" i="4"/>
  <c r="O27" i="4" s="1"/>
  <c r="N25" i="4"/>
  <c r="O25" i="4" s="1"/>
  <c r="N31" i="4"/>
  <c r="O31" i="4" s="1"/>
  <c r="N26" i="4"/>
  <c r="O26" i="4" s="1"/>
  <c r="N29" i="4"/>
  <c r="O29" i="4" s="1"/>
  <c r="N32" i="4"/>
  <c r="O32" i="4" s="1"/>
  <c r="N28" i="4"/>
  <c r="O28" i="4" s="1"/>
  <c r="N33" i="4"/>
  <c r="O33" i="4" s="1"/>
  <c r="N38" i="4"/>
  <c r="O38" i="4" s="1"/>
  <c r="N35" i="4"/>
  <c r="O35" i="4" s="1"/>
  <c r="N34" i="4"/>
  <c r="O34" i="4" s="1"/>
  <c r="N36" i="4"/>
  <c r="O36" i="4" s="1"/>
  <c r="N39" i="4"/>
  <c r="O39" i="4" s="1"/>
  <c r="N41" i="4"/>
  <c r="O41" i="4" s="1"/>
  <c r="N43" i="4"/>
  <c r="O43" i="4" s="1"/>
  <c r="N40" i="4"/>
  <c r="O40" i="4" s="1"/>
  <c r="N42" i="4"/>
  <c r="O42" i="4" s="1"/>
  <c r="N4" i="4"/>
  <c r="O4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46" i="3"/>
  <c r="I47" i="3"/>
  <c r="I50" i="3"/>
  <c r="I51" i="3"/>
  <c r="I54" i="3"/>
  <c r="I55" i="3"/>
  <c r="L54" i="3"/>
  <c r="L47" i="3"/>
  <c r="L55" i="3"/>
  <c r="L42" i="3"/>
  <c r="I42" i="3" s="1"/>
  <c r="L45" i="3"/>
  <c r="L53" i="3"/>
  <c r="I53" i="3" s="1"/>
  <c r="L43" i="3"/>
  <c r="L41" i="3"/>
  <c r="I41" i="3" s="1"/>
  <c r="L50" i="3"/>
  <c r="L40" i="3"/>
  <c r="L46" i="3"/>
  <c r="L44" i="3"/>
  <c r="L51" i="3"/>
  <c r="L49" i="3"/>
  <c r="I49" i="3" s="1"/>
  <c r="L52" i="3"/>
  <c r="L48" i="3"/>
  <c r="I43" i="3" l="1"/>
  <c r="J43" i="3" s="1"/>
  <c r="J55" i="3"/>
  <c r="J46" i="3"/>
  <c r="J47" i="3"/>
  <c r="I45" i="3"/>
  <c r="J45" i="3" s="1"/>
  <c r="J52" i="3"/>
  <c r="J42" i="3"/>
  <c r="J49" i="3"/>
  <c r="J53" i="3"/>
  <c r="J51" i="3"/>
  <c r="J40" i="3"/>
  <c r="J50" i="3"/>
  <c r="J41" i="3"/>
  <c r="J54" i="3"/>
  <c r="I52" i="3"/>
  <c r="I48" i="3"/>
  <c r="J48" i="3" s="1"/>
  <c r="I44" i="3"/>
  <c r="J44" i="3" s="1"/>
  <c r="I40" i="3"/>
  <c r="N46" i="2" l="1"/>
  <c r="O46" i="2" s="1"/>
  <c r="N43" i="2"/>
  <c r="O43" i="2" s="1"/>
  <c r="N68" i="2"/>
  <c r="O68" i="2" s="1"/>
  <c r="N70" i="2"/>
  <c r="O70" i="2" s="1"/>
  <c r="N27" i="2"/>
  <c r="O27" i="2" s="1"/>
  <c r="N44" i="2"/>
  <c r="O44" i="2" s="1"/>
  <c r="N53" i="2"/>
  <c r="O53" i="2" s="1"/>
  <c r="N14" i="2"/>
  <c r="O14" i="2" s="1"/>
  <c r="N28" i="2"/>
  <c r="O28" i="2" s="1"/>
  <c r="N59" i="2"/>
  <c r="O59" i="2" s="1"/>
  <c r="N8" i="2"/>
  <c r="O8" i="2" s="1"/>
  <c r="N50" i="2"/>
  <c r="O50" i="2" s="1"/>
  <c r="N9" i="2"/>
  <c r="O9" i="2" s="1"/>
  <c r="N19" i="2"/>
  <c r="O19" i="2" s="1"/>
  <c r="N45" i="2"/>
  <c r="O45" i="2" s="1"/>
  <c r="N10" i="2"/>
  <c r="O10" i="2" s="1"/>
  <c r="N58" i="2"/>
  <c r="O58" i="2" s="1"/>
  <c r="N32" i="2"/>
  <c r="O32" i="2" s="1"/>
  <c r="N7" i="2"/>
  <c r="O7" i="2" s="1"/>
  <c r="N4" i="2"/>
  <c r="O4" i="2" s="1"/>
  <c r="N39" i="2"/>
  <c r="O39" i="2" s="1"/>
  <c r="N41" i="2"/>
  <c r="O41" i="2" s="1"/>
  <c r="N26" i="2"/>
  <c r="O26" i="2" s="1"/>
  <c r="N23" i="2"/>
  <c r="O23" i="2" s="1"/>
  <c r="N63" i="2"/>
  <c r="O63" i="2" s="1"/>
  <c r="N51" i="2"/>
  <c r="O51" i="2" s="1"/>
  <c r="N64" i="2"/>
  <c r="O64" i="2" s="1"/>
  <c r="N34" i="2"/>
  <c r="O34" i="2" s="1"/>
  <c r="N16" i="2"/>
  <c r="O16" i="2" s="1"/>
  <c r="N49" i="2"/>
  <c r="O49" i="2" s="1"/>
  <c r="N35" i="2"/>
  <c r="O35" i="2" s="1"/>
  <c r="N66" i="2"/>
  <c r="O66" i="2" s="1"/>
  <c r="N60" i="2"/>
  <c r="O60" i="2" s="1"/>
  <c r="N73" i="2"/>
  <c r="O73" i="2" s="1"/>
  <c r="N52" i="2"/>
  <c r="O52" i="2" s="1"/>
  <c r="N62" i="2"/>
  <c r="O62" i="2" s="1"/>
  <c r="N24" i="2"/>
  <c r="O24" i="2" s="1"/>
  <c r="N12" i="2"/>
  <c r="O12" i="2" s="1"/>
  <c r="N36" i="2"/>
  <c r="O36" i="2" s="1"/>
  <c r="N67" i="2"/>
  <c r="O67" i="2" s="1"/>
  <c r="N21" i="2"/>
  <c r="O21" i="2" s="1"/>
  <c r="N54" i="2"/>
  <c r="O54" i="2" s="1"/>
  <c r="N5" i="2"/>
  <c r="O5" i="2" s="1"/>
  <c r="N6" i="2"/>
  <c r="O6" i="2" s="1"/>
  <c r="N61" i="2"/>
  <c r="O61" i="2" s="1"/>
  <c r="N15" i="2"/>
  <c r="O15" i="2" s="1"/>
  <c r="N22" i="2"/>
  <c r="O22" i="2" s="1"/>
  <c r="N71" i="2"/>
  <c r="O71" i="2" s="1"/>
  <c r="N40" i="2"/>
  <c r="O40" i="2" s="1"/>
  <c r="N13" i="2"/>
  <c r="O13" i="2" s="1"/>
  <c r="N42" i="2"/>
  <c r="O42" i="2" s="1"/>
  <c r="N31" i="2"/>
  <c r="O31" i="2" s="1"/>
  <c r="N55" i="2"/>
  <c r="O55" i="2" s="1"/>
  <c r="N33" i="2"/>
  <c r="O33" i="2" s="1"/>
  <c r="N72" i="2"/>
  <c r="O72" i="2" s="1"/>
  <c r="N30" i="2"/>
  <c r="O30" i="2" s="1"/>
  <c r="N25" i="2"/>
  <c r="O25" i="2" s="1"/>
  <c r="N48" i="2"/>
  <c r="O48" i="2" s="1"/>
  <c r="N17" i="2"/>
  <c r="O17" i="2" s="1"/>
  <c r="N69" i="2"/>
  <c r="O69" i="2" s="1"/>
  <c r="N37" i="2"/>
  <c r="O37" i="2" s="1"/>
  <c r="N18" i="2"/>
  <c r="O18" i="2" s="1"/>
  <c r="N57" i="2"/>
  <c r="O57" i="2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3" i="1"/>
</calcChain>
</file>

<file path=xl/sharedStrings.xml><?xml version="1.0" encoding="utf-8"?>
<sst xmlns="http://schemas.openxmlformats.org/spreadsheetml/2006/main" count="1050" uniqueCount="154">
  <si>
    <t>H1</t>
  </si>
  <si>
    <t>Jan Rönnbäck</t>
  </si>
  <si>
    <t>Palle Svalkvist</t>
  </si>
  <si>
    <t>Bo Riström</t>
  </si>
  <si>
    <t>Ingvar Carlsson</t>
  </si>
  <si>
    <t>Peder Kjellberg</t>
  </si>
  <si>
    <t>Christer Westberg</t>
  </si>
  <si>
    <t>H3</t>
  </si>
  <si>
    <t>Hans Bergman</t>
  </si>
  <si>
    <t>Björn Andreassen</t>
  </si>
  <si>
    <t>Peter Johansson</t>
  </si>
  <si>
    <t>H2</t>
  </si>
  <si>
    <t>Stefan Nilsson</t>
  </si>
  <si>
    <t>H6</t>
  </si>
  <si>
    <t>Mats Berg</t>
  </si>
  <si>
    <t>Ove Sundén</t>
  </si>
  <si>
    <t>Tony Gustavsson</t>
  </si>
  <si>
    <t>Erling Sundberg</t>
  </si>
  <si>
    <t>Ola Engfors</t>
  </si>
  <si>
    <t>Tommy Lindvall</t>
  </si>
  <si>
    <t>Roger Nyström</t>
  </si>
  <si>
    <t>H4</t>
  </si>
  <si>
    <t>Ulf Riström</t>
  </si>
  <si>
    <t>Kent-Ove Andersson</t>
  </si>
  <si>
    <t>H7</t>
  </si>
  <si>
    <t>Sture Granberg</t>
  </si>
  <si>
    <t>Jimmy Gustafsson</t>
  </si>
  <si>
    <t>Bennet Lindblom</t>
  </si>
  <si>
    <t>Bo Dahlen</t>
  </si>
  <si>
    <t>Jan-Olov Wikström</t>
  </si>
  <si>
    <t>Ulf Larsson</t>
  </si>
  <si>
    <t>Jan Thorsson</t>
  </si>
  <si>
    <t>Stig Larsson</t>
  </si>
  <si>
    <t>Jan Sundholm</t>
  </si>
  <si>
    <t>Sven Matti</t>
  </si>
  <si>
    <t>Helge Andersson</t>
  </si>
  <si>
    <t>H5</t>
  </si>
  <si>
    <t>Anders Svensson</t>
  </si>
  <si>
    <t>Anders Renström</t>
  </si>
  <si>
    <t>Lars Grönlund</t>
  </si>
  <si>
    <t>Tommy Strand</t>
  </si>
  <si>
    <t>Gösta Lindgren</t>
  </si>
  <si>
    <t>Kent Alexandersson</t>
  </si>
  <si>
    <t>Tommy Andersson</t>
  </si>
  <si>
    <t>Olof Lundkvist</t>
  </si>
  <si>
    <t>Bertil Uggla</t>
  </si>
  <si>
    <t>Rolf Norling</t>
  </si>
  <si>
    <t>Bo-G Skarpsvärd</t>
  </si>
  <si>
    <t>Josse Sundberg</t>
  </si>
  <si>
    <t>Kjell Isaksson</t>
  </si>
  <si>
    <t>Anders Olsson</t>
  </si>
  <si>
    <t>Sune Hallström</t>
  </si>
  <si>
    <t>Bjarne Forsberg</t>
  </si>
  <si>
    <t>Hans Ljungstedt</t>
  </si>
  <si>
    <t>P-A Öhman</t>
  </si>
  <si>
    <t>Lars Selberg</t>
  </si>
  <si>
    <t>Bo Johansson</t>
  </si>
  <si>
    <t>H8</t>
  </si>
  <si>
    <t>Johnny Lundgren</t>
  </si>
  <si>
    <t>Kenneth Rönngren</t>
  </si>
  <si>
    <t>Lars Johansson</t>
  </si>
  <si>
    <t>H0</t>
  </si>
  <si>
    <t>Peder Lindholm</t>
  </si>
  <si>
    <t>Lars Karlsson</t>
  </si>
  <si>
    <t>Lars-Erik Andersson</t>
  </si>
  <si>
    <t>Bengt -Arne Björklund</t>
  </si>
  <si>
    <t>Torgny Berglund</t>
  </si>
  <si>
    <t>Ove Nilsson</t>
  </si>
  <si>
    <t>Melford Karlsson</t>
  </si>
  <si>
    <t>Bengt Hellgren</t>
  </si>
  <si>
    <t>Rolf Jornevald</t>
  </si>
  <si>
    <t>Sven-Åke Lundquist</t>
  </si>
  <si>
    <t>Nils Sundberg</t>
  </si>
  <si>
    <t>Lars Lundström</t>
  </si>
  <si>
    <t>Bennet Linblom</t>
  </si>
  <si>
    <t>Lars Perming</t>
  </si>
  <si>
    <t>Tore Sjöstedt</t>
  </si>
  <si>
    <t>Stefan Johansson</t>
  </si>
  <si>
    <t>Bo-Gunnar Lundberg</t>
  </si>
  <si>
    <t>Tommy Sundberg</t>
  </si>
  <si>
    <t>Roger Andersson</t>
  </si>
  <si>
    <t>Sune Uusitalo</t>
  </si>
  <si>
    <t>Riksserie</t>
  </si>
  <si>
    <t>Måndagsträning</t>
  </si>
  <si>
    <t>Snitt</t>
  </si>
  <si>
    <t xml:space="preserve">Riks </t>
  </si>
  <si>
    <t xml:space="preserve">Månd </t>
  </si>
  <si>
    <t>Snitt Riks/Måndag</t>
  </si>
  <si>
    <t>Alternativ 1</t>
  </si>
  <si>
    <t>Alternativ 3</t>
  </si>
  <si>
    <t>Alternativ 2</t>
  </si>
  <si>
    <t>D1</t>
  </si>
  <si>
    <t>Monika Svalkvist</t>
  </si>
  <si>
    <t>Eva Dahlberg-Lindvall</t>
  </si>
  <si>
    <t>Ulla-Karin Rönnbäck</t>
  </si>
  <si>
    <t>Carina Bergman</t>
  </si>
  <si>
    <t>D2</t>
  </si>
  <si>
    <t>Gunnel Snäll Lidberg</t>
  </si>
  <si>
    <t>Ulla Sundberg</t>
  </si>
  <si>
    <t>Lisa Persson</t>
  </si>
  <si>
    <t>Maj-Lis Enström</t>
  </si>
  <si>
    <t>Stina Lundbäck</t>
  </si>
  <si>
    <t>D3</t>
  </si>
  <si>
    <t>Gunvor Strand</t>
  </si>
  <si>
    <t>Margareta Hedman</t>
  </si>
  <si>
    <t>Solveig Korpiniemi</t>
  </si>
  <si>
    <t>Ewa Matti</t>
  </si>
  <si>
    <t>D5</t>
  </si>
  <si>
    <t>Bitte Ögren</t>
  </si>
  <si>
    <t>Helen Wärja</t>
  </si>
  <si>
    <t>Ruth Samuelsson</t>
  </si>
  <si>
    <t>Kjerstin Sjöholm</t>
  </si>
  <si>
    <t>Inger Svensson</t>
  </si>
  <si>
    <t>D4</t>
  </si>
  <si>
    <t>Lena Uusitalo</t>
  </si>
  <si>
    <t>Viveca Forsberg</t>
  </si>
  <si>
    <t>Anna-Lena Niva</t>
  </si>
  <si>
    <t>Marianne Selberg</t>
  </si>
  <si>
    <t>Gertrud Erlandsson</t>
  </si>
  <si>
    <t>Yvonne Åhl</t>
  </si>
  <si>
    <t>D6</t>
  </si>
  <si>
    <t>Ingrid Riström</t>
  </si>
  <si>
    <t>Inger Lindblom</t>
  </si>
  <si>
    <t>Anita Grönlund</t>
  </si>
  <si>
    <t>Lotta Lindbom</t>
  </si>
  <si>
    <t>Berit Konstenius</t>
  </si>
  <si>
    <t>Titti Bäckström</t>
  </si>
  <si>
    <t>Karin Berglund</t>
  </si>
  <si>
    <t>Ulla Sponton</t>
  </si>
  <si>
    <t>Britt-Inger Lundström</t>
  </si>
  <si>
    <t>Harriet Engström</t>
  </si>
  <si>
    <t>Ulla Kummu</t>
  </si>
  <si>
    <t>Riksserien</t>
  </si>
  <si>
    <t>D0</t>
  </si>
  <si>
    <t>Ingegerd Ericsson</t>
  </si>
  <si>
    <t>Kerstin Sjöholm</t>
  </si>
  <si>
    <t>Maj Nilsson</t>
  </si>
  <si>
    <t xml:space="preserve">D0 </t>
  </si>
  <si>
    <t>Inger Klockare</t>
  </si>
  <si>
    <t>Lena Simonsson</t>
  </si>
  <si>
    <t>Birgitta Rönngren</t>
  </si>
  <si>
    <t>Eivor Hammarström</t>
  </si>
  <si>
    <t>Anette Melander</t>
  </si>
  <si>
    <t xml:space="preserve"> </t>
  </si>
  <si>
    <t>Jorum Kassberg</t>
  </si>
  <si>
    <t>Anita Munkhammar</t>
  </si>
  <si>
    <t>Berit Johansson</t>
  </si>
  <si>
    <t>Margareta Eriksson</t>
  </si>
  <si>
    <t>Carina  S Johansson</t>
  </si>
  <si>
    <t>Anita Sundholm</t>
  </si>
  <si>
    <t>Rose-Marie Strandberg</t>
  </si>
  <si>
    <t>Inga-Lill Darhammar</t>
  </si>
  <si>
    <t>Marita Enberg</t>
  </si>
  <si>
    <t>Måndagstränin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</si>
</sst>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4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4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9" borderId="2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2" fillId="5" borderId="2" xfId="0" applyFont="1" applyFill="1" applyBorder="1"/>
    <xf numFmtId="0" fontId="2" fillId="6" borderId="0" xfId="0" applyFont="1" applyFill="1"/>
    <xf numFmtId="0" fontId="2" fillId="5" borderId="0" xfId="0" applyFont="1" applyFill="1"/>
    <xf numFmtId="0" fontId="2" fillId="5" borderId="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4" borderId="2" xfId="0" applyFont="1" applyFill="1" applyBorder="1"/>
    <xf numFmtId="0" fontId="2" fillId="6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7" borderId="2" xfId="0" applyFont="1" applyFill="1" applyBorder="1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2" fillId="11" borderId="2" xfId="0" applyFont="1" applyFill="1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2" fillId="14" borderId="2" xfId="0" applyFont="1" applyFill="1" applyBorder="1"/>
    <xf numFmtId="0" fontId="3" fillId="15" borderId="1" xfId="0" applyFont="1" applyFill="1" applyBorder="1" applyAlignment="1">
      <alignment horizontal="center"/>
    </xf>
    <xf numFmtId="0" fontId="2" fillId="15" borderId="2" xfId="0" applyFont="1" applyFill="1" applyBorder="1"/>
    <xf numFmtId="0" fontId="3" fillId="16" borderId="1" xfId="0" applyFont="1" applyFill="1" applyBorder="1" applyAlignment="1">
      <alignment horizontal="center"/>
    </xf>
    <xf numFmtId="0" fontId="5" fillId="16" borderId="2" xfId="0" applyFont="1" applyFill="1" applyBorder="1"/>
    <xf numFmtId="0" fontId="3" fillId="17" borderId="1" xfId="0" applyFont="1" applyFill="1" applyBorder="1" applyAlignment="1">
      <alignment horizontal="center"/>
    </xf>
    <xf numFmtId="0" fontId="2" fillId="17" borderId="2" xfId="0" applyFont="1" applyFill="1" applyBorder="1"/>
    <xf numFmtId="0" fontId="3" fillId="18" borderId="1" xfId="0" applyFont="1" applyFill="1" applyBorder="1" applyAlignment="1">
      <alignment horizontal="center"/>
    </xf>
    <xf numFmtId="0" fontId="5" fillId="18" borderId="2" xfId="0" applyFont="1" applyFill="1" applyBorder="1"/>
    <xf numFmtId="0" fontId="5" fillId="0" borderId="2" xfId="0" applyFont="1" applyBorder="1"/>
    <xf numFmtId="0" fontId="5" fillId="18" borderId="1" xfId="0" applyFont="1" applyFill="1" applyBorder="1"/>
    <xf numFmtId="0" fontId="5" fillId="0" borderId="1" xfId="0" applyFont="1" applyBorder="1"/>
    <xf numFmtId="0" fontId="0" fillId="0" borderId="1" xfId="0" applyBorder="1"/>
    <xf numFmtId="0" fontId="5" fillId="16" borderId="1" xfId="0" applyFont="1" applyFill="1" applyBorder="1"/>
    <xf numFmtId="0" fontId="3" fillId="18" borderId="0" xfId="0" applyFont="1" applyFill="1" applyAlignment="1">
      <alignment horizontal="center"/>
    </xf>
    <xf numFmtId="0" fontId="5" fillId="18" borderId="0" xfId="0" applyFont="1" applyFill="1"/>
    <xf numFmtId="0" fontId="2" fillId="17" borderId="1" xfId="0" applyFont="1" applyFill="1" applyBorder="1"/>
    <xf numFmtId="0" fontId="2" fillId="11" borderId="1" xfId="0" applyFont="1" applyFill="1" applyBorder="1"/>
    <xf numFmtId="0" fontId="2" fillId="14" borderId="1" xfId="0" applyFont="1" applyFill="1" applyBorder="1"/>
    <xf numFmtId="0" fontId="2" fillId="15" borderId="1" xfId="0" applyFont="1" applyFill="1" applyBorder="1"/>
    <xf numFmtId="0" fontId="5" fillId="18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5" fillId="18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0" fontId="3" fillId="16" borderId="0" xfId="0" applyFont="1" applyFill="1" applyAlignment="1">
      <alignment horizontal="center"/>
    </xf>
    <xf numFmtId="0" fontId="5" fillId="16" borderId="0" xfId="0" applyFont="1" applyFill="1"/>
    <xf numFmtId="0" fontId="5" fillId="16" borderId="0" xfId="0" applyFont="1" applyFill="1" applyAlignment="1">
      <alignment horizontal="center"/>
    </xf>
    <xf numFmtId="1" fontId="0" fillId="0" borderId="0" xfId="0" applyNumberFormat="1"/>
    <xf numFmtId="0" fontId="3" fillId="14" borderId="0" xfId="0" applyFont="1" applyFill="1" applyBorder="1" applyAlignment="1">
      <alignment horizontal="center"/>
    </xf>
    <xf numFmtId="0" fontId="3" fillId="16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0" fontId="2" fillId="14" borderId="0" xfId="0" applyFont="1" applyFill="1" applyBorder="1"/>
    <xf numFmtId="0" fontId="5" fillId="16" borderId="0" xfId="0" applyFont="1" applyFill="1" applyBorder="1"/>
    <xf numFmtId="0" fontId="2" fillId="17" borderId="0" xfId="0" applyFont="1" applyFill="1" applyBorder="1"/>
    <xf numFmtId="0" fontId="5" fillId="18" borderId="0" xfId="0" applyFont="1" applyFill="1" applyBorder="1"/>
    <xf numFmtId="0" fontId="2" fillId="14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5" fillId="18" borderId="0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C8452-507E-413F-9B46-48C9BC5E4F57}">
  <dimension ref="B2:I75"/>
  <sheetViews>
    <sheetView workbookViewId="0">
      <selection activeCell="J9" sqref="J9"/>
    </sheetView>
  </sheetViews>
  <sheetFormatPr defaultRowHeight="17.399999999999999" x14ac:dyDescent="0.35"/>
  <cols>
    <col min="2" max="2" width="4.109375" bestFit="1" customWidth="1"/>
    <col min="3" max="3" width="23.33203125" bestFit="1" customWidth="1"/>
    <col min="4" max="4" width="7.33203125" style="23" customWidth="1"/>
    <col min="5" max="5" width="6.44140625" customWidth="1"/>
    <col min="6" max="6" width="3.77734375" bestFit="1" customWidth="1"/>
    <col min="7" max="7" width="23.33203125" bestFit="1" customWidth="1"/>
    <col min="8" max="8" width="7.6640625" style="23" customWidth="1"/>
    <col min="9" max="9" width="7.21875" style="48" customWidth="1"/>
  </cols>
  <sheetData>
    <row r="2" spans="2:9" ht="18" x14ac:dyDescent="0.35">
      <c r="C2" s="55" t="s">
        <v>82</v>
      </c>
      <c r="D2" s="56"/>
      <c r="E2" s="55"/>
      <c r="F2" s="55"/>
      <c r="G2" s="55" t="s">
        <v>83</v>
      </c>
    </row>
    <row r="3" spans="2:9" x14ac:dyDescent="0.35">
      <c r="B3" s="13" t="s">
        <v>36</v>
      </c>
      <c r="C3" s="14" t="s">
        <v>50</v>
      </c>
      <c r="D3" s="30">
        <v>159</v>
      </c>
      <c r="F3" s="13" t="s">
        <v>36</v>
      </c>
      <c r="G3" s="14" t="s">
        <v>50</v>
      </c>
      <c r="H3" s="49">
        <v>156</v>
      </c>
      <c r="I3" s="53">
        <f>D3-H3</f>
        <v>3</v>
      </c>
    </row>
    <row r="4" spans="2:9" x14ac:dyDescent="0.35">
      <c r="B4" s="7" t="s">
        <v>13</v>
      </c>
      <c r="C4" s="8" t="s">
        <v>38</v>
      </c>
      <c r="D4" s="27">
        <v>168</v>
      </c>
      <c r="F4" s="7" t="s">
        <v>13</v>
      </c>
      <c r="G4" s="8" t="s">
        <v>38</v>
      </c>
      <c r="H4" s="40">
        <v>160</v>
      </c>
      <c r="I4" s="53">
        <f t="shared" ref="I4:I65" si="0">D4-H4</f>
        <v>8</v>
      </c>
    </row>
    <row r="5" spans="2:9" x14ac:dyDescent="0.35">
      <c r="B5" s="13" t="s">
        <v>36</v>
      </c>
      <c r="C5" s="14" t="s">
        <v>37</v>
      </c>
      <c r="D5" s="30">
        <v>168</v>
      </c>
      <c r="F5" s="13" t="s">
        <v>36</v>
      </c>
      <c r="G5" s="14" t="s">
        <v>37</v>
      </c>
      <c r="H5" s="49">
        <v>162</v>
      </c>
      <c r="I5" s="53">
        <f t="shared" si="0"/>
        <v>6</v>
      </c>
    </row>
    <row r="6" spans="2:9" x14ac:dyDescent="0.35">
      <c r="B6" s="15" t="s">
        <v>57</v>
      </c>
      <c r="C6" s="16" t="s">
        <v>65</v>
      </c>
      <c r="D6" s="31">
        <v>143</v>
      </c>
      <c r="F6" s="15" t="s">
        <v>57</v>
      </c>
      <c r="G6" s="16" t="s">
        <v>65</v>
      </c>
      <c r="H6" s="33">
        <v>135</v>
      </c>
      <c r="I6" s="53">
        <f t="shared" si="0"/>
        <v>8</v>
      </c>
    </row>
    <row r="7" spans="2:9" x14ac:dyDescent="0.35">
      <c r="B7" s="15" t="s">
        <v>57</v>
      </c>
      <c r="C7" s="16" t="s">
        <v>69</v>
      </c>
      <c r="D7" s="31">
        <v>133</v>
      </c>
      <c r="F7" s="15" t="s">
        <v>57</v>
      </c>
      <c r="G7" s="16" t="s">
        <v>69</v>
      </c>
      <c r="H7" s="33">
        <v>132</v>
      </c>
      <c r="I7" s="53">
        <f t="shared" si="0"/>
        <v>1</v>
      </c>
    </row>
    <row r="8" spans="2:9" x14ac:dyDescent="0.35">
      <c r="B8" s="3" t="s">
        <v>7</v>
      </c>
      <c r="C8" s="4" t="s">
        <v>27</v>
      </c>
      <c r="D8" s="25">
        <v>173</v>
      </c>
      <c r="F8" s="3" t="s">
        <v>7</v>
      </c>
      <c r="G8" s="4" t="s">
        <v>74</v>
      </c>
      <c r="H8" s="50">
        <v>173</v>
      </c>
      <c r="I8" s="22">
        <f t="shared" si="0"/>
        <v>0</v>
      </c>
    </row>
    <row r="9" spans="2:9" x14ac:dyDescent="0.35">
      <c r="B9" s="3" t="s">
        <v>7</v>
      </c>
      <c r="C9" s="4" t="s">
        <v>45</v>
      </c>
      <c r="D9" s="25">
        <v>164</v>
      </c>
      <c r="F9" s="3" t="s">
        <v>7</v>
      </c>
      <c r="G9" s="4" t="s">
        <v>45</v>
      </c>
      <c r="H9" s="50">
        <v>166</v>
      </c>
      <c r="I9" s="54">
        <f t="shared" si="0"/>
        <v>-2</v>
      </c>
    </row>
    <row r="10" spans="2:9" x14ac:dyDescent="0.35">
      <c r="B10" s="7" t="s">
        <v>13</v>
      </c>
      <c r="C10" s="8" t="s">
        <v>52</v>
      </c>
      <c r="D10" s="27">
        <v>159</v>
      </c>
      <c r="F10" s="7" t="s">
        <v>13</v>
      </c>
      <c r="G10" s="8" t="s">
        <v>52</v>
      </c>
      <c r="H10" s="40">
        <v>159</v>
      </c>
      <c r="I10" s="22">
        <f t="shared" si="0"/>
        <v>0</v>
      </c>
    </row>
    <row r="11" spans="2:9" x14ac:dyDescent="0.35">
      <c r="B11" s="3" t="s">
        <v>7</v>
      </c>
      <c r="C11" s="4" t="s">
        <v>9</v>
      </c>
      <c r="D11" s="25">
        <v>186</v>
      </c>
      <c r="F11" s="3" t="s">
        <v>7</v>
      </c>
      <c r="G11" s="4" t="s">
        <v>9</v>
      </c>
      <c r="H11" s="50">
        <v>181</v>
      </c>
      <c r="I11" s="53">
        <f t="shared" si="0"/>
        <v>5</v>
      </c>
    </row>
    <row r="12" spans="2:9" x14ac:dyDescent="0.35">
      <c r="B12" s="9" t="s">
        <v>21</v>
      </c>
      <c r="C12" s="10" t="s">
        <v>28</v>
      </c>
      <c r="D12" s="28">
        <v>172</v>
      </c>
      <c r="F12" s="9" t="s">
        <v>21</v>
      </c>
      <c r="G12" s="10" t="s">
        <v>28</v>
      </c>
      <c r="H12" s="46">
        <v>171</v>
      </c>
      <c r="I12" s="53">
        <f t="shared" si="0"/>
        <v>1</v>
      </c>
    </row>
    <row r="13" spans="2:9" x14ac:dyDescent="0.35">
      <c r="B13" s="11" t="s">
        <v>24</v>
      </c>
      <c r="C13" s="12" t="s">
        <v>56</v>
      </c>
      <c r="D13" s="29">
        <v>155</v>
      </c>
      <c r="F13" s="11" t="s">
        <v>24</v>
      </c>
      <c r="G13" s="12" t="s">
        <v>56</v>
      </c>
      <c r="H13" s="51">
        <v>148</v>
      </c>
      <c r="I13" s="53">
        <f t="shared" si="0"/>
        <v>7</v>
      </c>
    </row>
    <row r="14" spans="2:9" x14ac:dyDescent="0.35">
      <c r="B14" s="1" t="s">
        <v>0</v>
      </c>
      <c r="C14" s="2" t="s">
        <v>3</v>
      </c>
      <c r="D14" s="24">
        <v>203</v>
      </c>
      <c r="F14" s="1" t="s">
        <v>0</v>
      </c>
      <c r="G14" s="2" t="s">
        <v>3</v>
      </c>
      <c r="H14" s="52">
        <v>184</v>
      </c>
      <c r="I14" s="53">
        <f t="shared" si="0"/>
        <v>19</v>
      </c>
    </row>
    <row r="15" spans="2:9" x14ac:dyDescent="0.35">
      <c r="B15" s="13" t="s">
        <v>36</v>
      </c>
      <c r="C15" s="14" t="s">
        <v>47</v>
      </c>
      <c r="D15" s="30">
        <v>162</v>
      </c>
      <c r="F15" s="13" t="s">
        <v>36</v>
      </c>
      <c r="G15" s="14" t="s">
        <v>47</v>
      </c>
      <c r="H15" s="49">
        <v>161</v>
      </c>
      <c r="I15" s="53">
        <f t="shared" si="0"/>
        <v>1</v>
      </c>
    </row>
    <row r="16" spans="2:9" x14ac:dyDescent="0.35">
      <c r="B16" s="1" t="s">
        <v>0</v>
      </c>
      <c r="C16" s="2" t="s">
        <v>6</v>
      </c>
      <c r="D16" s="24">
        <v>188</v>
      </c>
      <c r="F16" s="1" t="s">
        <v>0</v>
      </c>
      <c r="G16" s="2" t="s">
        <v>6</v>
      </c>
      <c r="H16" s="52">
        <v>189</v>
      </c>
      <c r="I16" s="54">
        <f t="shared" si="0"/>
        <v>-1</v>
      </c>
    </row>
    <row r="17" spans="2:9" x14ac:dyDescent="0.35">
      <c r="B17" s="3" t="s">
        <v>7</v>
      </c>
      <c r="C17" s="4" t="s">
        <v>17</v>
      </c>
      <c r="D17" s="25">
        <v>179</v>
      </c>
      <c r="F17" s="3" t="s">
        <v>7</v>
      </c>
      <c r="G17" s="4" t="s">
        <v>17</v>
      </c>
      <c r="H17" s="50">
        <v>181</v>
      </c>
      <c r="I17" s="54">
        <f t="shared" si="0"/>
        <v>-2</v>
      </c>
    </row>
    <row r="18" spans="2:9" x14ac:dyDescent="0.35">
      <c r="B18" s="13" t="s">
        <v>36</v>
      </c>
      <c r="C18" s="14" t="s">
        <v>41</v>
      </c>
      <c r="D18" s="30">
        <v>167</v>
      </c>
      <c r="F18" s="13" t="s">
        <v>36</v>
      </c>
      <c r="G18" s="14" t="s">
        <v>41</v>
      </c>
      <c r="H18" s="49">
        <v>162</v>
      </c>
      <c r="I18" s="53">
        <f t="shared" si="0"/>
        <v>5</v>
      </c>
    </row>
    <row r="19" spans="2:9" x14ac:dyDescent="0.35">
      <c r="B19" s="3" t="s">
        <v>7</v>
      </c>
      <c r="C19" s="4" t="s">
        <v>8</v>
      </c>
      <c r="D19" s="25">
        <v>187</v>
      </c>
      <c r="F19" s="3" t="s">
        <v>7</v>
      </c>
      <c r="G19" s="4" t="s">
        <v>8</v>
      </c>
      <c r="H19" s="50">
        <v>190</v>
      </c>
      <c r="I19" s="54">
        <f t="shared" si="0"/>
        <v>-3</v>
      </c>
    </row>
    <row r="20" spans="2:9" x14ac:dyDescent="0.35">
      <c r="B20" s="13" t="s">
        <v>36</v>
      </c>
      <c r="C20" s="14" t="s">
        <v>53</v>
      </c>
      <c r="D20" s="30">
        <v>158</v>
      </c>
      <c r="F20" s="13" t="s">
        <v>36</v>
      </c>
      <c r="G20" s="14" t="s">
        <v>53</v>
      </c>
      <c r="H20" s="49">
        <v>156</v>
      </c>
      <c r="I20" s="53">
        <f t="shared" si="0"/>
        <v>2</v>
      </c>
    </row>
    <row r="21" spans="2:9" x14ac:dyDescent="0.35">
      <c r="B21" s="9" t="s">
        <v>21</v>
      </c>
      <c r="C21" s="10" t="s">
        <v>35</v>
      </c>
      <c r="D21" s="28">
        <v>169</v>
      </c>
      <c r="F21" s="9" t="s">
        <v>21</v>
      </c>
      <c r="G21" s="10" t="s">
        <v>35</v>
      </c>
      <c r="H21" s="46">
        <v>170</v>
      </c>
      <c r="I21" s="54">
        <f t="shared" si="0"/>
        <v>-1</v>
      </c>
    </row>
    <row r="22" spans="2:9" x14ac:dyDescent="0.35">
      <c r="B22" s="1" t="s">
        <v>0</v>
      </c>
      <c r="C22" s="2" t="s">
        <v>4</v>
      </c>
      <c r="D22" s="24">
        <v>195</v>
      </c>
      <c r="F22" s="1" t="s">
        <v>0</v>
      </c>
      <c r="G22" s="2" t="s">
        <v>4</v>
      </c>
      <c r="H22" s="52">
        <v>193</v>
      </c>
      <c r="I22" s="53">
        <f t="shared" si="0"/>
        <v>2</v>
      </c>
    </row>
    <row r="23" spans="2:9" x14ac:dyDescent="0.35">
      <c r="B23" s="1" t="s">
        <v>0</v>
      </c>
      <c r="C23" s="2" t="s">
        <v>1</v>
      </c>
      <c r="D23" s="24">
        <v>206</v>
      </c>
      <c r="F23" s="1" t="s">
        <v>0</v>
      </c>
      <c r="G23" s="2" t="s">
        <v>1</v>
      </c>
      <c r="H23" s="52">
        <v>204</v>
      </c>
      <c r="I23" s="53">
        <f t="shared" si="0"/>
        <v>2</v>
      </c>
    </row>
    <row r="24" spans="2:9" x14ac:dyDescent="0.35">
      <c r="B24" s="7" t="s">
        <v>13</v>
      </c>
      <c r="C24" s="8" t="s">
        <v>33</v>
      </c>
      <c r="D24" s="27">
        <v>170</v>
      </c>
      <c r="F24" s="7" t="s">
        <v>13</v>
      </c>
      <c r="G24" s="8" t="s">
        <v>33</v>
      </c>
      <c r="H24" s="40">
        <v>164</v>
      </c>
      <c r="I24" s="53">
        <f t="shared" si="0"/>
        <v>6</v>
      </c>
    </row>
    <row r="25" spans="2:9" x14ac:dyDescent="0.35">
      <c r="B25" s="9" t="s">
        <v>21</v>
      </c>
      <c r="C25" s="10" t="s">
        <v>31</v>
      </c>
      <c r="D25" s="28">
        <v>171</v>
      </c>
      <c r="F25" s="9" t="s">
        <v>21</v>
      </c>
      <c r="G25" s="10" t="s">
        <v>31</v>
      </c>
      <c r="H25" s="46">
        <v>162</v>
      </c>
      <c r="I25" s="53">
        <f t="shared" si="0"/>
        <v>9</v>
      </c>
    </row>
    <row r="26" spans="2:9" x14ac:dyDescent="0.35">
      <c r="B26" s="9" t="s">
        <v>21</v>
      </c>
      <c r="C26" s="10" t="s">
        <v>29</v>
      </c>
      <c r="D26" s="28">
        <v>172</v>
      </c>
      <c r="F26" s="9" t="s">
        <v>21</v>
      </c>
      <c r="G26" s="10" t="s">
        <v>29</v>
      </c>
      <c r="H26" s="46">
        <v>180</v>
      </c>
      <c r="I26" s="54">
        <f t="shared" si="0"/>
        <v>-8</v>
      </c>
    </row>
    <row r="27" spans="2:9" x14ac:dyDescent="0.35">
      <c r="B27" s="5" t="s">
        <v>11</v>
      </c>
      <c r="C27" s="6" t="s">
        <v>26</v>
      </c>
      <c r="D27" s="26">
        <v>173</v>
      </c>
      <c r="F27" s="5" t="s">
        <v>11</v>
      </c>
      <c r="G27" s="6" t="s">
        <v>26</v>
      </c>
      <c r="H27" s="45">
        <v>184</v>
      </c>
      <c r="I27" s="54">
        <f t="shared" si="0"/>
        <v>-11</v>
      </c>
    </row>
    <row r="28" spans="2:9" x14ac:dyDescent="0.35">
      <c r="B28" s="15" t="s">
        <v>57</v>
      </c>
      <c r="C28" s="16" t="s">
        <v>58</v>
      </c>
      <c r="D28" s="31">
        <v>147</v>
      </c>
      <c r="F28" s="15" t="s">
        <v>57</v>
      </c>
      <c r="G28" s="16" t="s">
        <v>58</v>
      </c>
      <c r="H28" s="33">
        <v>145</v>
      </c>
      <c r="I28" s="53">
        <f t="shared" si="0"/>
        <v>2</v>
      </c>
    </row>
    <row r="29" spans="2:9" x14ac:dyDescent="0.35">
      <c r="B29" s="13" t="s">
        <v>36</v>
      </c>
      <c r="C29" s="14" t="s">
        <v>48</v>
      </c>
      <c r="D29" s="30">
        <v>161</v>
      </c>
      <c r="F29" s="13" t="s">
        <v>36</v>
      </c>
      <c r="G29" s="14" t="s">
        <v>48</v>
      </c>
      <c r="H29" s="49">
        <v>162</v>
      </c>
      <c r="I29" s="54">
        <f t="shared" si="0"/>
        <v>-1</v>
      </c>
    </row>
    <row r="30" spans="2:9" x14ac:dyDescent="0.35">
      <c r="B30" s="15" t="s">
        <v>57</v>
      </c>
      <c r="C30" s="16" t="s">
        <v>59</v>
      </c>
      <c r="D30" s="31">
        <v>147</v>
      </c>
      <c r="F30" s="15" t="s">
        <v>57</v>
      </c>
      <c r="G30" s="16" t="s">
        <v>59</v>
      </c>
      <c r="H30" s="33">
        <v>142</v>
      </c>
      <c r="I30" s="53">
        <f t="shared" si="0"/>
        <v>5</v>
      </c>
    </row>
    <row r="31" spans="2:9" x14ac:dyDescent="0.35">
      <c r="B31" s="9" t="s">
        <v>21</v>
      </c>
      <c r="C31" s="10" t="s">
        <v>42</v>
      </c>
      <c r="D31" s="28">
        <v>166</v>
      </c>
      <c r="F31" s="9" t="s">
        <v>21</v>
      </c>
      <c r="G31" s="10" t="s">
        <v>42</v>
      </c>
      <c r="H31" s="46">
        <v>171</v>
      </c>
      <c r="I31" s="54">
        <f t="shared" si="0"/>
        <v>-5</v>
      </c>
    </row>
    <row r="32" spans="2:9" x14ac:dyDescent="0.35">
      <c r="B32" s="5" t="s">
        <v>11</v>
      </c>
      <c r="C32" s="6" t="s">
        <v>23</v>
      </c>
      <c r="D32" s="26">
        <v>176</v>
      </c>
      <c r="F32" s="5" t="s">
        <v>11</v>
      </c>
      <c r="G32" s="6" t="s">
        <v>23</v>
      </c>
      <c r="H32" s="45">
        <v>187</v>
      </c>
      <c r="I32" s="54">
        <f t="shared" si="0"/>
        <v>-11</v>
      </c>
    </row>
    <row r="33" spans="2:9" x14ac:dyDescent="0.35">
      <c r="B33" s="7" t="s">
        <v>13</v>
      </c>
      <c r="C33" s="8" t="s">
        <v>49</v>
      </c>
      <c r="D33" s="27">
        <v>161</v>
      </c>
      <c r="F33" s="7" t="s">
        <v>13</v>
      </c>
      <c r="G33" s="8" t="s">
        <v>49</v>
      </c>
      <c r="H33" s="40">
        <v>163</v>
      </c>
      <c r="I33" s="54">
        <f t="shared" si="0"/>
        <v>-2</v>
      </c>
    </row>
    <row r="34" spans="2:9" x14ac:dyDescent="0.35">
      <c r="B34" s="7" t="s">
        <v>13</v>
      </c>
      <c r="C34" s="8" t="s">
        <v>39</v>
      </c>
      <c r="D34" s="27">
        <v>168</v>
      </c>
      <c r="F34" s="7" t="s">
        <v>13</v>
      </c>
      <c r="G34" s="8" t="s">
        <v>39</v>
      </c>
      <c r="H34" s="40">
        <v>168</v>
      </c>
      <c r="I34" s="22">
        <f t="shared" si="0"/>
        <v>0</v>
      </c>
    </row>
    <row r="35" spans="2:9" x14ac:dyDescent="0.35">
      <c r="B35" s="15" t="s">
        <v>57</v>
      </c>
      <c r="C35" s="16" t="s">
        <v>60</v>
      </c>
      <c r="D35" s="31">
        <v>146</v>
      </c>
      <c r="F35" s="15" t="s">
        <v>57</v>
      </c>
      <c r="G35" s="16" t="s">
        <v>60</v>
      </c>
      <c r="H35" s="33">
        <v>142</v>
      </c>
      <c r="I35" s="53">
        <f t="shared" si="0"/>
        <v>4</v>
      </c>
    </row>
    <row r="36" spans="2:9" x14ac:dyDescent="0.35">
      <c r="B36" s="11" t="s">
        <v>24</v>
      </c>
      <c r="C36" s="12" t="s">
        <v>63</v>
      </c>
      <c r="D36" s="29">
        <v>144</v>
      </c>
      <c r="F36" s="11" t="s">
        <v>24</v>
      </c>
      <c r="G36" s="12" t="s">
        <v>63</v>
      </c>
      <c r="H36" s="51">
        <v>152</v>
      </c>
      <c r="I36" s="54">
        <f t="shared" si="0"/>
        <v>-8</v>
      </c>
    </row>
    <row r="37" spans="2:9" x14ac:dyDescent="0.35">
      <c r="B37" s="15" t="s">
        <v>57</v>
      </c>
      <c r="C37" s="16" t="s">
        <v>73</v>
      </c>
      <c r="D37" s="31">
        <v>109</v>
      </c>
      <c r="F37" s="15" t="s">
        <v>57</v>
      </c>
      <c r="G37" s="16" t="s">
        <v>73</v>
      </c>
      <c r="H37" s="33">
        <v>103</v>
      </c>
      <c r="I37" s="53">
        <f t="shared" si="0"/>
        <v>6</v>
      </c>
    </row>
    <row r="38" spans="2:9" x14ac:dyDescent="0.35">
      <c r="B38" s="13" t="s">
        <v>36</v>
      </c>
      <c r="C38" s="14" t="s">
        <v>55</v>
      </c>
      <c r="D38" s="30">
        <v>157</v>
      </c>
      <c r="F38" s="13" t="s">
        <v>36</v>
      </c>
      <c r="G38" s="14" t="s">
        <v>55</v>
      </c>
      <c r="H38" s="49">
        <v>163</v>
      </c>
      <c r="I38" s="54">
        <f t="shared" si="0"/>
        <v>-6</v>
      </c>
    </row>
    <row r="39" spans="2:9" x14ac:dyDescent="0.35">
      <c r="B39" s="11" t="s">
        <v>24</v>
      </c>
      <c r="C39" s="12" t="s">
        <v>64</v>
      </c>
      <c r="D39" s="29">
        <v>143</v>
      </c>
      <c r="F39" s="11" t="s">
        <v>24</v>
      </c>
      <c r="G39" s="12" t="s">
        <v>64</v>
      </c>
      <c r="H39" s="51">
        <v>151</v>
      </c>
      <c r="I39" s="54">
        <f t="shared" si="0"/>
        <v>-8</v>
      </c>
    </row>
    <row r="40" spans="2:9" x14ac:dyDescent="0.35">
      <c r="B40" s="7" t="s">
        <v>13</v>
      </c>
      <c r="C40" s="8" t="s">
        <v>14</v>
      </c>
      <c r="D40" s="27">
        <v>184</v>
      </c>
      <c r="F40" s="7" t="s">
        <v>13</v>
      </c>
      <c r="G40" s="8" t="s">
        <v>14</v>
      </c>
      <c r="H40" s="40">
        <v>172</v>
      </c>
      <c r="I40" s="53">
        <f t="shared" si="0"/>
        <v>12</v>
      </c>
    </row>
    <row r="41" spans="2:9" x14ac:dyDescent="0.35">
      <c r="B41" s="5" t="s">
        <v>11</v>
      </c>
      <c r="C41" s="6" t="s">
        <v>18</v>
      </c>
      <c r="D41" s="26">
        <v>179</v>
      </c>
      <c r="F41" s="5" t="s">
        <v>11</v>
      </c>
      <c r="G41" s="6" t="s">
        <v>18</v>
      </c>
      <c r="H41" s="45">
        <v>190</v>
      </c>
      <c r="I41" s="54">
        <f t="shared" si="0"/>
        <v>-11</v>
      </c>
    </row>
    <row r="42" spans="2:9" x14ac:dyDescent="0.35">
      <c r="B42" s="9" t="s">
        <v>21</v>
      </c>
      <c r="C42" s="10" t="s">
        <v>44</v>
      </c>
      <c r="D42" s="28">
        <v>166</v>
      </c>
      <c r="F42" s="9" t="s">
        <v>21</v>
      </c>
      <c r="G42" s="10" t="s">
        <v>44</v>
      </c>
      <c r="H42" s="46">
        <v>170</v>
      </c>
      <c r="I42" s="54">
        <f t="shared" si="0"/>
        <v>-4</v>
      </c>
    </row>
    <row r="43" spans="2:9" x14ac:dyDescent="0.35">
      <c r="B43" s="11" t="s">
        <v>24</v>
      </c>
      <c r="C43" s="12" t="s">
        <v>67</v>
      </c>
      <c r="D43" s="29">
        <v>140</v>
      </c>
      <c r="F43" s="11" t="s">
        <v>24</v>
      </c>
      <c r="G43" s="12" t="s">
        <v>67</v>
      </c>
      <c r="H43" s="51">
        <v>145</v>
      </c>
      <c r="I43" s="54">
        <f t="shared" si="0"/>
        <v>-5</v>
      </c>
    </row>
    <row r="44" spans="2:9" x14ac:dyDescent="0.35">
      <c r="B44" s="1" t="s">
        <v>0</v>
      </c>
      <c r="C44" s="2" t="s">
        <v>15</v>
      </c>
      <c r="D44" s="24">
        <v>184</v>
      </c>
      <c r="F44" s="1" t="s">
        <v>0</v>
      </c>
      <c r="G44" s="2" t="s">
        <v>15</v>
      </c>
      <c r="H44" s="52">
        <v>176</v>
      </c>
      <c r="I44" s="53">
        <f t="shared" si="0"/>
        <v>8</v>
      </c>
    </row>
    <row r="45" spans="2:9" x14ac:dyDescent="0.35">
      <c r="B45" s="7" t="s">
        <v>13</v>
      </c>
      <c r="C45" s="8" t="s">
        <v>54</v>
      </c>
      <c r="D45" s="27">
        <v>158</v>
      </c>
      <c r="F45" s="13" t="s">
        <v>36</v>
      </c>
      <c r="G45" s="14" t="s">
        <v>54</v>
      </c>
      <c r="H45" s="49">
        <v>159</v>
      </c>
      <c r="I45" s="54">
        <f t="shared" si="0"/>
        <v>-1</v>
      </c>
    </row>
    <row r="46" spans="2:9" x14ac:dyDescent="0.35">
      <c r="B46" s="1" t="s">
        <v>0</v>
      </c>
      <c r="C46" s="2" t="s">
        <v>2</v>
      </c>
      <c r="D46" s="24">
        <v>206</v>
      </c>
      <c r="F46" s="1" t="s">
        <v>0</v>
      </c>
      <c r="G46" s="2" t="s">
        <v>2</v>
      </c>
      <c r="H46" s="52">
        <v>197</v>
      </c>
      <c r="I46" s="53">
        <f t="shared" si="0"/>
        <v>9</v>
      </c>
    </row>
    <row r="47" spans="2:9" x14ac:dyDescent="0.35">
      <c r="B47" s="1" t="s">
        <v>0</v>
      </c>
      <c r="C47" s="2" t="s">
        <v>5</v>
      </c>
      <c r="D47" s="24">
        <v>192</v>
      </c>
      <c r="F47" s="1" t="s">
        <v>0</v>
      </c>
      <c r="G47" s="2" t="s">
        <v>5</v>
      </c>
      <c r="H47" s="52">
        <v>198</v>
      </c>
      <c r="I47" s="54">
        <f t="shared" si="0"/>
        <v>-6</v>
      </c>
    </row>
    <row r="48" spans="2:9" ht="18" x14ac:dyDescent="0.35">
      <c r="B48" s="17" t="s">
        <v>61</v>
      </c>
      <c r="C48" s="20" t="s">
        <v>62</v>
      </c>
      <c r="D48" s="22">
        <v>146</v>
      </c>
      <c r="F48" s="21" t="s">
        <v>61</v>
      </c>
      <c r="G48" s="20" t="s">
        <v>62</v>
      </c>
      <c r="H48" s="32">
        <v>150</v>
      </c>
      <c r="I48" s="54">
        <f t="shared" si="0"/>
        <v>-4</v>
      </c>
    </row>
    <row r="49" spans="2:9" x14ac:dyDescent="0.35">
      <c r="B49" s="3" t="s">
        <v>7</v>
      </c>
      <c r="C49" s="4" t="s">
        <v>10</v>
      </c>
      <c r="D49" s="25">
        <v>185</v>
      </c>
      <c r="F49" s="3" t="s">
        <v>7</v>
      </c>
      <c r="G49" s="4" t="s">
        <v>10</v>
      </c>
      <c r="H49" s="50">
        <v>181</v>
      </c>
      <c r="I49" s="53">
        <f t="shared" si="0"/>
        <v>4</v>
      </c>
    </row>
    <row r="50" spans="2:9" x14ac:dyDescent="0.35">
      <c r="B50" s="5" t="s">
        <v>11</v>
      </c>
      <c r="C50" s="6" t="s">
        <v>20</v>
      </c>
      <c r="D50" s="26">
        <v>177</v>
      </c>
      <c r="F50" s="5" t="s">
        <v>11</v>
      </c>
      <c r="G50" s="6" t="s">
        <v>20</v>
      </c>
      <c r="H50" s="45">
        <v>182</v>
      </c>
      <c r="I50" s="54">
        <f t="shared" si="0"/>
        <v>-5</v>
      </c>
    </row>
    <row r="51" spans="2:9" x14ac:dyDescent="0.35">
      <c r="B51" s="15" t="s">
        <v>57</v>
      </c>
      <c r="C51" s="16" t="s">
        <v>70</v>
      </c>
      <c r="D51" s="31">
        <v>131</v>
      </c>
      <c r="F51" s="15" t="s">
        <v>57</v>
      </c>
      <c r="G51" s="16" t="s">
        <v>70</v>
      </c>
      <c r="H51" s="33">
        <v>133</v>
      </c>
      <c r="I51" s="54">
        <f t="shared" si="0"/>
        <v>-2</v>
      </c>
    </row>
    <row r="52" spans="2:9" x14ac:dyDescent="0.35">
      <c r="B52" s="3" t="s">
        <v>7</v>
      </c>
      <c r="C52" s="4" t="s">
        <v>46</v>
      </c>
      <c r="D52" s="25">
        <v>162</v>
      </c>
      <c r="F52" s="3" t="s">
        <v>7</v>
      </c>
      <c r="G52" s="4" t="s">
        <v>46</v>
      </c>
      <c r="H52" s="50">
        <v>172</v>
      </c>
      <c r="I52" s="54">
        <f t="shared" si="0"/>
        <v>-10</v>
      </c>
    </row>
    <row r="53" spans="2:9" x14ac:dyDescent="0.35">
      <c r="B53" s="5" t="s">
        <v>11</v>
      </c>
      <c r="C53" s="6" t="s">
        <v>12</v>
      </c>
      <c r="D53" s="26">
        <v>185</v>
      </c>
      <c r="F53" s="5" t="s">
        <v>11</v>
      </c>
      <c r="G53" s="6" t="s">
        <v>12</v>
      </c>
      <c r="H53" s="45">
        <v>183</v>
      </c>
      <c r="I53" s="53">
        <f t="shared" si="0"/>
        <v>2</v>
      </c>
    </row>
    <row r="54" spans="2:9" x14ac:dyDescent="0.35">
      <c r="B54" s="5" t="s">
        <v>11</v>
      </c>
      <c r="C54" s="43" t="s">
        <v>32</v>
      </c>
      <c r="D54" s="45">
        <v>171</v>
      </c>
      <c r="F54" s="5" t="s">
        <v>11</v>
      </c>
      <c r="G54" s="6" t="s">
        <v>32</v>
      </c>
      <c r="H54" s="45">
        <v>162</v>
      </c>
      <c r="I54" s="53">
        <f t="shared" si="0"/>
        <v>9</v>
      </c>
    </row>
    <row r="55" spans="2:9" x14ac:dyDescent="0.35">
      <c r="B55" s="11" t="s">
        <v>24</v>
      </c>
      <c r="C55" s="12" t="s">
        <v>25</v>
      </c>
      <c r="D55" s="29">
        <v>173</v>
      </c>
      <c r="F55" s="11" t="s">
        <v>24</v>
      </c>
      <c r="G55" s="12" t="s">
        <v>25</v>
      </c>
      <c r="H55" s="51">
        <v>167</v>
      </c>
      <c r="I55" s="53">
        <f t="shared" si="0"/>
        <v>6</v>
      </c>
    </row>
    <row r="56" spans="2:9" x14ac:dyDescent="0.35">
      <c r="B56" s="11" t="s">
        <v>24</v>
      </c>
      <c r="C56" s="12" t="s">
        <v>51</v>
      </c>
      <c r="D56" s="29">
        <v>159</v>
      </c>
      <c r="F56" s="11" t="s">
        <v>24</v>
      </c>
      <c r="G56" s="12" t="s">
        <v>51</v>
      </c>
      <c r="H56" s="51">
        <v>157</v>
      </c>
      <c r="I56" s="53">
        <f t="shared" si="0"/>
        <v>2</v>
      </c>
    </row>
    <row r="57" spans="2:9" x14ac:dyDescent="0.35">
      <c r="B57" s="9" t="s">
        <v>21</v>
      </c>
      <c r="C57" s="44" t="s">
        <v>34</v>
      </c>
      <c r="D57" s="46">
        <v>169</v>
      </c>
      <c r="F57" s="9" t="s">
        <v>21</v>
      </c>
      <c r="G57" s="10" t="s">
        <v>34</v>
      </c>
      <c r="H57" s="46">
        <v>169</v>
      </c>
      <c r="I57" s="22">
        <f t="shared" si="0"/>
        <v>0</v>
      </c>
    </row>
    <row r="58" spans="2:9" x14ac:dyDescent="0.35">
      <c r="B58" s="15" t="s">
        <v>57</v>
      </c>
      <c r="C58" s="16" t="s">
        <v>71</v>
      </c>
      <c r="D58" s="31">
        <v>130</v>
      </c>
      <c r="F58" s="15" t="s">
        <v>57</v>
      </c>
      <c r="G58" s="16" t="s">
        <v>71</v>
      </c>
      <c r="H58" s="33">
        <v>129</v>
      </c>
      <c r="I58" s="53">
        <f t="shared" si="0"/>
        <v>1</v>
      </c>
    </row>
    <row r="59" spans="2:9" x14ac:dyDescent="0.35">
      <c r="B59" s="5" t="s">
        <v>11</v>
      </c>
      <c r="C59" s="6" t="s">
        <v>43</v>
      </c>
      <c r="D59" s="26">
        <v>166</v>
      </c>
      <c r="F59" s="5" t="s">
        <v>11</v>
      </c>
      <c r="G59" s="6" t="s">
        <v>43</v>
      </c>
      <c r="H59" s="45">
        <v>177</v>
      </c>
      <c r="I59" s="54">
        <f t="shared" si="0"/>
        <v>-11</v>
      </c>
    </row>
    <row r="60" spans="2:9" x14ac:dyDescent="0.35">
      <c r="B60" s="5" t="s">
        <v>11</v>
      </c>
      <c r="C60" s="6" t="s">
        <v>19</v>
      </c>
      <c r="D60" s="26">
        <v>178</v>
      </c>
      <c r="F60" s="5" t="s">
        <v>11</v>
      </c>
      <c r="G60" s="6" t="s">
        <v>19</v>
      </c>
      <c r="H60" s="45">
        <v>175</v>
      </c>
      <c r="I60" s="53">
        <f t="shared" si="0"/>
        <v>3</v>
      </c>
    </row>
    <row r="61" spans="2:9" x14ac:dyDescent="0.35">
      <c r="B61" s="7" t="s">
        <v>13</v>
      </c>
      <c r="C61" s="8" t="s">
        <v>40</v>
      </c>
      <c r="D61" s="27">
        <v>167</v>
      </c>
      <c r="F61" s="36" t="s">
        <v>13</v>
      </c>
      <c r="G61" s="39" t="s">
        <v>40</v>
      </c>
      <c r="H61" s="42">
        <v>159</v>
      </c>
      <c r="I61" s="53">
        <f t="shared" si="0"/>
        <v>8</v>
      </c>
    </row>
    <row r="62" spans="2:9" x14ac:dyDescent="0.35">
      <c r="B62" s="3" t="s">
        <v>7</v>
      </c>
      <c r="C62" s="4" t="s">
        <v>16</v>
      </c>
      <c r="D62" s="47">
        <v>181</v>
      </c>
      <c r="F62" s="3" t="s">
        <v>7</v>
      </c>
      <c r="G62" s="4" t="s">
        <v>16</v>
      </c>
      <c r="H62" s="50">
        <v>181</v>
      </c>
      <c r="I62" s="22">
        <f t="shared" si="0"/>
        <v>0</v>
      </c>
    </row>
    <row r="63" spans="2:9" x14ac:dyDescent="0.35">
      <c r="B63" s="11" t="s">
        <v>24</v>
      </c>
      <c r="C63" s="12" t="s">
        <v>66</v>
      </c>
      <c r="D63" s="29">
        <v>142</v>
      </c>
      <c r="F63" s="15" t="s">
        <v>57</v>
      </c>
      <c r="G63" s="16" t="s">
        <v>66</v>
      </c>
      <c r="H63" s="33">
        <v>135</v>
      </c>
      <c r="I63" s="53">
        <f t="shared" si="0"/>
        <v>7</v>
      </c>
    </row>
    <row r="64" spans="2:9" x14ac:dyDescent="0.35">
      <c r="B64" s="7" t="s">
        <v>13</v>
      </c>
      <c r="C64" s="8" t="s">
        <v>30</v>
      </c>
      <c r="D64" s="27">
        <v>171</v>
      </c>
      <c r="F64" s="7" t="s">
        <v>13</v>
      </c>
      <c r="G64" s="37" t="s">
        <v>30</v>
      </c>
      <c r="H64" s="40">
        <v>165</v>
      </c>
      <c r="I64" s="53">
        <f t="shared" si="0"/>
        <v>6</v>
      </c>
    </row>
    <row r="65" spans="2:9" x14ac:dyDescent="0.35">
      <c r="B65" s="9" t="s">
        <v>21</v>
      </c>
      <c r="C65" s="44" t="s">
        <v>22</v>
      </c>
      <c r="D65" s="46">
        <v>177</v>
      </c>
      <c r="F65" s="35" t="s">
        <v>21</v>
      </c>
      <c r="G65" s="38" t="s">
        <v>22</v>
      </c>
      <c r="H65" s="41">
        <v>185</v>
      </c>
      <c r="I65" s="54">
        <f t="shared" si="0"/>
        <v>-8</v>
      </c>
    </row>
    <row r="67" spans="2:9" x14ac:dyDescent="0.35">
      <c r="F67" s="22" t="s">
        <v>61</v>
      </c>
      <c r="G67" s="20" t="s">
        <v>78</v>
      </c>
      <c r="H67" s="22">
        <v>148</v>
      </c>
    </row>
    <row r="68" spans="2:9" x14ac:dyDescent="0.35">
      <c r="F68" s="21" t="s">
        <v>61</v>
      </c>
      <c r="G68" s="20" t="s">
        <v>75</v>
      </c>
      <c r="H68" s="22">
        <v>157</v>
      </c>
    </row>
    <row r="69" spans="2:9" x14ac:dyDescent="0.35">
      <c r="F69" s="21" t="s">
        <v>61</v>
      </c>
      <c r="G69" s="20" t="s">
        <v>80</v>
      </c>
      <c r="H69" s="22">
        <v>127</v>
      </c>
    </row>
    <row r="70" spans="2:9" x14ac:dyDescent="0.35">
      <c r="F70" s="21" t="s">
        <v>61</v>
      </c>
      <c r="G70" s="20" t="s">
        <v>77</v>
      </c>
      <c r="H70" s="22">
        <v>149</v>
      </c>
    </row>
    <row r="71" spans="2:9" x14ac:dyDescent="0.35">
      <c r="F71" s="21" t="s">
        <v>61</v>
      </c>
      <c r="G71" s="20" t="s">
        <v>81</v>
      </c>
      <c r="H71" s="22">
        <v>121</v>
      </c>
    </row>
    <row r="72" spans="2:9" x14ac:dyDescent="0.35">
      <c r="F72" s="21" t="s">
        <v>61</v>
      </c>
      <c r="G72" s="18" t="s">
        <v>79</v>
      </c>
      <c r="H72" s="32">
        <v>137</v>
      </c>
    </row>
    <row r="73" spans="2:9" x14ac:dyDescent="0.35">
      <c r="F73" s="21" t="s">
        <v>61</v>
      </c>
      <c r="G73" s="20" t="s">
        <v>76</v>
      </c>
      <c r="H73" s="22">
        <v>154</v>
      </c>
    </row>
    <row r="74" spans="2:9" x14ac:dyDescent="0.35">
      <c r="F74" s="21" t="s">
        <v>61</v>
      </c>
      <c r="G74" s="20" t="s">
        <v>68</v>
      </c>
      <c r="H74" s="22">
        <v>159</v>
      </c>
    </row>
    <row r="75" spans="2:9" x14ac:dyDescent="0.35">
      <c r="F75" s="21" t="s">
        <v>61</v>
      </c>
      <c r="G75" s="20" t="s">
        <v>72</v>
      </c>
      <c r="H75" s="22">
        <v>137</v>
      </c>
    </row>
  </sheetData>
  <sortState xmlns:xlrd2="http://schemas.microsoft.com/office/spreadsheetml/2017/richdata2" ref="B3:D65">
    <sortCondition ref="C3:C6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F1D9-BCC6-44F4-92D7-05437123EE13}">
  <dimension ref="B1:O73"/>
  <sheetViews>
    <sheetView workbookViewId="0">
      <selection activeCell="G3" sqref="G3:O3"/>
    </sheetView>
  </sheetViews>
  <sheetFormatPr defaultRowHeight="17.399999999999999" x14ac:dyDescent="0.35"/>
  <cols>
    <col min="2" max="2" width="4.109375" bestFit="1" customWidth="1"/>
    <col min="3" max="3" width="23.33203125" bestFit="1" customWidth="1"/>
    <col min="4" max="4" width="5.6640625" style="23" customWidth="1"/>
    <col min="5" max="5" width="6.44140625" style="48" customWidth="1"/>
    <col min="6" max="6" width="3.77734375" bestFit="1" customWidth="1"/>
    <col min="7" max="7" width="22" customWidth="1"/>
    <col min="8" max="8" width="6.21875" style="23" customWidth="1"/>
    <col min="9" max="9" width="6.33203125" customWidth="1"/>
    <col min="10" max="10" width="4.109375" bestFit="1" customWidth="1"/>
    <col min="11" max="11" width="21.88671875" customWidth="1"/>
    <col min="12" max="13" width="6.109375" customWidth="1"/>
    <col min="14" max="14" width="1.6640625" style="48" customWidth="1"/>
    <col min="15" max="15" width="8.33203125" style="59" customWidth="1"/>
  </cols>
  <sheetData>
    <row r="1" spans="2:15" ht="18" x14ac:dyDescent="0.35">
      <c r="C1" s="56" t="s">
        <v>88</v>
      </c>
      <c r="D1" s="56"/>
      <c r="E1" s="56"/>
      <c r="F1" s="55"/>
      <c r="G1" s="56" t="s">
        <v>90</v>
      </c>
      <c r="H1" s="56"/>
      <c r="I1" s="55"/>
      <c r="J1" s="55"/>
      <c r="K1" s="56" t="s">
        <v>89</v>
      </c>
    </row>
    <row r="3" spans="2:15" ht="18" x14ac:dyDescent="0.35">
      <c r="C3" s="55" t="s">
        <v>82</v>
      </c>
      <c r="D3" s="56"/>
      <c r="F3" s="55"/>
      <c r="G3" s="55" t="s">
        <v>83</v>
      </c>
      <c r="K3" s="55" t="s">
        <v>87</v>
      </c>
      <c r="L3" s="58" t="s">
        <v>85</v>
      </c>
      <c r="M3" s="58" t="s">
        <v>86</v>
      </c>
      <c r="O3" s="59" t="s">
        <v>84</v>
      </c>
    </row>
    <row r="4" spans="2:15" x14ac:dyDescent="0.35">
      <c r="B4" s="1" t="s">
        <v>0</v>
      </c>
      <c r="C4" s="2" t="s">
        <v>1</v>
      </c>
      <c r="D4" s="24">
        <v>206</v>
      </c>
      <c r="E4" s="48">
        <v>1</v>
      </c>
      <c r="F4" s="1" t="s">
        <v>0</v>
      </c>
      <c r="G4" s="2" t="s">
        <v>1</v>
      </c>
      <c r="H4" s="52">
        <v>204</v>
      </c>
      <c r="I4" s="48">
        <v>1</v>
      </c>
      <c r="J4" s="1" t="s">
        <v>0</v>
      </c>
      <c r="K4" s="2" t="s">
        <v>1</v>
      </c>
      <c r="L4" s="24">
        <v>206</v>
      </c>
      <c r="M4" s="52">
        <v>204</v>
      </c>
      <c r="N4" s="48">
        <f t="shared" ref="N4:N10" si="0">L4+M4</f>
        <v>410</v>
      </c>
      <c r="O4" s="60">
        <f t="shared" ref="O4:O10" si="1">N4/2</f>
        <v>205</v>
      </c>
    </row>
    <row r="5" spans="2:15" x14ac:dyDescent="0.35">
      <c r="B5" s="1" t="s">
        <v>0</v>
      </c>
      <c r="C5" s="2" t="s">
        <v>2</v>
      </c>
      <c r="D5" s="24">
        <v>206</v>
      </c>
      <c r="F5" s="1" t="s">
        <v>0</v>
      </c>
      <c r="G5" s="2" t="s">
        <v>5</v>
      </c>
      <c r="H5" s="52">
        <v>198</v>
      </c>
      <c r="I5" s="48"/>
      <c r="J5" s="1" t="s">
        <v>0</v>
      </c>
      <c r="K5" s="2" t="s">
        <v>2</v>
      </c>
      <c r="L5" s="24">
        <v>206</v>
      </c>
      <c r="M5" s="52">
        <v>197</v>
      </c>
      <c r="N5" s="48">
        <f t="shared" si="0"/>
        <v>403</v>
      </c>
      <c r="O5" s="60">
        <f t="shared" si="1"/>
        <v>201.5</v>
      </c>
    </row>
    <row r="6" spans="2:15" x14ac:dyDescent="0.35">
      <c r="B6" s="1" t="s">
        <v>0</v>
      </c>
      <c r="C6" s="2" t="s">
        <v>3</v>
      </c>
      <c r="D6" s="24">
        <v>203</v>
      </c>
      <c r="F6" s="1" t="s">
        <v>0</v>
      </c>
      <c r="G6" s="2" t="s">
        <v>2</v>
      </c>
      <c r="H6" s="52">
        <v>197</v>
      </c>
      <c r="I6" s="48"/>
      <c r="J6" s="1" t="s">
        <v>0</v>
      </c>
      <c r="K6" s="2" t="s">
        <v>5</v>
      </c>
      <c r="L6" s="24">
        <v>192</v>
      </c>
      <c r="M6" s="52">
        <v>198</v>
      </c>
      <c r="N6" s="48">
        <f t="shared" si="0"/>
        <v>390</v>
      </c>
      <c r="O6" s="60">
        <f t="shared" si="1"/>
        <v>195</v>
      </c>
    </row>
    <row r="7" spans="2:15" x14ac:dyDescent="0.35">
      <c r="B7" s="1" t="s">
        <v>0</v>
      </c>
      <c r="C7" s="2" t="s">
        <v>4</v>
      </c>
      <c r="D7" s="24">
        <v>195</v>
      </c>
      <c r="F7" s="1" t="s">
        <v>0</v>
      </c>
      <c r="G7" s="2" t="s">
        <v>4</v>
      </c>
      <c r="H7" s="52">
        <v>193</v>
      </c>
      <c r="I7" s="48"/>
      <c r="J7" s="1" t="s">
        <v>0</v>
      </c>
      <c r="K7" s="2" t="s">
        <v>4</v>
      </c>
      <c r="L7" s="24">
        <v>195</v>
      </c>
      <c r="M7" s="52">
        <v>193</v>
      </c>
      <c r="N7" s="48">
        <f t="shared" si="0"/>
        <v>388</v>
      </c>
      <c r="O7" s="60">
        <f t="shared" si="1"/>
        <v>194</v>
      </c>
    </row>
    <row r="8" spans="2:15" x14ac:dyDescent="0.35">
      <c r="B8" s="1" t="s">
        <v>0</v>
      </c>
      <c r="C8" s="2" t="s">
        <v>5</v>
      </c>
      <c r="D8" s="24">
        <v>192</v>
      </c>
      <c r="F8" s="3" t="s">
        <v>7</v>
      </c>
      <c r="G8" s="4" t="s">
        <v>8</v>
      </c>
      <c r="H8" s="50">
        <v>190</v>
      </c>
      <c r="I8" s="48"/>
      <c r="J8" s="1" t="s">
        <v>0</v>
      </c>
      <c r="K8" s="2" t="s">
        <v>3</v>
      </c>
      <c r="L8" s="24">
        <v>203</v>
      </c>
      <c r="M8" s="52">
        <v>184</v>
      </c>
      <c r="N8" s="48">
        <f t="shared" si="0"/>
        <v>387</v>
      </c>
      <c r="O8" s="60">
        <f t="shared" si="1"/>
        <v>193.5</v>
      </c>
    </row>
    <row r="9" spans="2:15" x14ac:dyDescent="0.35">
      <c r="B9" s="1" t="s">
        <v>0</v>
      </c>
      <c r="C9" s="2" t="s">
        <v>6</v>
      </c>
      <c r="D9" s="24">
        <v>188</v>
      </c>
      <c r="F9" s="5" t="s">
        <v>11</v>
      </c>
      <c r="G9" s="6" t="s">
        <v>18</v>
      </c>
      <c r="H9" s="45">
        <v>190</v>
      </c>
      <c r="I9" s="48"/>
      <c r="J9" s="1" t="s">
        <v>0</v>
      </c>
      <c r="K9" s="2" t="s">
        <v>6</v>
      </c>
      <c r="L9" s="24">
        <v>188</v>
      </c>
      <c r="M9" s="52">
        <v>189</v>
      </c>
      <c r="N9" s="48">
        <f t="shared" si="0"/>
        <v>377</v>
      </c>
      <c r="O9" s="60">
        <f t="shared" si="1"/>
        <v>188.5</v>
      </c>
    </row>
    <row r="10" spans="2:15" x14ac:dyDescent="0.35">
      <c r="B10" s="3" t="s">
        <v>7</v>
      </c>
      <c r="C10" s="4" t="s">
        <v>8</v>
      </c>
      <c r="D10" s="25">
        <v>187</v>
      </c>
      <c r="F10" s="1" t="s">
        <v>0</v>
      </c>
      <c r="G10" s="2" t="s">
        <v>6</v>
      </c>
      <c r="H10" s="52">
        <v>189</v>
      </c>
      <c r="I10" s="48"/>
      <c r="J10" s="3" t="s">
        <v>7</v>
      </c>
      <c r="K10" s="4" t="s">
        <v>8</v>
      </c>
      <c r="L10" s="25">
        <v>187</v>
      </c>
      <c r="M10" s="50">
        <v>190</v>
      </c>
      <c r="N10" s="48">
        <f t="shared" si="0"/>
        <v>377</v>
      </c>
      <c r="O10" s="60">
        <f t="shared" si="1"/>
        <v>188.5</v>
      </c>
    </row>
    <row r="11" spans="2:15" x14ac:dyDescent="0.35">
      <c r="I11" s="48"/>
    </row>
    <row r="12" spans="2:15" x14ac:dyDescent="0.35">
      <c r="B12" s="3" t="s">
        <v>7</v>
      </c>
      <c r="C12" s="4" t="s">
        <v>9</v>
      </c>
      <c r="D12" s="25">
        <v>186</v>
      </c>
      <c r="E12" s="48">
        <v>2</v>
      </c>
      <c r="F12" s="5" t="s">
        <v>11</v>
      </c>
      <c r="G12" s="6" t="s">
        <v>23</v>
      </c>
      <c r="H12" s="45">
        <v>187</v>
      </c>
      <c r="I12" s="48">
        <v>2</v>
      </c>
      <c r="J12" s="5" t="s">
        <v>11</v>
      </c>
      <c r="K12" s="6" t="s">
        <v>18</v>
      </c>
      <c r="L12" s="26">
        <v>179</v>
      </c>
      <c r="M12" s="45">
        <v>190</v>
      </c>
      <c r="N12" s="48">
        <f t="shared" ref="N12:N19" si="2">L12+M12</f>
        <v>369</v>
      </c>
      <c r="O12" s="60">
        <f t="shared" ref="O12:O19" si="3">N12/2</f>
        <v>184.5</v>
      </c>
    </row>
    <row r="13" spans="2:15" x14ac:dyDescent="0.35">
      <c r="B13" s="3" t="s">
        <v>7</v>
      </c>
      <c r="C13" s="4" t="s">
        <v>10</v>
      </c>
      <c r="D13" s="25">
        <v>185</v>
      </c>
      <c r="F13" s="9" t="s">
        <v>21</v>
      </c>
      <c r="G13" s="10" t="s">
        <v>22</v>
      </c>
      <c r="H13" s="46">
        <v>185</v>
      </c>
      <c r="I13" s="48"/>
      <c r="J13" s="5" t="s">
        <v>11</v>
      </c>
      <c r="K13" s="6" t="s">
        <v>12</v>
      </c>
      <c r="L13" s="26">
        <v>185</v>
      </c>
      <c r="M13" s="45">
        <v>183</v>
      </c>
      <c r="N13" s="48">
        <f t="shared" si="2"/>
        <v>368</v>
      </c>
      <c r="O13" s="60">
        <f t="shared" si="3"/>
        <v>184</v>
      </c>
    </row>
    <row r="14" spans="2:15" x14ac:dyDescent="0.35">
      <c r="B14" s="5" t="s">
        <v>11</v>
      </c>
      <c r="C14" s="6" t="s">
        <v>12</v>
      </c>
      <c r="D14" s="26">
        <v>185</v>
      </c>
      <c r="F14" s="1" t="s">
        <v>0</v>
      </c>
      <c r="G14" s="2" t="s">
        <v>3</v>
      </c>
      <c r="H14" s="52">
        <v>184</v>
      </c>
      <c r="I14" s="48"/>
      <c r="J14" s="3" t="s">
        <v>7</v>
      </c>
      <c r="K14" s="4" t="s">
        <v>9</v>
      </c>
      <c r="L14" s="25">
        <v>186</v>
      </c>
      <c r="M14" s="50">
        <v>181</v>
      </c>
      <c r="N14" s="48">
        <f t="shared" si="2"/>
        <v>367</v>
      </c>
      <c r="O14" s="60">
        <f t="shared" si="3"/>
        <v>183.5</v>
      </c>
    </row>
    <row r="15" spans="2:15" x14ac:dyDescent="0.35">
      <c r="B15" s="7" t="s">
        <v>13</v>
      </c>
      <c r="C15" s="8" t="s">
        <v>14</v>
      </c>
      <c r="D15" s="27">
        <v>184</v>
      </c>
      <c r="F15" s="5" t="s">
        <v>11</v>
      </c>
      <c r="G15" s="6" t="s">
        <v>26</v>
      </c>
      <c r="H15" s="45">
        <v>184</v>
      </c>
      <c r="I15" s="48"/>
      <c r="J15" s="3" t="s">
        <v>7</v>
      </c>
      <c r="K15" s="4" t="s">
        <v>10</v>
      </c>
      <c r="L15" s="25">
        <v>185</v>
      </c>
      <c r="M15" s="50">
        <v>181</v>
      </c>
      <c r="N15" s="48">
        <f t="shared" si="2"/>
        <v>366</v>
      </c>
      <c r="O15" s="60">
        <f t="shared" si="3"/>
        <v>183</v>
      </c>
    </row>
    <row r="16" spans="2:15" x14ac:dyDescent="0.35">
      <c r="B16" s="1" t="s">
        <v>0</v>
      </c>
      <c r="C16" s="2" t="s">
        <v>15</v>
      </c>
      <c r="D16" s="24">
        <v>184</v>
      </c>
      <c r="F16" s="5" t="s">
        <v>11</v>
      </c>
      <c r="G16" s="6" t="s">
        <v>12</v>
      </c>
      <c r="H16" s="45">
        <v>183</v>
      </c>
      <c r="I16" s="48"/>
      <c r="J16" s="5" t="s">
        <v>11</v>
      </c>
      <c r="K16" s="6" t="s">
        <v>23</v>
      </c>
      <c r="L16" s="26">
        <v>176</v>
      </c>
      <c r="M16" s="45">
        <v>187</v>
      </c>
      <c r="N16" s="48">
        <f t="shared" si="2"/>
        <v>363</v>
      </c>
      <c r="O16" s="60">
        <f t="shared" si="3"/>
        <v>181.5</v>
      </c>
    </row>
    <row r="17" spans="2:15" x14ac:dyDescent="0.35">
      <c r="B17" s="3" t="s">
        <v>7</v>
      </c>
      <c r="C17" s="4" t="s">
        <v>16</v>
      </c>
      <c r="D17" s="25">
        <v>181</v>
      </c>
      <c r="F17" s="5" t="s">
        <v>11</v>
      </c>
      <c r="G17" s="6" t="s">
        <v>20</v>
      </c>
      <c r="H17" s="45">
        <v>182</v>
      </c>
      <c r="I17" s="48"/>
      <c r="J17" s="3" t="s">
        <v>7</v>
      </c>
      <c r="K17" s="4" t="s">
        <v>16</v>
      </c>
      <c r="L17" s="25">
        <v>181</v>
      </c>
      <c r="M17" s="50">
        <v>181</v>
      </c>
      <c r="N17" s="48">
        <f t="shared" si="2"/>
        <v>362</v>
      </c>
      <c r="O17" s="60">
        <f t="shared" si="3"/>
        <v>181</v>
      </c>
    </row>
    <row r="18" spans="2:15" x14ac:dyDescent="0.35">
      <c r="B18" s="3" t="s">
        <v>7</v>
      </c>
      <c r="C18" s="4" t="s">
        <v>17</v>
      </c>
      <c r="D18" s="25">
        <v>179</v>
      </c>
      <c r="F18" s="3" t="s">
        <v>7</v>
      </c>
      <c r="G18" s="4" t="s">
        <v>9</v>
      </c>
      <c r="H18" s="50">
        <v>181</v>
      </c>
      <c r="I18" s="48"/>
      <c r="J18" s="9" t="s">
        <v>21</v>
      </c>
      <c r="K18" s="10" t="s">
        <v>22</v>
      </c>
      <c r="L18" s="28">
        <v>177</v>
      </c>
      <c r="M18" s="46">
        <v>185</v>
      </c>
      <c r="N18" s="48">
        <f t="shared" si="2"/>
        <v>362</v>
      </c>
      <c r="O18" s="60">
        <f t="shared" si="3"/>
        <v>181</v>
      </c>
    </row>
    <row r="19" spans="2:15" x14ac:dyDescent="0.35">
      <c r="B19" s="5" t="s">
        <v>11</v>
      </c>
      <c r="C19" s="6" t="s">
        <v>18</v>
      </c>
      <c r="D19" s="26">
        <v>179</v>
      </c>
      <c r="F19" s="3" t="s">
        <v>7</v>
      </c>
      <c r="G19" s="4" t="s">
        <v>17</v>
      </c>
      <c r="H19" s="50">
        <v>181</v>
      </c>
      <c r="I19" s="48"/>
      <c r="J19" s="3" t="s">
        <v>7</v>
      </c>
      <c r="K19" s="4" t="s">
        <v>17</v>
      </c>
      <c r="L19" s="25">
        <v>179</v>
      </c>
      <c r="M19" s="50">
        <v>181</v>
      </c>
      <c r="N19" s="48">
        <f t="shared" si="2"/>
        <v>360</v>
      </c>
      <c r="O19" s="60">
        <f t="shared" si="3"/>
        <v>180</v>
      </c>
    </row>
    <row r="20" spans="2:15" x14ac:dyDescent="0.35">
      <c r="I20" s="48"/>
    </row>
    <row r="21" spans="2:15" x14ac:dyDescent="0.35">
      <c r="B21" s="5" t="s">
        <v>11</v>
      </c>
      <c r="C21" s="6" t="s">
        <v>19</v>
      </c>
      <c r="D21" s="26">
        <v>178</v>
      </c>
      <c r="E21" s="48">
        <v>3</v>
      </c>
      <c r="F21" s="3" t="s">
        <v>7</v>
      </c>
      <c r="G21" s="4" t="s">
        <v>10</v>
      </c>
      <c r="H21" s="50">
        <v>181</v>
      </c>
      <c r="I21" s="48">
        <v>3</v>
      </c>
      <c r="J21" s="1" t="s">
        <v>0</v>
      </c>
      <c r="K21" s="2" t="s">
        <v>15</v>
      </c>
      <c r="L21" s="24">
        <v>184</v>
      </c>
      <c r="M21" s="52">
        <v>176</v>
      </c>
      <c r="N21" s="48">
        <f t="shared" ref="N21:N28" si="4">L21+M21</f>
        <v>360</v>
      </c>
      <c r="O21" s="60">
        <f t="shared" ref="O21:O28" si="5">N21/2</f>
        <v>180</v>
      </c>
    </row>
    <row r="22" spans="2:15" x14ac:dyDescent="0.35">
      <c r="B22" s="5" t="s">
        <v>11</v>
      </c>
      <c r="C22" s="6" t="s">
        <v>20</v>
      </c>
      <c r="D22" s="26">
        <v>177</v>
      </c>
      <c r="F22" s="3" t="s">
        <v>7</v>
      </c>
      <c r="G22" s="4" t="s">
        <v>16</v>
      </c>
      <c r="H22" s="50">
        <v>181</v>
      </c>
      <c r="I22" s="48"/>
      <c r="J22" s="5" t="s">
        <v>11</v>
      </c>
      <c r="K22" s="6" t="s">
        <v>20</v>
      </c>
      <c r="L22" s="26">
        <v>177</v>
      </c>
      <c r="M22" s="45">
        <v>182</v>
      </c>
      <c r="N22" s="48">
        <f t="shared" si="4"/>
        <v>359</v>
      </c>
      <c r="O22" s="60">
        <f t="shared" si="5"/>
        <v>179.5</v>
      </c>
    </row>
    <row r="23" spans="2:15" x14ac:dyDescent="0.35">
      <c r="B23" s="9" t="s">
        <v>21</v>
      </c>
      <c r="C23" s="10" t="s">
        <v>22</v>
      </c>
      <c r="D23" s="28">
        <v>177</v>
      </c>
      <c r="F23" s="9" t="s">
        <v>21</v>
      </c>
      <c r="G23" s="10" t="s">
        <v>29</v>
      </c>
      <c r="H23" s="46">
        <v>180</v>
      </c>
      <c r="I23" s="48"/>
      <c r="J23" s="5" t="s">
        <v>11</v>
      </c>
      <c r="K23" s="6" t="s">
        <v>26</v>
      </c>
      <c r="L23" s="26">
        <v>173</v>
      </c>
      <c r="M23" s="45">
        <v>184</v>
      </c>
      <c r="N23" s="48">
        <f t="shared" si="4"/>
        <v>357</v>
      </c>
      <c r="O23" s="60">
        <f t="shared" si="5"/>
        <v>178.5</v>
      </c>
    </row>
    <row r="24" spans="2:15" x14ac:dyDescent="0.35">
      <c r="B24" s="5" t="s">
        <v>11</v>
      </c>
      <c r="C24" s="6" t="s">
        <v>23</v>
      </c>
      <c r="D24" s="26">
        <v>176</v>
      </c>
      <c r="F24" s="5" t="s">
        <v>11</v>
      </c>
      <c r="G24" s="6" t="s">
        <v>43</v>
      </c>
      <c r="H24" s="45">
        <v>177</v>
      </c>
      <c r="I24" s="48"/>
      <c r="J24" s="7" t="s">
        <v>13</v>
      </c>
      <c r="K24" s="8" t="s">
        <v>14</v>
      </c>
      <c r="L24" s="27">
        <v>184</v>
      </c>
      <c r="M24" s="40">
        <v>172</v>
      </c>
      <c r="N24" s="48">
        <f t="shared" si="4"/>
        <v>356</v>
      </c>
      <c r="O24" s="60">
        <f t="shared" si="5"/>
        <v>178</v>
      </c>
    </row>
    <row r="25" spans="2:15" x14ac:dyDescent="0.35">
      <c r="B25" s="3" t="s">
        <v>7</v>
      </c>
      <c r="C25" s="4" t="s">
        <v>27</v>
      </c>
      <c r="D25" s="25">
        <v>173</v>
      </c>
      <c r="F25" s="1" t="s">
        <v>0</v>
      </c>
      <c r="G25" s="2" t="s">
        <v>15</v>
      </c>
      <c r="H25" s="52">
        <v>176</v>
      </c>
      <c r="I25" s="48"/>
      <c r="J25" s="5" t="s">
        <v>11</v>
      </c>
      <c r="K25" s="6" t="s">
        <v>19</v>
      </c>
      <c r="L25" s="26">
        <v>178</v>
      </c>
      <c r="M25" s="45">
        <v>175</v>
      </c>
      <c r="N25" s="48">
        <f t="shared" si="4"/>
        <v>353</v>
      </c>
      <c r="O25" s="60">
        <f t="shared" si="5"/>
        <v>176.5</v>
      </c>
    </row>
    <row r="26" spans="2:15" x14ac:dyDescent="0.35">
      <c r="B26" s="5" t="s">
        <v>11</v>
      </c>
      <c r="C26" s="6" t="s">
        <v>26</v>
      </c>
      <c r="D26" s="26">
        <v>173</v>
      </c>
      <c r="F26" s="5" t="s">
        <v>11</v>
      </c>
      <c r="G26" s="6" t="s">
        <v>19</v>
      </c>
      <c r="H26" s="45">
        <v>175</v>
      </c>
      <c r="I26" s="48"/>
      <c r="J26" s="9" t="s">
        <v>21</v>
      </c>
      <c r="K26" s="10" t="s">
        <v>29</v>
      </c>
      <c r="L26" s="28">
        <v>172</v>
      </c>
      <c r="M26" s="46">
        <v>180</v>
      </c>
      <c r="N26" s="48">
        <f t="shared" si="4"/>
        <v>352</v>
      </c>
      <c r="O26" s="60">
        <f t="shared" si="5"/>
        <v>176</v>
      </c>
    </row>
    <row r="27" spans="2:15" x14ac:dyDescent="0.35">
      <c r="B27" s="11" t="s">
        <v>24</v>
      </c>
      <c r="C27" s="12" t="s">
        <v>25</v>
      </c>
      <c r="D27" s="29">
        <v>173</v>
      </c>
      <c r="F27" s="3" t="s">
        <v>7</v>
      </c>
      <c r="G27" s="4" t="s">
        <v>74</v>
      </c>
      <c r="H27" s="50">
        <v>173</v>
      </c>
      <c r="I27" s="48"/>
      <c r="J27" s="3" t="s">
        <v>7</v>
      </c>
      <c r="K27" s="4" t="s">
        <v>27</v>
      </c>
      <c r="L27" s="25">
        <v>173</v>
      </c>
      <c r="M27" s="50">
        <v>173</v>
      </c>
      <c r="N27" s="48">
        <f t="shared" si="4"/>
        <v>346</v>
      </c>
      <c r="O27" s="60">
        <f t="shared" si="5"/>
        <v>173</v>
      </c>
    </row>
    <row r="28" spans="2:15" x14ac:dyDescent="0.35">
      <c r="B28" s="9" t="s">
        <v>21</v>
      </c>
      <c r="C28" s="10" t="s">
        <v>28</v>
      </c>
      <c r="D28" s="28">
        <v>172</v>
      </c>
      <c r="F28" s="7" t="s">
        <v>13</v>
      </c>
      <c r="G28" s="8" t="s">
        <v>14</v>
      </c>
      <c r="H28" s="40">
        <v>172</v>
      </c>
      <c r="I28" s="48"/>
      <c r="J28" s="9" t="s">
        <v>21</v>
      </c>
      <c r="K28" s="10" t="s">
        <v>28</v>
      </c>
      <c r="L28" s="28">
        <v>172</v>
      </c>
      <c r="M28" s="46">
        <v>171</v>
      </c>
      <c r="N28" s="48">
        <f t="shared" si="4"/>
        <v>343</v>
      </c>
      <c r="O28" s="60">
        <f t="shared" si="5"/>
        <v>171.5</v>
      </c>
    </row>
    <row r="29" spans="2:15" x14ac:dyDescent="0.35">
      <c r="I29" s="48"/>
    </row>
    <row r="30" spans="2:15" x14ac:dyDescent="0.35">
      <c r="B30" s="9" t="s">
        <v>21</v>
      </c>
      <c r="C30" s="10" t="s">
        <v>29</v>
      </c>
      <c r="D30" s="28">
        <v>172</v>
      </c>
      <c r="E30" s="48">
        <v>4</v>
      </c>
      <c r="F30" s="3" t="s">
        <v>7</v>
      </c>
      <c r="G30" s="4" t="s">
        <v>46</v>
      </c>
      <c r="H30" s="50">
        <v>172</v>
      </c>
      <c r="I30" s="48">
        <v>4</v>
      </c>
      <c r="J30" s="5" t="s">
        <v>11</v>
      </c>
      <c r="K30" s="6" t="s">
        <v>43</v>
      </c>
      <c r="L30" s="26">
        <v>166</v>
      </c>
      <c r="M30" s="45">
        <v>177</v>
      </c>
      <c r="N30" s="48">
        <f t="shared" ref="N30:N37" si="6">L30+M30</f>
        <v>343</v>
      </c>
      <c r="O30" s="60">
        <f t="shared" ref="O30:O37" si="7">N30/2</f>
        <v>171.5</v>
      </c>
    </row>
    <row r="31" spans="2:15" x14ac:dyDescent="0.35">
      <c r="B31" s="9" t="s">
        <v>21</v>
      </c>
      <c r="C31" s="10" t="s">
        <v>31</v>
      </c>
      <c r="D31" s="28">
        <v>171</v>
      </c>
      <c r="F31" s="9" t="s">
        <v>21</v>
      </c>
      <c r="G31" s="10" t="s">
        <v>28</v>
      </c>
      <c r="H31" s="46">
        <v>171</v>
      </c>
      <c r="I31" s="48"/>
      <c r="J31" s="11" t="s">
        <v>24</v>
      </c>
      <c r="K31" s="12" t="s">
        <v>25</v>
      </c>
      <c r="L31" s="29">
        <v>173</v>
      </c>
      <c r="M31" s="51">
        <v>167</v>
      </c>
      <c r="N31" s="48">
        <f t="shared" si="6"/>
        <v>340</v>
      </c>
      <c r="O31" s="60">
        <f t="shared" si="7"/>
        <v>170</v>
      </c>
    </row>
    <row r="32" spans="2:15" x14ac:dyDescent="0.35">
      <c r="B32" s="5" t="s">
        <v>11</v>
      </c>
      <c r="C32" s="6" t="s">
        <v>32</v>
      </c>
      <c r="D32" s="26">
        <v>171</v>
      </c>
      <c r="F32" s="9" t="s">
        <v>21</v>
      </c>
      <c r="G32" s="10" t="s">
        <v>42</v>
      </c>
      <c r="H32" s="46">
        <v>171</v>
      </c>
      <c r="I32" s="48"/>
      <c r="J32" s="9" t="s">
        <v>21</v>
      </c>
      <c r="K32" s="10" t="s">
        <v>35</v>
      </c>
      <c r="L32" s="28">
        <v>169</v>
      </c>
      <c r="M32" s="46">
        <v>170</v>
      </c>
      <c r="N32" s="48">
        <f t="shared" si="6"/>
        <v>339</v>
      </c>
      <c r="O32" s="60">
        <f t="shared" si="7"/>
        <v>169.5</v>
      </c>
    </row>
    <row r="33" spans="2:15" x14ac:dyDescent="0.35">
      <c r="B33" s="7" t="s">
        <v>13</v>
      </c>
      <c r="C33" s="8" t="s">
        <v>30</v>
      </c>
      <c r="D33" s="27">
        <v>171</v>
      </c>
      <c r="F33" s="9" t="s">
        <v>21</v>
      </c>
      <c r="G33" s="10" t="s">
        <v>35</v>
      </c>
      <c r="H33" s="46">
        <v>170</v>
      </c>
      <c r="I33" s="48"/>
      <c r="J33" s="9" t="s">
        <v>21</v>
      </c>
      <c r="K33" s="10" t="s">
        <v>34</v>
      </c>
      <c r="L33" s="28">
        <v>169</v>
      </c>
      <c r="M33" s="46">
        <v>169</v>
      </c>
      <c r="N33" s="48">
        <f t="shared" si="6"/>
        <v>338</v>
      </c>
      <c r="O33" s="60">
        <f t="shared" si="7"/>
        <v>169</v>
      </c>
    </row>
    <row r="34" spans="2:15" x14ac:dyDescent="0.35">
      <c r="B34" s="7" t="s">
        <v>13</v>
      </c>
      <c r="C34" s="8" t="s">
        <v>33</v>
      </c>
      <c r="D34" s="27">
        <v>170</v>
      </c>
      <c r="F34" s="9" t="s">
        <v>21</v>
      </c>
      <c r="G34" s="10" t="s">
        <v>44</v>
      </c>
      <c r="H34" s="46">
        <v>170</v>
      </c>
      <c r="I34" s="48"/>
      <c r="J34" s="9" t="s">
        <v>21</v>
      </c>
      <c r="K34" s="10" t="s">
        <v>42</v>
      </c>
      <c r="L34" s="28">
        <v>166</v>
      </c>
      <c r="M34" s="46">
        <v>171</v>
      </c>
      <c r="N34" s="48">
        <f t="shared" si="6"/>
        <v>337</v>
      </c>
      <c r="O34" s="60">
        <f t="shared" si="7"/>
        <v>168.5</v>
      </c>
    </row>
    <row r="35" spans="2:15" x14ac:dyDescent="0.35">
      <c r="B35" s="9" t="s">
        <v>21</v>
      </c>
      <c r="C35" s="10" t="s">
        <v>35</v>
      </c>
      <c r="D35" s="28">
        <v>169</v>
      </c>
      <c r="F35" s="9" t="s">
        <v>21</v>
      </c>
      <c r="G35" s="10" t="s">
        <v>34</v>
      </c>
      <c r="H35" s="46">
        <v>169</v>
      </c>
      <c r="I35" s="48"/>
      <c r="J35" s="7" t="s">
        <v>13</v>
      </c>
      <c r="K35" s="8" t="s">
        <v>39</v>
      </c>
      <c r="L35" s="27">
        <v>168</v>
      </c>
      <c r="M35" s="40">
        <v>168</v>
      </c>
      <c r="N35" s="48">
        <f t="shared" si="6"/>
        <v>336</v>
      </c>
      <c r="O35" s="60">
        <f t="shared" si="7"/>
        <v>168</v>
      </c>
    </row>
    <row r="36" spans="2:15" x14ac:dyDescent="0.35">
      <c r="B36" s="9" t="s">
        <v>21</v>
      </c>
      <c r="C36" s="10" t="s">
        <v>34</v>
      </c>
      <c r="D36" s="28">
        <v>169</v>
      </c>
      <c r="F36" s="7" t="s">
        <v>13</v>
      </c>
      <c r="G36" s="8" t="s">
        <v>39</v>
      </c>
      <c r="H36" s="40">
        <v>168</v>
      </c>
      <c r="I36" s="48"/>
      <c r="J36" s="9" t="s">
        <v>21</v>
      </c>
      <c r="K36" s="10" t="s">
        <v>44</v>
      </c>
      <c r="L36" s="28">
        <v>166</v>
      </c>
      <c r="M36" s="46">
        <v>170</v>
      </c>
      <c r="N36" s="48">
        <f t="shared" si="6"/>
        <v>336</v>
      </c>
      <c r="O36" s="60">
        <f t="shared" si="7"/>
        <v>168</v>
      </c>
    </row>
    <row r="37" spans="2:15" x14ac:dyDescent="0.35">
      <c r="B37" s="7" t="s">
        <v>13</v>
      </c>
      <c r="C37" s="8" t="s">
        <v>38</v>
      </c>
      <c r="D37" s="27">
        <v>168</v>
      </c>
      <c r="F37" s="11" t="s">
        <v>24</v>
      </c>
      <c r="G37" s="12" t="s">
        <v>25</v>
      </c>
      <c r="H37" s="51">
        <v>167</v>
      </c>
      <c r="I37" s="48"/>
      <c r="J37" s="7" t="s">
        <v>13</v>
      </c>
      <c r="K37" s="8" t="s">
        <v>30</v>
      </c>
      <c r="L37" s="27">
        <v>171</v>
      </c>
      <c r="M37" s="40">
        <v>165</v>
      </c>
      <c r="N37" s="48">
        <f t="shared" si="6"/>
        <v>336</v>
      </c>
      <c r="O37" s="60">
        <f t="shared" si="7"/>
        <v>168</v>
      </c>
    </row>
    <row r="38" spans="2:15" x14ac:dyDescent="0.35">
      <c r="I38" s="48"/>
    </row>
    <row r="39" spans="2:15" x14ac:dyDescent="0.35">
      <c r="B39" s="13" t="s">
        <v>36</v>
      </c>
      <c r="C39" s="14" t="s">
        <v>37</v>
      </c>
      <c r="D39" s="30">
        <v>168</v>
      </c>
      <c r="E39" s="48">
        <v>5</v>
      </c>
      <c r="F39" s="3" t="s">
        <v>7</v>
      </c>
      <c r="G39" s="4" t="s">
        <v>45</v>
      </c>
      <c r="H39" s="50">
        <v>166</v>
      </c>
      <c r="I39" s="48">
        <v>5</v>
      </c>
      <c r="J39" s="7" t="s">
        <v>13</v>
      </c>
      <c r="K39" s="8" t="s">
        <v>33</v>
      </c>
      <c r="L39" s="27">
        <v>170</v>
      </c>
      <c r="M39" s="40">
        <v>164</v>
      </c>
      <c r="N39" s="48">
        <f t="shared" ref="N39:N46" si="8">L39+M39</f>
        <v>334</v>
      </c>
      <c r="O39" s="60">
        <f t="shared" ref="O39:O46" si="9">N39/2</f>
        <v>167</v>
      </c>
    </row>
    <row r="40" spans="2:15" x14ac:dyDescent="0.35">
      <c r="B40" s="7" t="s">
        <v>13</v>
      </c>
      <c r="C40" s="8" t="s">
        <v>39</v>
      </c>
      <c r="D40" s="27">
        <v>168</v>
      </c>
      <c r="F40" s="7" t="s">
        <v>13</v>
      </c>
      <c r="G40" s="8" t="s">
        <v>30</v>
      </c>
      <c r="H40" s="40">
        <v>165</v>
      </c>
      <c r="I40" s="48"/>
      <c r="J40" s="3" t="s">
        <v>7</v>
      </c>
      <c r="K40" s="4" t="s">
        <v>46</v>
      </c>
      <c r="L40" s="25">
        <v>162</v>
      </c>
      <c r="M40" s="50">
        <v>172</v>
      </c>
      <c r="N40" s="48">
        <f t="shared" si="8"/>
        <v>334</v>
      </c>
      <c r="O40" s="60">
        <f t="shared" si="9"/>
        <v>167</v>
      </c>
    </row>
    <row r="41" spans="2:15" x14ac:dyDescent="0.35">
      <c r="B41" s="13" t="s">
        <v>36</v>
      </c>
      <c r="C41" s="14" t="s">
        <v>41</v>
      </c>
      <c r="D41" s="30">
        <v>167</v>
      </c>
      <c r="F41" s="7" t="s">
        <v>13</v>
      </c>
      <c r="G41" s="8" t="s">
        <v>33</v>
      </c>
      <c r="H41" s="40">
        <v>164</v>
      </c>
      <c r="I41" s="48"/>
      <c r="J41" s="9" t="s">
        <v>21</v>
      </c>
      <c r="K41" s="10" t="s">
        <v>31</v>
      </c>
      <c r="L41" s="28">
        <v>171</v>
      </c>
      <c r="M41" s="46">
        <v>162</v>
      </c>
      <c r="N41" s="48">
        <f t="shared" si="8"/>
        <v>333</v>
      </c>
      <c r="O41" s="60">
        <f t="shared" si="9"/>
        <v>166.5</v>
      </c>
    </row>
    <row r="42" spans="2:15" x14ac:dyDescent="0.35">
      <c r="B42" s="7" t="s">
        <v>13</v>
      </c>
      <c r="C42" s="8" t="s">
        <v>40</v>
      </c>
      <c r="D42" s="27">
        <v>167</v>
      </c>
      <c r="F42" s="7" t="s">
        <v>13</v>
      </c>
      <c r="G42" s="8" t="s">
        <v>49</v>
      </c>
      <c r="H42" s="40">
        <v>163</v>
      </c>
      <c r="I42" s="48"/>
      <c r="J42" s="5" t="s">
        <v>11</v>
      </c>
      <c r="K42" s="6" t="s">
        <v>32</v>
      </c>
      <c r="L42" s="26">
        <v>171</v>
      </c>
      <c r="M42" s="45">
        <v>162</v>
      </c>
      <c r="N42" s="48">
        <f t="shared" si="8"/>
        <v>333</v>
      </c>
      <c r="O42" s="60">
        <f t="shared" si="9"/>
        <v>166.5</v>
      </c>
    </row>
    <row r="43" spans="2:15" x14ac:dyDescent="0.35">
      <c r="B43" s="9" t="s">
        <v>21</v>
      </c>
      <c r="C43" s="10" t="s">
        <v>42</v>
      </c>
      <c r="D43" s="28">
        <v>166</v>
      </c>
      <c r="F43" s="13" t="s">
        <v>36</v>
      </c>
      <c r="G43" s="14" t="s">
        <v>55</v>
      </c>
      <c r="H43" s="49">
        <v>163</v>
      </c>
      <c r="I43" s="48"/>
      <c r="J43" s="13" t="s">
        <v>36</v>
      </c>
      <c r="K43" s="14" t="s">
        <v>37</v>
      </c>
      <c r="L43" s="30">
        <v>168</v>
      </c>
      <c r="M43" s="49">
        <v>162</v>
      </c>
      <c r="N43" s="48">
        <f t="shared" si="8"/>
        <v>330</v>
      </c>
      <c r="O43" s="60">
        <f t="shared" si="9"/>
        <v>165</v>
      </c>
    </row>
    <row r="44" spans="2:15" x14ac:dyDescent="0.35">
      <c r="B44" s="9" t="s">
        <v>21</v>
      </c>
      <c r="C44" s="10" t="s">
        <v>44</v>
      </c>
      <c r="D44" s="28">
        <v>166</v>
      </c>
      <c r="F44" s="13" t="s">
        <v>36</v>
      </c>
      <c r="G44" s="14" t="s">
        <v>37</v>
      </c>
      <c r="H44" s="49">
        <v>162</v>
      </c>
      <c r="I44" s="48"/>
      <c r="J44" s="3" t="s">
        <v>7</v>
      </c>
      <c r="K44" s="4" t="s">
        <v>45</v>
      </c>
      <c r="L44" s="25">
        <v>164</v>
      </c>
      <c r="M44" s="50">
        <v>166</v>
      </c>
      <c r="N44" s="48">
        <f t="shared" si="8"/>
        <v>330</v>
      </c>
      <c r="O44" s="60">
        <f t="shared" si="9"/>
        <v>165</v>
      </c>
    </row>
    <row r="45" spans="2:15" x14ac:dyDescent="0.35">
      <c r="B45" s="5" t="s">
        <v>11</v>
      </c>
      <c r="C45" s="6" t="s">
        <v>43</v>
      </c>
      <c r="D45" s="26">
        <v>166</v>
      </c>
      <c r="F45" s="13" t="s">
        <v>36</v>
      </c>
      <c r="G45" s="14" t="s">
        <v>41</v>
      </c>
      <c r="H45" s="49">
        <v>162</v>
      </c>
      <c r="I45" s="48"/>
      <c r="J45" s="13" t="s">
        <v>36</v>
      </c>
      <c r="K45" s="14" t="s">
        <v>41</v>
      </c>
      <c r="L45" s="30">
        <v>167</v>
      </c>
      <c r="M45" s="49">
        <v>162</v>
      </c>
      <c r="N45" s="48">
        <f t="shared" si="8"/>
        <v>329</v>
      </c>
      <c r="O45" s="60">
        <f t="shared" si="9"/>
        <v>164.5</v>
      </c>
    </row>
    <row r="46" spans="2:15" x14ac:dyDescent="0.35">
      <c r="B46" s="3" t="s">
        <v>7</v>
      </c>
      <c r="C46" s="4" t="s">
        <v>45</v>
      </c>
      <c r="D46" s="25">
        <v>164</v>
      </c>
      <c r="F46" s="9" t="s">
        <v>21</v>
      </c>
      <c r="G46" s="10" t="s">
        <v>31</v>
      </c>
      <c r="H46" s="46">
        <v>162</v>
      </c>
      <c r="I46" s="48"/>
      <c r="J46" s="7" t="s">
        <v>13</v>
      </c>
      <c r="K46" s="8" t="s">
        <v>38</v>
      </c>
      <c r="L46" s="27">
        <v>168</v>
      </c>
      <c r="M46" s="40">
        <v>160</v>
      </c>
      <c r="N46" s="48">
        <f t="shared" si="8"/>
        <v>328</v>
      </c>
      <c r="O46" s="60">
        <f t="shared" si="9"/>
        <v>164</v>
      </c>
    </row>
    <row r="47" spans="2:15" x14ac:dyDescent="0.35">
      <c r="I47" s="48"/>
    </row>
    <row r="48" spans="2:15" x14ac:dyDescent="0.35">
      <c r="B48" s="13" t="s">
        <v>36</v>
      </c>
      <c r="C48" s="14" t="s">
        <v>47</v>
      </c>
      <c r="D48" s="30">
        <v>162</v>
      </c>
      <c r="E48" s="48">
        <v>6</v>
      </c>
      <c r="F48" s="13" t="s">
        <v>36</v>
      </c>
      <c r="G48" s="14" t="s">
        <v>48</v>
      </c>
      <c r="H48" s="49">
        <v>162</v>
      </c>
      <c r="I48" s="48">
        <v>6</v>
      </c>
      <c r="J48" s="7" t="s">
        <v>13</v>
      </c>
      <c r="K48" s="8" t="s">
        <v>40</v>
      </c>
      <c r="L48" s="27">
        <v>167</v>
      </c>
      <c r="M48" s="40">
        <v>159</v>
      </c>
      <c r="N48" s="48">
        <f t="shared" ref="N48:N55" si="10">L48+M48</f>
        <v>326</v>
      </c>
      <c r="O48" s="60">
        <f t="shared" ref="O48:O55" si="11">N48/2</f>
        <v>163</v>
      </c>
    </row>
    <row r="49" spans="2:15" x14ac:dyDescent="0.35">
      <c r="B49" s="3" t="s">
        <v>7</v>
      </c>
      <c r="C49" s="4" t="s">
        <v>46</v>
      </c>
      <c r="D49" s="25">
        <v>162</v>
      </c>
      <c r="F49" s="5" t="s">
        <v>11</v>
      </c>
      <c r="G49" s="6" t="s">
        <v>32</v>
      </c>
      <c r="H49" s="45">
        <v>162</v>
      </c>
      <c r="I49" s="48"/>
      <c r="J49" s="7" t="s">
        <v>13</v>
      </c>
      <c r="K49" s="8" t="s">
        <v>49</v>
      </c>
      <c r="L49" s="27">
        <v>161</v>
      </c>
      <c r="M49" s="40">
        <v>163</v>
      </c>
      <c r="N49" s="48">
        <f t="shared" si="10"/>
        <v>324</v>
      </c>
      <c r="O49" s="60">
        <f t="shared" si="11"/>
        <v>162</v>
      </c>
    </row>
    <row r="50" spans="2:15" x14ac:dyDescent="0.35">
      <c r="B50" s="13" t="s">
        <v>36</v>
      </c>
      <c r="C50" s="14" t="s">
        <v>48</v>
      </c>
      <c r="D50" s="30">
        <v>161</v>
      </c>
      <c r="F50" s="13" t="s">
        <v>36</v>
      </c>
      <c r="G50" s="14" t="s">
        <v>47</v>
      </c>
      <c r="H50" s="49">
        <v>161</v>
      </c>
      <c r="I50" s="48"/>
      <c r="J50" s="13" t="s">
        <v>36</v>
      </c>
      <c r="K50" s="14" t="s">
        <v>47</v>
      </c>
      <c r="L50" s="30">
        <v>162</v>
      </c>
      <c r="M50" s="49">
        <v>161</v>
      </c>
      <c r="N50" s="48">
        <f t="shared" si="10"/>
        <v>323</v>
      </c>
      <c r="O50" s="60">
        <f t="shared" si="11"/>
        <v>161.5</v>
      </c>
    </row>
    <row r="51" spans="2:15" x14ac:dyDescent="0.35">
      <c r="B51" s="7" t="s">
        <v>13</v>
      </c>
      <c r="C51" s="8" t="s">
        <v>49</v>
      </c>
      <c r="D51" s="27">
        <v>161</v>
      </c>
      <c r="F51" s="7" t="s">
        <v>13</v>
      </c>
      <c r="G51" s="8" t="s">
        <v>38</v>
      </c>
      <c r="H51" s="40">
        <v>160</v>
      </c>
      <c r="I51" s="48"/>
      <c r="J51" s="13" t="s">
        <v>36</v>
      </c>
      <c r="K51" s="14" t="s">
        <v>48</v>
      </c>
      <c r="L51" s="30">
        <v>161</v>
      </c>
      <c r="M51" s="49">
        <v>162</v>
      </c>
      <c r="N51" s="48">
        <f t="shared" si="10"/>
        <v>323</v>
      </c>
      <c r="O51" s="60">
        <f t="shared" si="11"/>
        <v>161.5</v>
      </c>
    </row>
    <row r="52" spans="2:15" x14ac:dyDescent="0.35">
      <c r="B52" s="13" t="s">
        <v>36</v>
      </c>
      <c r="C52" s="14" t="s">
        <v>50</v>
      </c>
      <c r="D52" s="30">
        <v>159</v>
      </c>
      <c r="F52" s="7" t="s">
        <v>13</v>
      </c>
      <c r="G52" s="8" t="s">
        <v>52</v>
      </c>
      <c r="H52" s="40">
        <v>159</v>
      </c>
      <c r="I52" s="48"/>
      <c r="J52" s="13" t="s">
        <v>36</v>
      </c>
      <c r="K52" s="14" t="s">
        <v>55</v>
      </c>
      <c r="L52" s="30">
        <v>157</v>
      </c>
      <c r="M52" s="49">
        <v>163</v>
      </c>
      <c r="N52" s="48">
        <f t="shared" si="10"/>
        <v>320</v>
      </c>
      <c r="O52" s="60">
        <f t="shared" si="11"/>
        <v>160</v>
      </c>
    </row>
    <row r="53" spans="2:15" x14ac:dyDescent="0.35">
      <c r="B53" s="7" t="s">
        <v>13</v>
      </c>
      <c r="C53" s="8" t="s">
        <v>52</v>
      </c>
      <c r="D53" s="27">
        <v>159</v>
      </c>
      <c r="F53" s="13" t="s">
        <v>36</v>
      </c>
      <c r="G53" s="14" t="s">
        <v>54</v>
      </c>
      <c r="H53" s="49">
        <v>159</v>
      </c>
      <c r="I53" s="48"/>
      <c r="J53" s="7" t="s">
        <v>13</v>
      </c>
      <c r="K53" s="8" t="s">
        <v>52</v>
      </c>
      <c r="L53" s="27">
        <v>159</v>
      </c>
      <c r="M53" s="40">
        <v>159</v>
      </c>
      <c r="N53" s="48">
        <f t="shared" si="10"/>
        <v>318</v>
      </c>
      <c r="O53" s="60">
        <f t="shared" si="11"/>
        <v>159</v>
      </c>
    </row>
    <row r="54" spans="2:15" x14ac:dyDescent="0.35">
      <c r="B54" s="11" t="s">
        <v>24</v>
      </c>
      <c r="C54" s="12" t="s">
        <v>51</v>
      </c>
      <c r="D54" s="29">
        <v>159</v>
      </c>
      <c r="F54" s="7" t="s">
        <v>13</v>
      </c>
      <c r="G54" s="8" t="s">
        <v>40</v>
      </c>
      <c r="H54" s="40">
        <v>159</v>
      </c>
      <c r="I54" s="48"/>
      <c r="J54" s="7" t="s">
        <v>13</v>
      </c>
      <c r="K54" s="8" t="s">
        <v>54</v>
      </c>
      <c r="L54" s="27">
        <v>158</v>
      </c>
      <c r="M54" s="49">
        <v>159</v>
      </c>
      <c r="N54" s="48">
        <f t="shared" si="10"/>
        <v>317</v>
      </c>
      <c r="O54" s="60">
        <f t="shared" si="11"/>
        <v>158.5</v>
      </c>
    </row>
    <row r="55" spans="2:15" x14ac:dyDescent="0.35">
      <c r="B55" s="13" t="s">
        <v>36</v>
      </c>
      <c r="C55" s="14" t="s">
        <v>53</v>
      </c>
      <c r="D55" s="30">
        <v>158</v>
      </c>
      <c r="F55" s="11" t="s">
        <v>24</v>
      </c>
      <c r="G55" s="12" t="s">
        <v>51</v>
      </c>
      <c r="H55" s="51">
        <v>157</v>
      </c>
      <c r="I55" s="48"/>
      <c r="J55" s="11" t="s">
        <v>24</v>
      </c>
      <c r="K55" s="12" t="s">
        <v>51</v>
      </c>
      <c r="L55" s="29">
        <v>159</v>
      </c>
      <c r="M55" s="51">
        <v>157</v>
      </c>
      <c r="N55" s="48">
        <f t="shared" si="10"/>
        <v>316</v>
      </c>
      <c r="O55" s="60">
        <f t="shared" si="11"/>
        <v>158</v>
      </c>
    </row>
    <row r="56" spans="2:15" x14ac:dyDescent="0.35">
      <c r="I56" s="48"/>
    </row>
    <row r="57" spans="2:15" x14ac:dyDescent="0.35">
      <c r="B57" s="7" t="s">
        <v>13</v>
      </c>
      <c r="C57" s="8" t="s">
        <v>54</v>
      </c>
      <c r="D57" s="27">
        <v>158</v>
      </c>
      <c r="E57" s="48">
        <v>7</v>
      </c>
      <c r="F57" s="13" t="s">
        <v>36</v>
      </c>
      <c r="G57" s="14" t="s">
        <v>50</v>
      </c>
      <c r="H57" s="49">
        <v>156</v>
      </c>
      <c r="I57" s="48">
        <v>7</v>
      </c>
      <c r="J57" s="13" t="s">
        <v>36</v>
      </c>
      <c r="K57" s="14" t="s">
        <v>50</v>
      </c>
      <c r="L57" s="30">
        <v>159</v>
      </c>
      <c r="M57" s="49">
        <v>156</v>
      </c>
      <c r="N57" s="48">
        <f t="shared" ref="N57:N64" si="12">L57+M57</f>
        <v>315</v>
      </c>
      <c r="O57" s="60">
        <f t="shared" ref="O57:O64" si="13">N57/2</f>
        <v>157.5</v>
      </c>
    </row>
    <row r="58" spans="2:15" x14ac:dyDescent="0.35">
      <c r="B58" s="13" t="s">
        <v>36</v>
      </c>
      <c r="C58" s="14" t="s">
        <v>55</v>
      </c>
      <c r="D58" s="30">
        <v>157</v>
      </c>
      <c r="F58" s="13" t="s">
        <v>36</v>
      </c>
      <c r="G58" s="14" t="s">
        <v>53</v>
      </c>
      <c r="H58" s="49">
        <v>156</v>
      </c>
      <c r="I58" s="48"/>
      <c r="J58" s="13" t="s">
        <v>36</v>
      </c>
      <c r="K58" s="14" t="s">
        <v>53</v>
      </c>
      <c r="L58" s="30">
        <v>158</v>
      </c>
      <c r="M58" s="49">
        <v>156</v>
      </c>
      <c r="N58" s="48">
        <f t="shared" si="12"/>
        <v>314</v>
      </c>
      <c r="O58" s="60">
        <f t="shared" si="13"/>
        <v>157</v>
      </c>
    </row>
    <row r="59" spans="2:15" x14ac:dyDescent="0.35">
      <c r="B59" s="11" t="s">
        <v>24</v>
      </c>
      <c r="C59" s="12" t="s">
        <v>56</v>
      </c>
      <c r="D59" s="29">
        <v>155</v>
      </c>
      <c r="F59" s="11" t="s">
        <v>24</v>
      </c>
      <c r="G59" s="12" t="s">
        <v>63</v>
      </c>
      <c r="H59" s="51">
        <v>152</v>
      </c>
      <c r="I59" s="48"/>
      <c r="J59" s="11" t="s">
        <v>24</v>
      </c>
      <c r="K59" s="12" t="s">
        <v>56</v>
      </c>
      <c r="L59" s="29">
        <v>155</v>
      </c>
      <c r="M59" s="51">
        <v>148</v>
      </c>
      <c r="N59" s="48">
        <f t="shared" si="12"/>
        <v>303</v>
      </c>
      <c r="O59" s="60">
        <f t="shared" si="13"/>
        <v>151.5</v>
      </c>
    </row>
    <row r="60" spans="2:15" x14ac:dyDescent="0.35">
      <c r="B60" s="15" t="s">
        <v>57</v>
      </c>
      <c r="C60" s="16" t="s">
        <v>58</v>
      </c>
      <c r="D60" s="31">
        <v>147</v>
      </c>
      <c r="F60" s="11" t="s">
        <v>24</v>
      </c>
      <c r="G60" s="12" t="s">
        <v>64</v>
      </c>
      <c r="H60" s="51">
        <v>151</v>
      </c>
      <c r="I60" s="48"/>
      <c r="J60" s="11" t="s">
        <v>24</v>
      </c>
      <c r="K60" s="12" t="s">
        <v>63</v>
      </c>
      <c r="L60" s="29">
        <v>144</v>
      </c>
      <c r="M60" s="51">
        <v>152</v>
      </c>
      <c r="N60" s="48">
        <f t="shared" si="12"/>
        <v>296</v>
      </c>
      <c r="O60" s="60">
        <f t="shared" si="13"/>
        <v>148</v>
      </c>
    </row>
    <row r="61" spans="2:15" ht="18" x14ac:dyDescent="0.35">
      <c r="B61" s="15" t="s">
        <v>57</v>
      </c>
      <c r="C61" s="19" t="s">
        <v>59</v>
      </c>
      <c r="D61" s="33">
        <v>147</v>
      </c>
      <c r="F61" s="21" t="s">
        <v>61</v>
      </c>
      <c r="G61" s="20" t="s">
        <v>62</v>
      </c>
      <c r="H61" s="32">
        <v>150</v>
      </c>
      <c r="I61" s="48"/>
      <c r="J61" s="17" t="s">
        <v>61</v>
      </c>
      <c r="K61" s="18" t="s">
        <v>62</v>
      </c>
      <c r="L61" s="32">
        <v>146</v>
      </c>
      <c r="M61" s="32">
        <v>150</v>
      </c>
      <c r="N61" s="48">
        <f t="shared" si="12"/>
        <v>296</v>
      </c>
      <c r="O61" s="60">
        <f t="shared" si="13"/>
        <v>148</v>
      </c>
    </row>
    <row r="62" spans="2:15" x14ac:dyDescent="0.35">
      <c r="B62" s="15" t="s">
        <v>57</v>
      </c>
      <c r="C62" s="16" t="s">
        <v>60</v>
      </c>
      <c r="D62" s="31">
        <v>146</v>
      </c>
      <c r="F62" s="11" t="s">
        <v>24</v>
      </c>
      <c r="G62" s="12" t="s">
        <v>56</v>
      </c>
      <c r="H62" s="51">
        <v>148</v>
      </c>
      <c r="I62" s="48"/>
      <c r="J62" s="11" t="s">
        <v>24</v>
      </c>
      <c r="K62" s="12" t="s">
        <v>64</v>
      </c>
      <c r="L62" s="29">
        <v>143</v>
      </c>
      <c r="M62" s="51">
        <v>151</v>
      </c>
      <c r="N62" s="48">
        <f t="shared" si="12"/>
        <v>294</v>
      </c>
      <c r="O62" s="60">
        <f t="shared" si="13"/>
        <v>147</v>
      </c>
    </row>
    <row r="63" spans="2:15" ht="18" x14ac:dyDescent="0.35">
      <c r="B63" s="17" t="s">
        <v>61</v>
      </c>
      <c r="C63" s="20" t="s">
        <v>62</v>
      </c>
      <c r="D63" s="22">
        <v>146</v>
      </c>
      <c r="F63" s="15" t="s">
        <v>57</v>
      </c>
      <c r="G63" s="16" t="s">
        <v>58</v>
      </c>
      <c r="H63" s="33">
        <v>145</v>
      </c>
      <c r="I63" s="48"/>
      <c r="J63" s="15" t="s">
        <v>57</v>
      </c>
      <c r="K63" s="16" t="s">
        <v>58</v>
      </c>
      <c r="L63" s="31">
        <v>147</v>
      </c>
      <c r="M63" s="33">
        <v>145</v>
      </c>
      <c r="N63" s="48">
        <f t="shared" si="12"/>
        <v>292</v>
      </c>
      <c r="O63" s="60">
        <f t="shared" si="13"/>
        <v>146</v>
      </c>
    </row>
    <row r="64" spans="2:15" x14ac:dyDescent="0.35">
      <c r="B64" s="11" t="s">
        <v>24</v>
      </c>
      <c r="C64" s="57" t="s">
        <v>63</v>
      </c>
      <c r="D64" s="51">
        <v>144</v>
      </c>
      <c r="F64" s="11" t="s">
        <v>24</v>
      </c>
      <c r="G64" s="12" t="s">
        <v>67</v>
      </c>
      <c r="H64" s="51">
        <v>145</v>
      </c>
      <c r="I64" s="48"/>
      <c r="J64" s="15" t="s">
        <v>57</v>
      </c>
      <c r="K64" s="19" t="s">
        <v>59</v>
      </c>
      <c r="L64" s="33">
        <v>147</v>
      </c>
      <c r="M64" s="33">
        <v>142</v>
      </c>
      <c r="N64" s="48">
        <f t="shared" si="12"/>
        <v>289</v>
      </c>
      <c r="O64" s="60">
        <f t="shared" si="13"/>
        <v>144.5</v>
      </c>
    </row>
    <row r="65" spans="2:15" x14ac:dyDescent="0.35">
      <c r="I65" s="48"/>
    </row>
    <row r="66" spans="2:15" x14ac:dyDescent="0.35">
      <c r="B66" s="15" t="s">
        <v>57</v>
      </c>
      <c r="C66" s="16" t="s">
        <v>65</v>
      </c>
      <c r="D66" s="31">
        <v>143</v>
      </c>
      <c r="E66" s="48">
        <v>8</v>
      </c>
      <c r="F66" s="15" t="s">
        <v>57</v>
      </c>
      <c r="G66" s="16" t="s">
        <v>59</v>
      </c>
      <c r="H66" s="31">
        <v>142</v>
      </c>
      <c r="I66" s="48">
        <v>8</v>
      </c>
      <c r="J66" s="15" t="s">
        <v>57</v>
      </c>
      <c r="K66" s="16" t="s">
        <v>60</v>
      </c>
      <c r="L66" s="31">
        <v>146</v>
      </c>
      <c r="M66" s="33">
        <v>142</v>
      </c>
      <c r="N66" s="48">
        <f t="shared" ref="N66:N73" si="14">L66+M66</f>
        <v>288</v>
      </c>
      <c r="O66" s="60">
        <f t="shared" ref="O66:O73" si="15">N66/2</f>
        <v>144</v>
      </c>
    </row>
    <row r="67" spans="2:15" x14ac:dyDescent="0.35">
      <c r="B67" s="11" t="s">
        <v>24</v>
      </c>
      <c r="C67" s="12" t="s">
        <v>64</v>
      </c>
      <c r="D67" s="29">
        <v>143</v>
      </c>
      <c r="F67" s="15" t="s">
        <v>57</v>
      </c>
      <c r="G67" s="16" t="s">
        <v>60</v>
      </c>
      <c r="H67" s="31">
        <v>142</v>
      </c>
      <c r="I67" s="48"/>
      <c r="J67" s="11" t="s">
        <v>24</v>
      </c>
      <c r="K67" s="12" t="s">
        <v>67</v>
      </c>
      <c r="L67" s="29">
        <v>140</v>
      </c>
      <c r="M67" s="51">
        <v>145</v>
      </c>
      <c r="N67" s="48">
        <f t="shared" si="14"/>
        <v>285</v>
      </c>
      <c r="O67" s="60">
        <f t="shared" si="15"/>
        <v>142.5</v>
      </c>
    </row>
    <row r="68" spans="2:15" x14ac:dyDescent="0.35">
      <c r="B68" s="11" t="s">
        <v>24</v>
      </c>
      <c r="C68" s="12" t="s">
        <v>66</v>
      </c>
      <c r="D68" s="29">
        <v>142</v>
      </c>
      <c r="F68" s="15" t="s">
        <v>57</v>
      </c>
      <c r="G68" s="16" t="s">
        <v>65</v>
      </c>
      <c r="H68" s="31">
        <v>135</v>
      </c>
      <c r="I68" s="48"/>
      <c r="J68" s="15" t="s">
        <v>57</v>
      </c>
      <c r="K68" s="16" t="s">
        <v>65</v>
      </c>
      <c r="L68" s="31">
        <v>143</v>
      </c>
      <c r="M68" s="33">
        <v>135</v>
      </c>
      <c r="N68" s="48">
        <f t="shared" si="14"/>
        <v>278</v>
      </c>
      <c r="O68" s="60">
        <f t="shared" si="15"/>
        <v>139</v>
      </c>
    </row>
    <row r="69" spans="2:15" x14ac:dyDescent="0.35">
      <c r="B69" s="11" t="s">
        <v>24</v>
      </c>
      <c r="C69" s="12" t="s">
        <v>67</v>
      </c>
      <c r="D69" s="29">
        <v>140</v>
      </c>
      <c r="F69" s="15" t="s">
        <v>57</v>
      </c>
      <c r="G69" s="16" t="s">
        <v>66</v>
      </c>
      <c r="H69" s="31">
        <v>135</v>
      </c>
      <c r="I69" s="48"/>
      <c r="J69" s="11" t="s">
        <v>24</v>
      </c>
      <c r="K69" s="12" t="s">
        <v>66</v>
      </c>
      <c r="L69" s="29">
        <v>142</v>
      </c>
      <c r="M69" s="34">
        <v>135</v>
      </c>
      <c r="N69" s="48">
        <f t="shared" si="14"/>
        <v>277</v>
      </c>
      <c r="O69" s="60">
        <f t="shared" si="15"/>
        <v>138.5</v>
      </c>
    </row>
    <row r="70" spans="2:15" x14ac:dyDescent="0.35">
      <c r="B70" s="15" t="s">
        <v>57</v>
      </c>
      <c r="C70" s="16" t="s">
        <v>69</v>
      </c>
      <c r="D70" s="31">
        <v>133</v>
      </c>
      <c r="F70" s="15" t="s">
        <v>57</v>
      </c>
      <c r="G70" s="16" t="s">
        <v>70</v>
      </c>
      <c r="H70" s="31">
        <v>133</v>
      </c>
      <c r="I70" s="48"/>
      <c r="J70" s="15" t="s">
        <v>57</v>
      </c>
      <c r="K70" s="16" t="s">
        <v>69</v>
      </c>
      <c r="L70" s="34">
        <v>133</v>
      </c>
      <c r="M70" s="33">
        <v>132</v>
      </c>
      <c r="N70" s="48">
        <f t="shared" si="14"/>
        <v>265</v>
      </c>
      <c r="O70" s="60">
        <f t="shared" si="15"/>
        <v>132.5</v>
      </c>
    </row>
    <row r="71" spans="2:15" x14ac:dyDescent="0.35">
      <c r="B71" s="15" t="s">
        <v>57</v>
      </c>
      <c r="C71" s="16" t="s">
        <v>70</v>
      </c>
      <c r="D71" s="31">
        <v>131</v>
      </c>
      <c r="F71" s="15" t="s">
        <v>57</v>
      </c>
      <c r="G71" s="16" t="s">
        <v>69</v>
      </c>
      <c r="H71" s="31">
        <v>132</v>
      </c>
      <c r="I71" s="48"/>
      <c r="J71" s="15" t="s">
        <v>57</v>
      </c>
      <c r="K71" s="16" t="s">
        <v>70</v>
      </c>
      <c r="L71" s="31">
        <v>131</v>
      </c>
      <c r="M71" s="33">
        <v>133</v>
      </c>
      <c r="N71" s="48">
        <f t="shared" si="14"/>
        <v>264</v>
      </c>
      <c r="O71" s="60">
        <f t="shared" si="15"/>
        <v>132</v>
      </c>
    </row>
    <row r="72" spans="2:15" x14ac:dyDescent="0.35">
      <c r="B72" s="15" t="s">
        <v>57</v>
      </c>
      <c r="C72" s="16" t="s">
        <v>71</v>
      </c>
      <c r="D72" s="31">
        <v>130</v>
      </c>
      <c r="F72" s="15" t="s">
        <v>57</v>
      </c>
      <c r="G72" s="16" t="s">
        <v>71</v>
      </c>
      <c r="H72" s="31">
        <v>129</v>
      </c>
      <c r="I72" s="48"/>
      <c r="J72" s="15" t="s">
        <v>57</v>
      </c>
      <c r="K72" s="16" t="s">
        <v>71</v>
      </c>
      <c r="L72" s="31">
        <v>130</v>
      </c>
      <c r="M72" s="33">
        <v>129</v>
      </c>
      <c r="N72" s="48">
        <f t="shared" si="14"/>
        <v>259</v>
      </c>
      <c r="O72" s="60">
        <f t="shared" si="15"/>
        <v>129.5</v>
      </c>
    </row>
    <row r="73" spans="2:15" x14ac:dyDescent="0.35">
      <c r="B73" s="15" t="s">
        <v>57</v>
      </c>
      <c r="C73" s="19" t="s">
        <v>73</v>
      </c>
      <c r="D73" s="33">
        <v>109</v>
      </c>
      <c r="F73" s="15" t="s">
        <v>57</v>
      </c>
      <c r="G73" s="16" t="s">
        <v>73</v>
      </c>
      <c r="H73" s="31">
        <v>103</v>
      </c>
      <c r="I73" s="48"/>
      <c r="J73" s="15" t="s">
        <v>57</v>
      </c>
      <c r="K73" s="19" t="s">
        <v>73</v>
      </c>
      <c r="L73" s="33">
        <v>109</v>
      </c>
      <c r="M73" s="34">
        <v>103</v>
      </c>
      <c r="N73" s="48">
        <f t="shared" si="14"/>
        <v>212</v>
      </c>
      <c r="O73" s="60">
        <f t="shared" si="15"/>
        <v>106</v>
      </c>
    </row>
  </sheetData>
  <sortState xmlns:xlrd2="http://schemas.microsoft.com/office/spreadsheetml/2017/richdata2" ref="J4:O66">
    <sortCondition descending="1" ref="O4:O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2FD9-5EBE-461A-BA0B-71FFC6343D05}">
  <dimension ref="B2:AA55"/>
  <sheetViews>
    <sheetView workbookViewId="0">
      <selection activeCell="F3" sqref="F3:I37"/>
    </sheetView>
  </sheetViews>
  <sheetFormatPr defaultRowHeight="14.4" x14ac:dyDescent="0.3"/>
  <cols>
    <col min="2" max="2" width="3.5546875" bestFit="1" customWidth="1"/>
    <col min="3" max="3" width="24.109375" bestFit="1" customWidth="1"/>
    <col min="4" max="4" width="6.44140625" style="23" customWidth="1"/>
    <col min="6" max="6" width="4" bestFit="1" customWidth="1"/>
    <col min="7" max="7" width="25.6640625" bestFit="1" customWidth="1"/>
    <col min="8" max="8" width="7.21875" style="23" customWidth="1"/>
    <col min="9" max="9" width="7.33203125" customWidth="1"/>
    <col min="11" max="27" width="0.6640625" customWidth="1"/>
  </cols>
  <sheetData>
    <row r="2" spans="2:27" x14ac:dyDescent="0.3">
      <c r="C2" t="s">
        <v>132</v>
      </c>
      <c r="G2" t="s">
        <v>153</v>
      </c>
    </row>
    <row r="3" spans="2:27" ht="18" x14ac:dyDescent="0.35">
      <c r="B3" s="75" t="s">
        <v>120</v>
      </c>
      <c r="C3" s="76" t="s">
        <v>123</v>
      </c>
      <c r="D3" s="88">
        <v>128</v>
      </c>
      <c r="F3" s="75" t="s">
        <v>120</v>
      </c>
      <c r="G3" s="76" t="s">
        <v>123</v>
      </c>
      <c r="H3" s="88">
        <v>117</v>
      </c>
      <c r="I3" s="98">
        <f>D3-H3</f>
        <v>11</v>
      </c>
      <c r="J3" s="97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2:27" ht="18" x14ac:dyDescent="0.35">
      <c r="B4" s="71" t="s">
        <v>107</v>
      </c>
      <c r="C4" s="72" t="s">
        <v>116</v>
      </c>
      <c r="D4" s="89">
        <v>133</v>
      </c>
      <c r="F4" s="71" t="s">
        <v>107</v>
      </c>
      <c r="G4" s="72" t="s">
        <v>116</v>
      </c>
      <c r="H4" s="89">
        <v>127</v>
      </c>
      <c r="I4" s="98">
        <f t="shared" ref="I4:I37" si="0">D4-H4</f>
        <v>6</v>
      </c>
      <c r="J4" s="97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2:27" ht="17.399999999999999" x14ac:dyDescent="0.35">
      <c r="B5" s="73" t="s">
        <v>113</v>
      </c>
      <c r="C5" s="74" t="s">
        <v>125</v>
      </c>
      <c r="D5" s="90">
        <v>127</v>
      </c>
      <c r="F5" s="73" t="s">
        <v>113</v>
      </c>
      <c r="G5" s="74" t="s">
        <v>125</v>
      </c>
      <c r="H5" s="90">
        <v>129</v>
      </c>
      <c r="I5" s="99">
        <f t="shared" si="0"/>
        <v>-2</v>
      </c>
      <c r="J5" s="97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2:27" ht="18" x14ac:dyDescent="0.35">
      <c r="B6" s="71" t="s">
        <v>107</v>
      </c>
      <c r="C6" s="72" t="s">
        <v>108</v>
      </c>
      <c r="D6" s="89">
        <v>145</v>
      </c>
      <c r="F6" s="71" t="s">
        <v>107</v>
      </c>
      <c r="G6" s="72" t="s">
        <v>108</v>
      </c>
      <c r="H6" s="89">
        <v>150</v>
      </c>
      <c r="I6" s="99">
        <f t="shared" si="0"/>
        <v>-5</v>
      </c>
      <c r="J6" s="97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2:27" ht="18" x14ac:dyDescent="0.35">
      <c r="B7" s="71" t="s">
        <v>107</v>
      </c>
      <c r="C7" s="72" t="s">
        <v>129</v>
      </c>
      <c r="D7" s="89">
        <v>114</v>
      </c>
      <c r="F7" s="71" t="s">
        <v>107</v>
      </c>
      <c r="G7" s="72" t="s">
        <v>129</v>
      </c>
      <c r="H7" s="89">
        <v>105</v>
      </c>
      <c r="I7" s="98">
        <f t="shared" si="0"/>
        <v>9</v>
      </c>
      <c r="J7" s="97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2:27" ht="17.399999999999999" x14ac:dyDescent="0.35">
      <c r="B8" s="61" t="s">
        <v>91</v>
      </c>
      <c r="C8" s="62" t="s">
        <v>95</v>
      </c>
      <c r="D8" s="91">
        <v>163</v>
      </c>
      <c r="F8" s="61" t="s">
        <v>91</v>
      </c>
      <c r="G8" s="62" t="s">
        <v>95</v>
      </c>
      <c r="H8" s="91">
        <v>170</v>
      </c>
      <c r="I8" s="99">
        <f t="shared" si="0"/>
        <v>-7</v>
      </c>
      <c r="J8" s="97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2:27" ht="17.399999999999999" x14ac:dyDescent="0.35">
      <c r="B9" s="61" t="s">
        <v>91</v>
      </c>
      <c r="C9" s="62" t="s">
        <v>93</v>
      </c>
      <c r="D9" s="91">
        <v>182</v>
      </c>
      <c r="F9" s="61" t="s">
        <v>91</v>
      </c>
      <c r="G9" s="62" t="s">
        <v>93</v>
      </c>
      <c r="H9" s="91">
        <v>166</v>
      </c>
      <c r="I9" s="98">
        <f t="shared" si="0"/>
        <v>16</v>
      </c>
      <c r="J9" s="97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2:27" ht="17.399999999999999" x14ac:dyDescent="0.35">
      <c r="B10" s="69" t="s">
        <v>102</v>
      </c>
      <c r="C10" s="70" t="s">
        <v>106</v>
      </c>
      <c r="D10" s="92">
        <v>146</v>
      </c>
      <c r="F10" s="69" t="s">
        <v>102</v>
      </c>
      <c r="G10" s="70" t="s">
        <v>106</v>
      </c>
      <c r="H10" s="92">
        <v>148</v>
      </c>
      <c r="I10" s="99">
        <f t="shared" si="0"/>
        <v>-2</v>
      </c>
      <c r="J10" s="9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2:27" ht="17.399999999999999" x14ac:dyDescent="0.35">
      <c r="B11" s="73" t="s">
        <v>113</v>
      </c>
      <c r="C11" s="74" t="s">
        <v>118</v>
      </c>
      <c r="D11" s="90">
        <v>130</v>
      </c>
      <c r="F11" s="73" t="s">
        <v>113</v>
      </c>
      <c r="G11" s="74" t="s">
        <v>118</v>
      </c>
      <c r="H11" s="90">
        <v>134</v>
      </c>
      <c r="I11" s="99">
        <f t="shared" si="0"/>
        <v>-4</v>
      </c>
      <c r="J11" s="97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2:27" ht="17.399999999999999" x14ac:dyDescent="0.35">
      <c r="B12" s="67" t="s">
        <v>96</v>
      </c>
      <c r="C12" s="68" t="s">
        <v>97</v>
      </c>
      <c r="D12" s="93">
        <v>159</v>
      </c>
      <c r="F12" s="67" t="s">
        <v>96</v>
      </c>
      <c r="G12" s="68" t="s">
        <v>97</v>
      </c>
      <c r="H12" s="93">
        <v>150</v>
      </c>
      <c r="I12" s="98">
        <f t="shared" si="0"/>
        <v>9</v>
      </c>
      <c r="J12" s="97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2:27" ht="17.399999999999999" x14ac:dyDescent="0.35">
      <c r="B13" s="69" t="s">
        <v>102</v>
      </c>
      <c r="C13" s="70" t="s">
        <v>103</v>
      </c>
      <c r="D13" s="92">
        <v>151</v>
      </c>
      <c r="F13" s="69" t="s">
        <v>102</v>
      </c>
      <c r="G13" s="70" t="s">
        <v>103</v>
      </c>
      <c r="H13" s="92">
        <v>146</v>
      </c>
      <c r="I13" s="98">
        <f t="shared" si="0"/>
        <v>5</v>
      </c>
      <c r="J13" s="97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2:27" ht="18" x14ac:dyDescent="0.35">
      <c r="B14" s="71" t="s">
        <v>107</v>
      </c>
      <c r="C14" s="72" t="s">
        <v>130</v>
      </c>
      <c r="D14" s="89">
        <v>111</v>
      </c>
      <c r="F14" s="71" t="s">
        <v>107</v>
      </c>
      <c r="G14" s="72" t="s">
        <v>130</v>
      </c>
      <c r="H14" s="89">
        <v>126</v>
      </c>
      <c r="I14" s="99">
        <f t="shared" si="0"/>
        <v>-15</v>
      </c>
      <c r="J14" s="97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2:27" ht="18" x14ac:dyDescent="0.35">
      <c r="B15" s="71" t="s">
        <v>107</v>
      </c>
      <c r="C15" s="72" t="s">
        <v>109</v>
      </c>
      <c r="D15" s="89">
        <v>145</v>
      </c>
      <c r="F15" s="71" t="s">
        <v>107</v>
      </c>
      <c r="G15" s="72" t="s">
        <v>109</v>
      </c>
      <c r="H15" s="89">
        <v>146</v>
      </c>
      <c r="I15" s="99">
        <f t="shared" si="0"/>
        <v>-1</v>
      </c>
      <c r="J15" s="9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2:27" ht="18" x14ac:dyDescent="0.35">
      <c r="B16" s="75" t="s">
        <v>120</v>
      </c>
      <c r="C16" s="76" t="s">
        <v>122</v>
      </c>
      <c r="D16" s="88">
        <v>129</v>
      </c>
      <c r="F16" s="75" t="s">
        <v>120</v>
      </c>
      <c r="G16" s="76" t="s">
        <v>122</v>
      </c>
      <c r="H16" s="88">
        <v>128</v>
      </c>
      <c r="I16" s="98">
        <f t="shared" si="0"/>
        <v>1</v>
      </c>
      <c r="J16" s="97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2:27" ht="17.399999999999999" x14ac:dyDescent="0.35">
      <c r="B17" s="69" t="s">
        <v>102</v>
      </c>
      <c r="C17" s="70" t="s">
        <v>112</v>
      </c>
      <c r="D17" s="92">
        <v>137</v>
      </c>
      <c r="F17" s="69" t="s">
        <v>102</v>
      </c>
      <c r="G17" s="70" t="s">
        <v>112</v>
      </c>
      <c r="H17" s="92">
        <v>136</v>
      </c>
      <c r="I17" s="98">
        <f t="shared" si="0"/>
        <v>1</v>
      </c>
      <c r="J17" s="97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27" ht="18" x14ac:dyDescent="0.35">
      <c r="B18" s="75" t="s">
        <v>120</v>
      </c>
      <c r="C18" s="76" t="s">
        <v>121</v>
      </c>
      <c r="D18" s="88">
        <v>130</v>
      </c>
      <c r="F18" s="75" t="s">
        <v>120</v>
      </c>
      <c r="G18" s="76" t="s">
        <v>121</v>
      </c>
      <c r="H18" s="88">
        <v>129</v>
      </c>
      <c r="I18" s="98">
        <f t="shared" si="0"/>
        <v>1</v>
      </c>
      <c r="J18" s="97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2:27" ht="18" x14ac:dyDescent="0.35">
      <c r="B19" s="75" t="s">
        <v>120</v>
      </c>
      <c r="C19" s="76" t="s">
        <v>127</v>
      </c>
      <c r="D19" s="88">
        <v>122</v>
      </c>
      <c r="F19" s="75" t="s">
        <v>120</v>
      </c>
      <c r="G19" s="76" t="s">
        <v>127</v>
      </c>
      <c r="H19" s="88">
        <v>125</v>
      </c>
      <c r="I19" s="99">
        <f t="shared" si="0"/>
        <v>-3</v>
      </c>
      <c r="J19" s="97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27" ht="18" x14ac:dyDescent="0.35">
      <c r="B20" s="71" t="s">
        <v>107</v>
      </c>
      <c r="C20" s="72" t="s">
        <v>111</v>
      </c>
      <c r="D20" s="89">
        <v>138</v>
      </c>
      <c r="F20" s="71" t="s">
        <v>107</v>
      </c>
      <c r="G20" s="72" t="s">
        <v>135</v>
      </c>
      <c r="H20" s="89">
        <v>137</v>
      </c>
      <c r="I20" s="98">
        <f t="shared" si="0"/>
        <v>1</v>
      </c>
      <c r="J20" s="97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2:27" ht="17.399999999999999" x14ac:dyDescent="0.35">
      <c r="B21" s="73" t="s">
        <v>113</v>
      </c>
      <c r="C21" s="74" t="s">
        <v>114</v>
      </c>
      <c r="D21" s="90">
        <v>137</v>
      </c>
      <c r="F21" s="73" t="s">
        <v>113</v>
      </c>
      <c r="G21" s="84" t="s">
        <v>114</v>
      </c>
      <c r="H21" s="90">
        <v>131</v>
      </c>
      <c r="I21" s="98">
        <f t="shared" si="0"/>
        <v>6</v>
      </c>
      <c r="J21" s="97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2:27" ht="17.399999999999999" x14ac:dyDescent="0.35">
      <c r="B22" s="67" t="s">
        <v>96</v>
      </c>
      <c r="C22" s="68" t="s">
        <v>99</v>
      </c>
      <c r="D22" s="93">
        <v>154</v>
      </c>
      <c r="F22" s="67" t="s">
        <v>96</v>
      </c>
      <c r="G22" s="68" t="s">
        <v>99</v>
      </c>
      <c r="H22" s="93">
        <v>156</v>
      </c>
      <c r="I22" s="99">
        <f t="shared" si="0"/>
        <v>-2</v>
      </c>
      <c r="J22" s="97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2:27" ht="18" x14ac:dyDescent="0.35">
      <c r="B23" s="71" t="s">
        <v>107</v>
      </c>
      <c r="C23" s="72" t="s">
        <v>124</v>
      </c>
      <c r="D23" s="89">
        <v>128</v>
      </c>
      <c r="F23" s="71" t="s">
        <v>107</v>
      </c>
      <c r="G23" s="72" t="s">
        <v>124</v>
      </c>
      <c r="H23" s="89">
        <v>127</v>
      </c>
      <c r="I23" s="98">
        <f t="shared" si="0"/>
        <v>1</v>
      </c>
      <c r="J23" s="97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2:27" ht="17.399999999999999" x14ac:dyDescent="0.35">
      <c r="B24" s="61" t="s">
        <v>91</v>
      </c>
      <c r="C24" s="62" t="s">
        <v>100</v>
      </c>
      <c r="D24" s="91">
        <v>153</v>
      </c>
      <c r="F24" s="61" t="s">
        <v>91</v>
      </c>
      <c r="G24" s="85" t="s">
        <v>100</v>
      </c>
      <c r="H24" s="91">
        <v>146</v>
      </c>
      <c r="I24" s="98">
        <f t="shared" si="0"/>
        <v>7</v>
      </c>
      <c r="J24" s="97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2:27" ht="17.399999999999999" x14ac:dyDescent="0.35">
      <c r="B25" s="67" t="s">
        <v>96</v>
      </c>
      <c r="C25" s="68" t="s">
        <v>104</v>
      </c>
      <c r="D25" s="93">
        <v>150</v>
      </c>
      <c r="F25" s="67" t="s">
        <v>96</v>
      </c>
      <c r="G25" s="86" t="s">
        <v>104</v>
      </c>
      <c r="H25" s="93">
        <v>158</v>
      </c>
      <c r="I25" s="99">
        <f t="shared" si="0"/>
        <v>-8</v>
      </c>
      <c r="J25" s="97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2:27" ht="17.399999999999999" x14ac:dyDescent="0.35">
      <c r="B26" s="73" t="s">
        <v>113</v>
      </c>
      <c r="C26" s="74" t="s">
        <v>117</v>
      </c>
      <c r="D26" s="90">
        <v>131</v>
      </c>
      <c r="F26" s="73" t="s">
        <v>113</v>
      </c>
      <c r="G26" s="84" t="s">
        <v>117</v>
      </c>
      <c r="H26" s="90">
        <v>139</v>
      </c>
      <c r="I26" s="99">
        <f t="shared" si="0"/>
        <v>-8</v>
      </c>
      <c r="J26" s="97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2:27" ht="17.399999999999999" x14ac:dyDescent="0.35">
      <c r="B27" s="61" t="s">
        <v>91</v>
      </c>
      <c r="C27" s="62" t="s">
        <v>92</v>
      </c>
      <c r="D27" s="91">
        <v>185</v>
      </c>
      <c r="F27" s="61" t="s">
        <v>91</v>
      </c>
      <c r="G27" s="85" t="s">
        <v>92</v>
      </c>
      <c r="H27" s="91">
        <v>175</v>
      </c>
      <c r="I27" s="98">
        <f t="shared" si="0"/>
        <v>10</v>
      </c>
      <c r="J27" s="97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2:27" ht="17.399999999999999" x14ac:dyDescent="0.35">
      <c r="B28" s="69" t="s">
        <v>102</v>
      </c>
      <c r="C28" s="70" t="s">
        <v>110</v>
      </c>
      <c r="D28" s="92">
        <v>142</v>
      </c>
      <c r="F28" s="69" t="s">
        <v>102</v>
      </c>
      <c r="G28" s="87" t="s">
        <v>110</v>
      </c>
      <c r="H28" s="92">
        <v>144</v>
      </c>
      <c r="I28" s="99">
        <f t="shared" si="0"/>
        <v>-2</v>
      </c>
      <c r="J28" s="97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2:27" ht="17.399999999999999" x14ac:dyDescent="0.35">
      <c r="B29" s="69" t="s">
        <v>102</v>
      </c>
      <c r="C29" s="70" t="s">
        <v>105</v>
      </c>
      <c r="D29" s="92">
        <v>150</v>
      </c>
      <c r="F29" s="69" t="s">
        <v>102</v>
      </c>
      <c r="G29" s="70" t="s">
        <v>105</v>
      </c>
      <c r="H29" s="92">
        <v>152</v>
      </c>
      <c r="I29" s="99">
        <f t="shared" si="0"/>
        <v>-2</v>
      </c>
      <c r="J29" s="9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2:27" ht="17.399999999999999" x14ac:dyDescent="0.35">
      <c r="B30" s="67" t="s">
        <v>96</v>
      </c>
      <c r="C30" s="68" t="s">
        <v>101</v>
      </c>
      <c r="D30" s="93">
        <v>152</v>
      </c>
      <c r="F30" s="67" t="s">
        <v>96</v>
      </c>
      <c r="G30" s="86" t="s">
        <v>101</v>
      </c>
      <c r="H30" s="93">
        <v>154</v>
      </c>
      <c r="I30" s="99">
        <f t="shared" si="0"/>
        <v>-2</v>
      </c>
      <c r="J30" s="97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2:27" ht="18" x14ac:dyDescent="0.35">
      <c r="B31" s="75" t="s">
        <v>120</v>
      </c>
      <c r="C31" s="76" t="s">
        <v>126</v>
      </c>
      <c r="D31" s="88">
        <v>122</v>
      </c>
      <c r="F31" s="82" t="s">
        <v>120</v>
      </c>
      <c r="G31" s="83" t="s">
        <v>126</v>
      </c>
      <c r="H31" s="94">
        <v>119</v>
      </c>
      <c r="I31" s="98">
        <f t="shared" si="0"/>
        <v>3</v>
      </c>
      <c r="J31" s="97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2:27" ht="18" x14ac:dyDescent="0.35">
      <c r="B32" s="75" t="s">
        <v>120</v>
      </c>
      <c r="C32" s="76" t="s">
        <v>131</v>
      </c>
      <c r="D32" s="88">
        <v>105</v>
      </c>
      <c r="F32" s="75" t="s">
        <v>120</v>
      </c>
      <c r="G32" s="76" t="s">
        <v>131</v>
      </c>
      <c r="H32" s="88">
        <v>115</v>
      </c>
      <c r="I32" s="99">
        <f t="shared" si="0"/>
        <v>-10</v>
      </c>
      <c r="J32" s="97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2:27" ht="18" x14ac:dyDescent="0.35">
      <c r="B33" s="75" t="s">
        <v>120</v>
      </c>
      <c r="C33" s="76" t="s">
        <v>128</v>
      </c>
      <c r="D33" s="88">
        <v>119</v>
      </c>
      <c r="F33" s="82" t="s">
        <v>120</v>
      </c>
      <c r="G33" s="83" t="s">
        <v>128</v>
      </c>
      <c r="H33" s="94">
        <v>117</v>
      </c>
      <c r="I33" s="98">
        <f t="shared" si="0"/>
        <v>2</v>
      </c>
      <c r="J33" s="97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2:27" ht="17.399999999999999" x14ac:dyDescent="0.35">
      <c r="B34" s="67" t="s">
        <v>96</v>
      </c>
      <c r="C34" s="68" t="s">
        <v>98</v>
      </c>
      <c r="D34" s="93">
        <v>158</v>
      </c>
      <c r="F34" s="67" t="s">
        <v>96</v>
      </c>
      <c r="G34" s="68" t="s">
        <v>98</v>
      </c>
      <c r="H34" s="93">
        <v>159</v>
      </c>
      <c r="I34" s="99">
        <f t="shared" si="0"/>
        <v>-1</v>
      </c>
      <c r="J34" s="97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2:27" ht="17.399999999999999" x14ac:dyDescent="0.35">
      <c r="B35" s="61" t="s">
        <v>91</v>
      </c>
      <c r="C35" s="62" t="s">
        <v>94</v>
      </c>
      <c r="D35" s="91">
        <v>172</v>
      </c>
      <c r="F35" s="61" t="s">
        <v>91</v>
      </c>
      <c r="G35" s="85" t="s">
        <v>94</v>
      </c>
      <c r="H35" s="91">
        <v>168</v>
      </c>
      <c r="I35" s="98">
        <f t="shared" si="0"/>
        <v>4</v>
      </c>
      <c r="J35" s="97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2:27" ht="17.399999999999999" x14ac:dyDescent="0.35">
      <c r="B36" s="73" t="s">
        <v>113</v>
      </c>
      <c r="C36" s="74" t="s">
        <v>115</v>
      </c>
      <c r="D36" s="90">
        <v>136</v>
      </c>
      <c r="F36" s="73" t="s">
        <v>113</v>
      </c>
      <c r="G36" s="84" t="s">
        <v>115</v>
      </c>
      <c r="H36" s="90">
        <v>135</v>
      </c>
      <c r="I36" s="98">
        <f t="shared" si="0"/>
        <v>1</v>
      </c>
      <c r="J36" s="97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2:27" ht="17.399999999999999" x14ac:dyDescent="0.35">
      <c r="B37" s="73" t="s">
        <v>113</v>
      </c>
      <c r="C37" s="74" t="s">
        <v>119</v>
      </c>
      <c r="D37" s="90">
        <v>130</v>
      </c>
      <c r="F37" s="73" t="s">
        <v>113</v>
      </c>
      <c r="G37" s="84" t="s">
        <v>119</v>
      </c>
      <c r="H37" s="90">
        <v>137</v>
      </c>
      <c r="I37" s="99">
        <f t="shared" si="0"/>
        <v>-7</v>
      </c>
      <c r="J37" s="97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40" spans="2:27" ht="18" x14ac:dyDescent="0.35">
      <c r="F40" s="21" t="s">
        <v>133</v>
      </c>
      <c r="G40" s="77" t="s">
        <v>142</v>
      </c>
      <c r="H40" s="95"/>
      <c r="I40" s="63">
        <f t="shared" ref="I40:I55" si="1">L40/K40</f>
        <v>379.72727272727275</v>
      </c>
      <c r="J40" s="63">
        <f t="shared" ref="J40:J55" si="2">I40/3</f>
        <v>126.57575757575758</v>
      </c>
      <c r="K40" s="64">
        <v>11</v>
      </c>
      <c r="L40" s="64">
        <f t="shared" ref="L40:L55" si="3">SUM(M40:AA40)</f>
        <v>4177</v>
      </c>
      <c r="M40" s="64">
        <v>324</v>
      </c>
      <c r="N40" s="64">
        <v>332</v>
      </c>
      <c r="O40" s="64">
        <v>338</v>
      </c>
      <c r="P40" s="64">
        <v>361</v>
      </c>
      <c r="Q40" s="64"/>
      <c r="R40" s="64">
        <v>398</v>
      </c>
      <c r="S40" s="64">
        <v>399</v>
      </c>
      <c r="T40" s="64">
        <v>426</v>
      </c>
      <c r="U40" s="64">
        <v>425</v>
      </c>
      <c r="V40" s="64"/>
      <c r="W40" s="64">
        <v>436</v>
      </c>
      <c r="X40" s="64">
        <v>369</v>
      </c>
      <c r="Y40" s="64">
        <v>369</v>
      </c>
      <c r="Z40" s="80"/>
      <c r="AA40" s="64"/>
    </row>
    <row r="41" spans="2:27" ht="18" x14ac:dyDescent="0.35">
      <c r="F41" s="21" t="s">
        <v>133</v>
      </c>
      <c r="G41" s="77" t="s">
        <v>145</v>
      </c>
      <c r="H41" s="95"/>
      <c r="I41" s="63">
        <f t="shared" si="1"/>
        <v>334.1</v>
      </c>
      <c r="J41" s="63">
        <f t="shared" si="2"/>
        <v>111.36666666666667</v>
      </c>
      <c r="K41" s="64">
        <v>10</v>
      </c>
      <c r="L41" s="64">
        <f t="shared" si="3"/>
        <v>3341</v>
      </c>
      <c r="M41" s="64">
        <v>303</v>
      </c>
      <c r="N41" s="64">
        <v>361</v>
      </c>
      <c r="O41" s="64"/>
      <c r="P41" s="64"/>
      <c r="Q41" s="64">
        <v>341</v>
      </c>
      <c r="R41" s="64">
        <v>378</v>
      </c>
      <c r="S41" s="64">
        <v>303</v>
      </c>
      <c r="T41" s="64"/>
      <c r="U41" s="64">
        <v>347</v>
      </c>
      <c r="V41" s="64">
        <v>355</v>
      </c>
      <c r="W41" s="64">
        <v>325</v>
      </c>
      <c r="X41" s="64"/>
      <c r="Y41" s="64"/>
      <c r="Z41" s="64">
        <v>321</v>
      </c>
      <c r="AA41" s="64">
        <v>307</v>
      </c>
    </row>
    <row r="42" spans="2:27" ht="18" x14ac:dyDescent="0.35">
      <c r="F42" s="21" t="s">
        <v>133</v>
      </c>
      <c r="G42" s="77" t="s">
        <v>149</v>
      </c>
      <c r="H42" s="95"/>
      <c r="I42" s="63">
        <f t="shared" si="1"/>
        <v>312.81818181818181</v>
      </c>
      <c r="J42" s="63">
        <f t="shared" si="2"/>
        <v>104.27272727272727</v>
      </c>
      <c r="K42" s="64">
        <v>11</v>
      </c>
      <c r="L42" s="64">
        <f t="shared" si="3"/>
        <v>3441</v>
      </c>
      <c r="M42" s="64">
        <v>261</v>
      </c>
      <c r="N42" s="64">
        <v>322</v>
      </c>
      <c r="O42" s="64"/>
      <c r="P42" s="64"/>
      <c r="Q42" s="64"/>
      <c r="R42" s="64"/>
      <c r="S42" s="64">
        <v>367</v>
      </c>
      <c r="T42" s="64">
        <v>331</v>
      </c>
      <c r="U42" s="64">
        <v>332</v>
      </c>
      <c r="V42" s="64">
        <v>329</v>
      </c>
      <c r="W42" s="64">
        <v>299</v>
      </c>
      <c r="X42" s="64">
        <v>310</v>
      </c>
      <c r="Y42" s="64">
        <v>289</v>
      </c>
      <c r="Z42" s="64">
        <v>262</v>
      </c>
      <c r="AA42" s="64">
        <v>339</v>
      </c>
    </row>
    <row r="43" spans="2:27" ht="18" x14ac:dyDescent="0.35">
      <c r="F43" s="21" t="s">
        <v>133</v>
      </c>
      <c r="G43" s="77" t="s">
        <v>146</v>
      </c>
      <c r="H43" s="95"/>
      <c r="I43" s="63">
        <f t="shared" si="1"/>
        <v>331.36363636363637</v>
      </c>
      <c r="J43" s="63">
        <f t="shared" si="2"/>
        <v>110.45454545454545</v>
      </c>
      <c r="K43" s="64">
        <v>11</v>
      </c>
      <c r="L43" s="64">
        <f t="shared" si="3"/>
        <v>3645</v>
      </c>
      <c r="M43" s="64">
        <v>350</v>
      </c>
      <c r="N43" s="64">
        <v>329</v>
      </c>
      <c r="O43" s="64"/>
      <c r="P43" s="64">
        <v>378</v>
      </c>
      <c r="Q43" s="64">
        <v>347</v>
      </c>
      <c r="R43" s="64"/>
      <c r="S43" s="64">
        <v>361</v>
      </c>
      <c r="T43" s="64">
        <v>396</v>
      </c>
      <c r="U43" s="64">
        <v>324</v>
      </c>
      <c r="V43" s="64"/>
      <c r="W43" s="64">
        <v>324</v>
      </c>
      <c r="X43" s="64">
        <v>287</v>
      </c>
      <c r="Y43" s="64"/>
      <c r="Z43" s="64">
        <v>245</v>
      </c>
      <c r="AA43" s="64">
        <v>304</v>
      </c>
    </row>
    <row r="44" spans="2:27" ht="18" x14ac:dyDescent="0.35">
      <c r="F44" s="75" t="s">
        <v>120</v>
      </c>
      <c r="G44" s="76" t="s">
        <v>140</v>
      </c>
      <c r="H44" s="88"/>
      <c r="I44" s="63">
        <f t="shared" si="1"/>
        <v>382.5</v>
      </c>
      <c r="J44" s="63">
        <f t="shared" si="2"/>
        <v>127.5</v>
      </c>
      <c r="K44" s="64">
        <v>8</v>
      </c>
      <c r="L44" s="64">
        <f t="shared" si="3"/>
        <v>3060</v>
      </c>
      <c r="M44" s="64">
        <v>420</v>
      </c>
      <c r="N44" s="64">
        <v>390</v>
      </c>
      <c r="O44" s="64">
        <v>378</v>
      </c>
      <c r="P44" s="64"/>
      <c r="Q44" s="64">
        <v>348</v>
      </c>
      <c r="R44" s="64">
        <v>345</v>
      </c>
      <c r="S44" s="64">
        <v>374</v>
      </c>
      <c r="T44" s="64">
        <v>380</v>
      </c>
      <c r="U44" s="64">
        <v>425</v>
      </c>
      <c r="V44" s="64"/>
      <c r="W44" s="64"/>
      <c r="X44" s="64"/>
      <c r="Y44" s="64"/>
      <c r="Z44" s="64"/>
      <c r="AA44" s="64"/>
    </row>
    <row r="45" spans="2:27" ht="18" x14ac:dyDescent="0.35">
      <c r="F45" s="21" t="s">
        <v>133</v>
      </c>
      <c r="G45" s="77" t="s">
        <v>148</v>
      </c>
      <c r="H45" s="95"/>
      <c r="I45" s="63">
        <f t="shared" si="1"/>
        <v>334.71428571428572</v>
      </c>
      <c r="J45" s="63">
        <f t="shared" si="2"/>
        <v>111.57142857142857</v>
      </c>
      <c r="K45" s="64">
        <v>7</v>
      </c>
      <c r="L45" s="64">
        <f t="shared" si="3"/>
        <v>2343</v>
      </c>
      <c r="M45" s="64">
        <v>400</v>
      </c>
      <c r="N45" s="64">
        <v>319</v>
      </c>
      <c r="O45" s="64"/>
      <c r="P45" s="64">
        <v>319</v>
      </c>
      <c r="Q45" s="64"/>
      <c r="R45" s="64"/>
      <c r="S45" s="64"/>
      <c r="T45" s="64">
        <v>330</v>
      </c>
      <c r="U45" s="64">
        <v>305</v>
      </c>
      <c r="V45" s="64">
        <v>359</v>
      </c>
      <c r="W45" s="64">
        <v>311</v>
      </c>
      <c r="X45" s="64"/>
      <c r="Y45" s="64"/>
      <c r="Z45" s="64"/>
      <c r="AA45" s="64"/>
    </row>
    <row r="46" spans="2:27" ht="18" x14ac:dyDescent="0.35">
      <c r="F46" s="21" t="s">
        <v>133</v>
      </c>
      <c r="G46" s="77" t="s">
        <v>141</v>
      </c>
      <c r="H46" s="95"/>
      <c r="I46" s="63">
        <f t="shared" si="1"/>
        <v>380.09090909090907</v>
      </c>
      <c r="J46" s="63">
        <f t="shared" si="2"/>
        <v>126.69696969696969</v>
      </c>
      <c r="K46" s="64">
        <v>11</v>
      </c>
      <c r="L46" s="64">
        <f t="shared" si="3"/>
        <v>4181</v>
      </c>
      <c r="M46" s="64">
        <v>434</v>
      </c>
      <c r="N46" s="64">
        <v>352</v>
      </c>
      <c r="O46" s="64">
        <v>342</v>
      </c>
      <c r="P46" s="64"/>
      <c r="Q46" s="64">
        <v>416</v>
      </c>
      <c r="R46" s="64">
        <v>410</v>
      </c>
      <c r="S46" s="64"/>
      <c r="T46" s="64"/>
      <c r="U46" s="64"/>
      <c r="V46" s="64">
        <v>408</v>
      </c>
      <c r="W46" s="64">
        <v>387</v>
      </c>
      <c r="X46" s="64">
        <v>328</v>
      </c>
      <c r="Y46" s="64">
        <v>382</v>
      </c>
      <c r="Z46" s="64">
        <v>320</v>
      </c>
      <c r="AA46" s="64">
        <v>402</v>
      </c>
    </row>
    <row r="47" spans="2:27" ht="18" x14ac:dyDescent="0.35">
      <c r="F47" s="21" t="s">
        <v>133</v>
      </c>
      <c r="G47" s="77" t="s">
        <v>151</v>
      </c>
      <c r="H47" s="95"/>
      <c r="I47" s="63">
        <f t="shared" si="1"/>
        <v>261.375</v>
      </c>
      <c r="J47" s="63">
        <f t="shared" si="2"/>
        <v>87.125</v>
      </c>
      <c r="K47" s="64">
        <v>8</v>
      </c>
      <c r="L47" s="64">
        <f t="shared" si="3"/>
        <v>2091</v>
      </c>
      <c r="M47" s="64">
        <v>266</v>
      </c>
      <c r="N47" s="64">
        <v>274</v>
      </c>
      <c r="O47" s="64"/>
      <c r="P47" s="64">
        <v>219</v>
      </c>
      <c r="Q47" s="64"/>
      <c r="R47" s="64">
        <v>242</v>
      </c>
      <c r="S47" s="64"/>
      <c r="T47" s="64"/>
      <c r="U47" s="64"/>
      <c r="V47" s="64"/>
      <c r="W47" s="64"/>
      <c r="X47" s="64">
        <v>225</v>
      </c>
      <c r="Y47" s="64">
        <v>317</v>
      </c>
      <c r="Z47" s="64">
        <v>252</v>
      </c>
      <c r="AA47" s="64">
        <v>296</v>
      </c>
    </row>
    <row r="48" spans="2:27" ht="18" x14ac:dyDescent="0.35">
      <c r="F48" s="21" t="s">
        <v>133</v>
      </c>
      <c r="G48" s="77" t="s">
        <v>134</v>
      </c>
      <c r="H48" s="95"/>
      <c r="I48" s="63">
        <f t="shared" si="1"/>
        <v>457.15384615384613</v>
      </c>
      <c r="J48" s="63">
        <f t="shared" si="2"/>
        <v>152.38461538461539</v>
      </c>
      <c r="K48" s="64">
        <v>13</v>
      </c>
      <c r="L48" s="64">
        <f t="shared" si="3"/>
        <v>5943</v>
      </c>
      <c r="M48" s="65">
        <v>513</v>
      </c>
      <c r="N48" s="64">
        <v>437</v>
      </c>
      <c r="O48" s="64">
        <v>496</v>
      </c>
      <c r="P48" s="64">
        <v>483</v>
      </c>
      <c r="Q48" s="66">
        <v>535</v>
      </c>
      <c r="R48" s="64">
        <v>440</v>
      </c>
      <c r="S48" s="64"/>
      <c r="T48" s="64"/>
      <c r="U48" s="64">
        <v>458</v>
      </c>
      <c r="V48" s="64">
        <v>436</v>
      </c>
      <c r="W48" s="64">
        <v>432</v>
      </c>
      <c r="X48" s="64">
        <v>398</v>
      </c>
      <c r="Y48" s="64">
        <v>412</v>
      </c>
      <c r="Z48" s="64">
        <v>426</v>
      </c>
      <c r="AA48" s="64">
        <v>477</v>
      </c>
    </row>
    <row r="49" spans="6:27" ht="18" x14ac:dyDescent="0.35">
      <c r="F49" s="21" t="s">
        <v>137</v>
      </c>
      <c r="G49" s="77" t="s">
        <v>138</v>
      </c>
      <c r="H49" s="95"/>
      <c r="I49" s="63">
        <f t="shared" si="1"/>
        <v>397.07692307692309</v>
      </c>
      <c r="J49" s="63">
        <f t="shared" si="2"/>
        <v>132.35897435897436</v>
      </c>
      <c r="K49" s="64">
        <v>13</v>
      </c>
      <c r="L49" s="64">
        <f t="shared" si="3"/>
        <v>5162</v>
      </c>
      <c r="M49" s="64">
        <v>378</v>
      </c>
      <c r="N49" s="64">
        <v>362</v>
      </c>
      <c r="O49" s="64">
        <v>397</v>
      </c>
      <c r="P49" s="64"/>
      <c r="Q49" s="64">
        <v>398</v>
      </c>
      <c r="R49" s="64">
        <v>388</v>
      </c>
      <c r="S49" s="64"/>
      <c r="T49" s="64">
        <v>379</v>
      </c>
      <c r="U49" s="64">
        <v>414</v>
      </c>
      <c r="V49" s="64">
        <v>426</v>
      </c>
      <c r="W49" s="64">
        <v>391</v>
      </c>
      <c r="X49" s="64">
        <v>450</v>
      </c>
      <c r="Y49" s="64">
        <v>405</v>
      </c>
      <c r="Z49" s="64">
        <v>384</v>
      </c>
      <c r="AA49" s="64">
        <v>390</v>
      </c>
    </row>
    <row r="50" spans="6:27" ht="18" x14ac:dyDescent="0.35">
      <c r="F50" s="21" t="s">
        <v>133</v>
      </c>
      <c r="G50" s="77" t="s">
        <v>144</v>
      </c>
      <c r="H50" s="95"/>
      <c r="I50" s="63">
        <f t="shared" si="1"/>
        <v>353</v>
      </c>
      <c r="J50" s="63">
        <f t="shared" si="2"/>
        <v>117.66666666666667</v>
      </c>
      <c r="K50" s="64">
        <v>5</v>
      </c>
      <c r="L50" s="64">
        <f t="shared" si="3"/>
        <v>1765</v>
      </c>
      <c r="M50" s="64">
        <v>325</v>
      </c>
      <c r="N50" s="64"/>
      <c r="O50" s="64"/>
      <c r="P50" s="64"/>
      <c r="Q50" s="64"/>
      <c r="R50" s="64"/>
      <c r="S50" s="64"/>
      <c r="T50" s="64"/>
      <c r="U50" s="64">
        <v>405</v>
      </c>
      <c r="V50" s="64">
        <v>339</v>
      </c>
      <c r="W50" s="64"/>
      <c r="X50" s="64">
        <v>351</v>
      </c>
      <c r="Y50" s="64">
        <v>345</v>
      </c>
      <c r="Z50" s="80"/>
      <c r="AA50" s="64"/>
    </row>
    <row r="51" spans="6:27" ht="18" x14ac:dyDescent="0.35">
      <c r="F51" s="21" t="s">
        <v>133</v>
      </c>
      <c r="G51" s="77" t="s">
        <v>139</v>
      </c>
      <c r="H51" s="95"/>
      <c r="I51" s="63">
        <f t="shared" si="1"/>
        <v>386.16666666666669</v>
      </c>
      <c r="J51" s="63">
        <f t="shared" si="2"/>
        <v>128.72222222222223</v>
      </c>
      <c r="K51" s="64">
        <v>12</v>
      </c>
      <c r="L51" s="64">
        <f t="shared" si="3"/>
        <v>4634</v>
      </c>
      <c r="M51" s="64"/>
      <c r="N51" s="64">
        <v>426</v>
      </c>
      <c r="O51" s="64">
        <v>477</v>
      </c>
      <c r="P51" s="64">
        <v>389</v>
      </c>
      <c r="Q51" s="64">
        <v>389</v>
      </c>
      <c r="R51" s="64"/>
      <c r="S51" s="64">
        <v>397</v>
      </c>
      <c r="T51" s="64">
        <v>399</v>
      </c>
      <c r="U51" s="64">
        <v>369</v>
      </c>
      <c r="V51" s="64">
        <v>327</v>
      </c>
      <c r="W51" s="64">
        <v>392</v>
      </c>
      <c r="X51" s="64">
        <v>382</v>
      </c>
      <c r="Y51" s="64">
        <v>362</v>
      </c>
      <c r="Z51" s="64">
        <v>325</v>
      </c>
      <c r="AA51" s="64"/>
    </row>
    <row r="52" spans="6:27" ht="18" x14ac:dyDescent="0.35">
      <c r="F52" s="21" t="s">
        <v>133</v>
      </c>
      <c r="G52" s="77" t="s">
        <v>136</v>
      </c>
      <c r="H52" s="95"/>
      <c r="I52" s="63">
        <f t="shared" si="1"/>
        <v>397.16666666666669</v>
      </c>
      <c r="J52" s="63">
        <f t="shared" si="2"/>
        <v>132.38888888888889</v>
      </c>
      <c r="K52" s="64">
        <v>6</v>
      </c>
      <c r="L52" s="64">
        <f t="shared" si="3"/>
        <v>2383</v>
      </c>
      <c r="M52" s="64"/>
      <c r="N52" s="64"/>
      <c r="O52" s="64"/>
      <c r="P52" s="64"/>
      <c r="Q52" s="64">
        <v>329</v>
      </c>
      <c r="R52" s="64">
        <v>430</v>
      </c>
      <c r="S52" s="64"/>
      <c r="T52" s="64"/>
      <c r="U52" s="64"/>
      <c r="V52" s="64">
        <v>421</v>
      </c>
      <c r="W52" s="64">
        <v>446</v>
      </c>
      <c r="X52" s="64"/>
      <c r="Y52" s="64">
        <v>373</v>
      </c>
      <c r="Z52" s="64">
        <v>384</v>
      </c>
      <c r="AA52" s="64"/>
    </row>
    <row r="53" spans="6:27" ht="18" x14ac:dyDescent="0.35">
      <c r="F53" s="21" t="s">
        <v>133</v>
      </c>
      <c r="G53" s="79" t="s">
        <v>147</v>
      </c>
      <c r="H53" s="96"/>
      <c r="I53" s="63">
        <f t="shared" si="1"/>
        <v>326.22222222222223</v>
      </c>
      <c r="J53" s="63">
        <f t="shared" si="2"/>
        <v>108.74074074074075</v>
      </c>
      <c r="K53" s="64">
        <v>9</v>
      </c>
      <c r="L53" s="64">
        <f t="shared" si="3"/>
        <v>2936</v>
      </c>
      <c r="M53" s="64">
        <v>350</v>
      </c>
      <c r="N53" s="64">
        <v>396</v>
      </c>
      <c r="O53" s="64"/>
      <c r="P53" s="64"/>
      <c r="Q53" s="64"/>
      <c r="R53" s="64"/>
      <c r="S53" s="64"/>
      <c r="T53" s="64">
        <v>346</v>
      </c>
      <c r="U53" s="64">
        <v>363</v>
      </c>
      <c r="V53" s="64">
        <v>333</v>
      </c>
      <c r="W53" s="64">
        <v>334</v>
      </c>
      <c r="X53" s="64"/>
      <c r="Y53" s="64">
        <v>193</v>
      </c>
      <c r="Z53" s="64">
        <v>322</v>
      </c>
      <c r="AA53" s="64">
        <v>299</v>
      </c>
    </row>
    <row r="54" spans="6:27" ht="18" x14ac:dyDescent="0.35">
      <c r="F54" s="21" t="s">
        <v>133</v>
      </c>
      <c r="G54" s="79" t="s">
        <v>152</v>
      </c>
      <c r="H54" s="96"/>
      <c r="I54" s="63">
        <f t="shared" si="1"/>
        <v>212.875</v>
      </c>
      <c r="J54" s="63">
        <f t="shared" si="2"/>
        <v>70.958333333333329</v>
      </c>
      <c r="K54" s="64">
        <v>8</v>
      </c>
      <c r="L54" s="64">
        <f t="shared" si="3"/>
        <v>1703</v>
      </c>
      <c r="M54" s="64">
        <v>205</v>
      </c>
      <c r="N54" s="64">
        <v>226</v>
      </c>
      <c r="O54" s="64">
        <v>201</v>
      </c>
      <c r="P54" s="64"/>
      <c r="Q54" s="64"/>
      <c r="R54" s="64"/>
      <c r="S54" s="64">
        <v>220</v>
      </c>
      <c r="T54" s="64"/>
      <c r="U54" s="64">
        <v>203</v>
      </c>
      <c r="V54" s="64">
        <v>229</v>
      </c>
      <c r="W54" s="64">
        <v>188</v>
      </c>
      <c r="X54" s="64"/>
      <c r="Y54" s="80"/>
      <c r="Z54" s="64">
        <v>231</v>
      </c>
      <c r="AA54" s="64"/>
    </row>
    <row r="55" spans="6:27" ht="18" x14ac:dyDescent="0.35">
      <c r="F55" s="21" t="s">
        <v>133</v>
      </c>
      <c r="G55" s="79" t="s">
        <v>150</v>
      </c>
      <c r="H55" s="96"/>
      <c r="I55" s="63">
        <f t="shared" si="1"/>
        <v>263.77777777777777</v>
      </c>
      <c r="J55" s="63">
        <f t="shared" si="2"/>
        <v>87.925925925925924</v>
      </c>
      <c r="K55" s="64">
        <v>9</v>
      </c>
      <c r="L55" s="64">
        <f t="shared" si="3"/>
        <v>2374</v>
      </c>
      <c r="M55" s="64">
        <v>222</v>
      </c>
      <c r="N55" s="64"/>
      <c r="O55" s="64"/>
      <c r="P55" s="64">
        <v>295</v>
      </c>
      <c r="Q55" s="64"/>
      <c r="R55" s="64" t="s">
        <v>143</v>
      </c>
      <c r="S55" s="64"/>
      <c r="T55" s="64">
        <v>242</v>
      </c>
      <c r="U55" s="64">
        <v>279</v>
      </c>
      <c r="V55" s="64">
        <v>277</v>
      </c>
      <c r="W55" s="64">
        <v>307</v>
      </c>
      <c r="X55" s="64">
        <v>254</v>
      </c>
      <c r="Y55" s="64">
        <v>258</v>
      </c>
      <c r="Z55" s="64">
        <v>240</v>
      </c>
      <c r="AA55" s="64"/>
    </row>
  </sheetData>
  <sortState xmlns:xlrd2="http://schemas.microsoft.com/office/spreadsheetml/2017/richdata2" ref="F3:AA50">
    <sortCondition ref="G3:G5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76147-8C5B-4C36-83A8-86CF1DB4D84B}">
  <dimension ref="B3:O43"/>
  <sheetViews>
    <sheetView tabSelected="1" workbookViewId="0">
      <selection activeCell="Q6" sqref="Q6"/>
    </sheetView>
  </sheetViews>
  <sheetFormatPr defaultRowHeight="17.399999999999999" x14ac:dyDescent="0.35"/>
  <cols>
    <col min="2" max="2" width="3.5546875" bestFit="1" customWidth="1"/>
    <col min="3" max="3" width="24.109375" bestFit="1" customWidth="1"/>
    <col min="5" max="5" width="8.88671875" style="48"/>
    <col min="7" max="7" width="24.109375" bestFit="1" customWidth="1"/>
    <col min="10" max="10" width="3.44140625" customWidth="1"/>
    <col min="11" max="11" width="24.109375" bestFit="1" customWidth="1"/>
    <col min="14" max="14" width="2.33203125" customWidth="1"/>
    <col min="15" max="15" width="8.88671875" style="23"/>
  </cols>
  <sheetData>
    <row r="3" spans="2:15" ht="18" x14ac:dyDescent="0.35">
      <c r="C3" s="55" t="s">
        <v>132</v>
      </c>
      <c r="D3" s="56"/>
      <c r="E3" s="56"/>
      <c r="F3" s="55"/>
      <c r="G3" s="55" t="s">
        <v>83</v>
      </c>
      <c r="H3" s="23"/>
      <c r="K3" s="55" t="s">
        <v>87</v>
      </c>
      <c r="L3" s="58" t="s">
        <v>85</v>
      </c>
      <c r="M3" s="58" t="s">
        <v>86</v>
      </c>
      <c r="O3" s="59" t="s">
        <v>84</v>
      </c>
    </row>
    <row r="4" spans="2:15" x14ac:dyDescent="0.35">
      <c r="B4" s="61" t="s">
        <v>91</v>
      </c>
      <c r="C4" s="62" t="s">
        <v>92</v>
      </c>
      <c r="D4" s="91">
        <v>185</v>
      </c>
      <c r="E4" s="48">
        <v>1</v>
      </c>
      <c r="F4" s="61" t="s">
        <v>91</v>
      </c>
      <c r="G4" s="62" t="s">
        <v>92</v>
      </c>
      <c r="H4" s="91">
        <v>175</v>
      </c>
      <c r="I4" s="48">
        <v>1</v>
      </c>
      <c r="J4" s="61" t="s">
        <v>91</v>
      </c>
      <c r="K4" s="62" t="s">
        <v>92</v>
      </c>
      <c r="L4" s="91">
        <v>185</v>
      </c>
      <c r="M4" s="117">
        <v>175</v>
      </c>
      <c r="N4" s="103">
        <f>L4+M4</f>
        <v>360</v>
      </c>
      <c r="O4" s="60">
        <f>N4/2</f>
        <v>180</v>
      </c>
    </row>
    <row r="5" spans="2:15" x14ac:dyDescent="0.35">
      <c r="B5" s="61" t="s">
        <v>91</v>
      </c>
      <c r="C5" s="62" t="s">
        <v>93</v>
      </c>
      <c r="D5" s="91">
        <v>182</v>
      </c>
      <c r="F5" s="61" t="s">
        <v>91</v>
      </c>
      <c r="G5" s="62" t="s">
        <v>95</v>
      </c>
      <c r="H5" s="91">
        <v>170</v>
      </c>
      <c r="I5" s="48"/>
      <c r="J5" s="61" t="s">
        <v>91</v>
      </c>
      <c r="K5" s="62" t="s">
        <v>93</v>
      </c>
      <c r="L5" s="91">
        <v>182</v>
      </c>
      <c r="M5" s="117">
        <v>170</v>
      </c>
      <c r="N5" s="103">
        <f>L5+M5</f>
        <v>352</v>
      </c>
      <c r="O5" s="60">
        <f>N5/2</f>
        <v>176</v>
      </c>
    </row>
    <row r="6" spans="2:15" x14ac:dyDescent="0.35">
      <c r="B6" s="61" t="s">
        <v>91</v>
      </c>
      <c r="C6" s="62" t="s">
        <v>94</v>
      </c>
      <c r="D6" s="91">
        <v>172</v>
      </c>
      <c r="F6" s="61" t="s">
        <v>91</v>
      </c>
      <c r="G6" s="62" t="s">
        <v>94</v>
      </c>
      <c r="H6" s="91">
        <v>168</v>
      </c>
      <c r="I6" s="48"/>
      <c r="J6" s="61" t="s">
        <v>91</v>
      </c>
      <c r="K6" s="62" t="s">
        <v>94</v>
      </c>
      <c r="L6" s="91">
        <v>172</v>
      </c>
      <c r="M6" s="117">
        <v>168</v>
      </c>
      <c r="N6" s="103">
        <f>L6+M6</f>
        <v>340</v>
      </c>
      <c r="O6" s="60">
        <f>N6/2</f>
        <v>170</v>
      </c>
    </row>
    <row r="7" spans="2:15" x14ac:dyDescent="0.35">
      <c r="B7" s="61" t="s">
        <v>91</v>
      </c>
      <c r="C7" s="62" t="s">
        <v>95</v>
      </c>
      <c r="D7" s="91">
        <v>163</v>
      </c>
      <c r="F7" s="61" t="s">
        <v>91</v>
      </c>
      <c r="G7" s="62" t="s">
        <v>93</v>
      </c>
      <c r="H7" s="91">
        <v>166</v>
      </c>
      <c r="I7" s="48"/>
      <c r="J7" s="61" t="s">
        <v>91</v>
      </c>
      <c r="K7" s="62" t="s">
        <v>95</v>
      </c>
      <c r="L7" s="91">
        <v>163</v>
      </c>
      <c r="M7" s="117">
        <v>166</v>
      </c>
      <c r="N7" s="103">
        <f>L7+M7</f>
        <v>329</v>
      </c>
      <c r="O7" s="60">
        <f>N7/2</f>
        <v>164.5</v>
      </c>
    </row>
    <row r="8" spans="2:15" x14ac:dyDescent="0.35">
      <c r="B8" s="67" t="s">
        <v>96</v>
      </c>
      <c r="C8" s="68" t="s">
        <v>97</v>
      </c>
      <c r="D8" s="93">
        <v>159</v>
      </c>
      <c r="F8" s="67" t="s">
        <v>96</v>
      </c>
      <c r="G8" s="68" t="s">
        <v>98</v>
      </c>
      <c r="H8" s="93">
        <v>159</v>
      </c>
      <c r="I8" s="48"/>
      <c r="J8" s="67" t="s">
        <v>96</v>
      </c>
      <c r="K8" s="68" t="s">
        <v>98</v>
      </c>
      <c r="L8" s="93">
        <v>158</v>
      </c>
      <c r="M8" s="117">
        <v>159</v>
      </c>
      <c r="N8" s="103">
        <f>L8+M8</f>
        <v>317</v>
      </c>
      <c r="O8" s="60">
        <f>N8/2</f>
        <v>158.5</v>
      </c>
    </row>
    <row r="9" spans="2:15" x14ac:dyDescent="0.35">
      <c r="I9" s="48"/>
      <c r="M9" s="118"/>
    </row>
    <row r="10" spans="2:15" x14ac:dyDescent="0.35">
      <c r="B10" s="67" t="s">
        <v>96</v>
      </c>
      <c r="C10" s="68" t="s">
        <v>98</v>
      </c>
      <c r="D10" s="93">
        <v>158</v>
      </c>
      <c r="E10" s="48">
        <v>2</v>
      </c>
      <c r="F10" s="67" t="s">
        <v>96</v>
      </c>
      <c r="G10" s="68" t="s">
        <v>104</v>
      </c>
      <c r="H10" s="93">
        <v>158</v>
      </c>
      <c r="I10" s="48">
        <v>2</v>
      </c>
      <c r="J10" s="104" t="s">
        <v>96</v>
      </c>
      <c r="K10" s="108" t="s">
        <v>99</v>
      </c>
      <c r="L10" s="112">
        <v>154</v>
      </c>
      <c r="M10" s="119">
        <v>156</v>
      </c>
      <c r="N10" s="103">
        <f>L10+M10</f>
        <v>310</v>
      </c>
      <c r="O10" s="116">
        <f>N10/2</f>
        <v>155</v>
      </c>
    </row>
    <row r="11" spans="2:15" x14ac:dyDescent="0.35">
      <c r="B11" s="67" t="s">
        <v>96</v>
      </c>
      <c r="C11" s="68" t="s">
        <v>99</v>
      </c>
      <c r="D11" s="93">
        <v>154</v>
      </c>
      <c r="F11" s="67" t="s">
        <v>96</v>
      </c>
      <c r="G11" s="68" t="s">
        <v>99</v>
      </c>
      <c r="H11" s="93">
        <v>156</v>
      </c>
      <c r="I11" s="48"/>
      <c r="J11" s="104" t="s">
        <v>96</v>
      </c>
      <c r="K11" s="108" t="s">
        <v>97</v>
      </c>
      <c r="L11" s="112">
        <v>159</v>
      </c>
      <c r="M11" s="119">
        <v>150</v>
      </c>
      <c r="N11" s="103">
        <f>L11+M11</f>
        <v>309</v>
      </c>
      <c r="O11" s="60">
        <f>N11/2</f>
        <v>154.5</v>
      </c>
    </row>
    <row r="12" spans="2:15" x14ac:dyDescent="0.35">
      <c r="B12" s="61" t="s">
        <v>91</v>
      </c>
      <c r="C12" s="62" t="s">
        <v>100</v>
      </c>
      <c r="D12" s="91">
        <v>153</v>
      </c>
      <c r="F12" s="67" t="s">
        <v>96</v>
      </c>
      <c r="G12" s="68" t="s">
        <v>101</v>
      </c>
      <c r="H12" s="93">
        <v>154</v>
      </c>
      <c r="I12" s="48"/>
      <c r="J12" s="67" t="s">
        <v>96</v>
      </c>
      <c r="K12" s="68" t="s">
        <v>104</v>
      </c>
      <c r="L12" s="93">
        <v>150</v>
      </c>
      <c r="M12" s="117">
        <v>158</v>
      </c>
      <c r="N12" s="103">
        <f>L12+M12</f>
        <v>308</v>
      </c>
      <c r="O12" s="60">
        <f>N12/2</f>
        <v>154</v>
      </c>
    </row>
    <row r="13" spans="2:15" x14ac:dyDescent="0.35">
      <c r="B13" s="67" t="s">
        <v>96</v>
      </c>
      <c r="C13" s="68" t="s">
        <v>101</v>
      </c>
      <c r="D13" s="93">
        <v>152</v>
      </c>
      <c r="F13" s="69" t="s">
        <v>102</v>
      </c>
      <c r="G13" s="70" t="s">
        <v>105</v>
      </c>
      <c r="H13" s="92">
        <v>152</v>
      </c>
      <c r="I13" s="48"/>
      <c r="J13" s="67" t="s">
        <v>96</v>
      </c>
      <c r="K13" s="68" t="s">
        <v>101</v>
      </c>
      <c r="L13" s="93">
        <v>152</v>
      </c>
      <c r="M13" s="117">
        <v>154</v>
      </c>
      <c r="N13" s="103">
        <f>L13+M13</f>
        <v>306</v>
      </c>
      <c r="O13" s="60">
        <f>N13/2</f>
        <v>153</v>
      </c>
    </row>
    <row r="14" spans="2:15" ht="18" x14ac:dyDescent="0.35">
      <c r="B14" s="69" t="s">
        <v>102</v>
      </c>
      <c r="C14" s="70" t="s">
        <v>103</v>
      </c>
      <c r="D14" s="92">
        <v>151</v>
      </c>
      <c r="F14" s="71" t="s">
        <v>107</v>
      </c>
      <c r="G14" s="72" t="s">
        <v>108</v>
      </c>
      <c r="H14" s="89">
        <v>150</v>
      </c>
      <c r="I14" s="48"/>
      <c r="J14" s="69" t="s">
        <v>102</v>
      </c>
      <c r="K14" s="70" t="s">
        <v>105</v>
      </c>
      <c r="L14" s="92">
        <v>150</v>
      </c>
      <c r="M14" s="117">
        <v>152</v>
      </c>
      <c r="N14" s="103">
        <f>L14+M14</f>
        <v>302</v>
      </c>
      <c r="O14" s="60">
        <f>N14/2</f>
        <v>151</v>
      </c>
    </row>
    <row r="15" spans="2:15" x14ac:dyDescent="0.35">
      <c r="B15" s="67" t="s">
        <v>96</v>
      </c>
      <c r="C15" s="68" t="s">
        <v>104</v>
      </c>
      <c r="D15" s="93">
        <v>150</v>
      </c>
      <c r="F15" s="67" t="s">
        <v>96</v>
      </c>
      <c r="G15" s="68" t="s">
        <v>97</v>
      </c>
      <c r="H15" s="93">
        <v>150</v>
      </c>
      <c r="I15" s="48"/>
      <c r="J15" s="61" t="s">
        <v>91</v>
      </c>
      <c r="K15" s="62" t="s">
        <v>100</v>
      </c>
      <c r="L15" s="91">
        <v>153</v>
      </c>
      <c r="M15" s="117">
        <v>146</v>
      </c>
      <c r="N15" s="103">
        <f>L15+M15</f>
        <v>299</v>
      </c>
      <c r="O15" s="60">
        <f>N15/2</f>
        <v>149.5</v>
      </c>
    </row>
    <row r="16" spans="2:15" x14ac:dyDescent="0.35">
      <c r="I16" s="48"/>
      <c r="M16" s="118"/>
    </row>
    <row r="17" spans="2:15" ht="18" x14ac:dyDescent="0.35">
      <c r="B17" s="69" t="s">
        <v>102</v>
      </c>
      <c r="C17" s="70" t="s">
        <v>105</v>
      </c>
      <c r="D17" s="92">
        <v>150</v>
      </c>
      <c r="E17" s="48">
        <v>3</v>
      </c>
      <c r="F17" s="69" t="s">
        <v>102</v>
      </c>
      <c r="G17" s="70" t="s">
        <v>106</v>
      </c>
      <c r="H17" s="92">
        <v>148</v>
      </c>
      <c r="I17" s="48">
        <v>3</v>
      </c>
      <c r="J17" s="69" t="s">
        <v>102</v>
      </c>
      <c r="K17" s="70" t="s">
        <v>103</v>
      </c>
      <c r="L17" s="92">
        <v>151</v>
      </c>
      <c r="M17" s="120">
        <v>146</v>
      </c>
      <c r="N17" s="103">
        <f>L17+M17</f>
        <v>297</v>
      </c>
      <c r="O17" s="60">
        <f>N17/2</f>
        <v>148.5</v>
      </c>
    </row>
    <row r="18" spans="2:15" ht="18" x14ac:dyDescent="0.35">
      <c r="B18" s="69" t="s">
        <v>102</v>
      </c>
      <c r="C18" s="70" t="s">
        <v>106</v>
      </c>
      <c r="D18" s="92">
        <v>146</v>
      </c>
      <c r="F18" s="69" t="s">
        <v>102</v>
      </c>
      <c r="G18" s="70" t="s">
        <v>103</v>
      </c>
      <c r="H18" s="92">
        <v>146</v>
      </c>
      <c r="I18" s="48"/>
      <c r="J18" s="105" t="s">
        <v>107</v>
      </c>
      <c r="K18" s="109" t="s">
        <v>108</v>
      </c>
      <c r="L18" s="113">
        <v>145</v>
      </c>
      <c r="M18" s="121">
        <v>150</v>
      </c>
      <c r="N18" s="103">
        <f>L18+M18</f>
        <v>295</v>
      </c>
      <c r="O18" s="60">
        <f>N18/2</f>
        <v>147.5</v>
      </c>
    </row>
    <row r="19" spans="2:15" ht="18" x14ac:dyDescent="0.35">
      <c r="B19" s="71" t="s">
        <v>107</v>
      </c>
      <c r="C19" s="72" t="s">
        <v>108</v>
      </c>
      <c r="D19" s="89">
        <v>145</v>
      </c>
      <c r="F19" s="71" t="s">
        <v>107</v>
      </c>
      <c r="G19" s="72" t="s">
        <v>109</v>
      </c>
      <c r="H19" s="89">
        <v>146</v>
      </c>
      <c r="I19" s="48"/>
      <c r="J19" s="69" t="s">
        <v>102</v>
      </c>
      <c r="K19" s="70" t="s">
        <v>106</v>
      </c>
      <c r="L19" s="92">
        <v>146</v>
      </c>
      <c r="M19" s="117">
        <v>148</v>
      </c>
      <c r="N19" s="103">
        <f>L19+M19</f>
        <v>294</v>
      </c>
      <c r="O19" s="60">
        <f>N19/2</f>
        <v>147</v>
      </c>
    </row>
    <row r="20" spans="2:15" ht="18" x14ac:dyDescent="0.35">
      <c r="B20" s="71" t="s">
        <v>107</v>
      </c>
      <c r="C20" s="72" t="s">
        <v>109</v>
      </c>
      <c r="D20" s="89">
        <v>145</v>
      </c>
      <c r="F20" s="61" t="s">
        <v>91</v>
      </c>
      <c r="G20" s="62" t="s">
        <v>100</v>
      </c>
      <c r="H20" s="91">
        <v>146</v>
      </c>
      <c r="I20" s="48"/>
      <c r="J20" s="105" t="s">
        <v>107</v>
      </c>
      <c r="K20" s="109" t="s">
        <v>109</v>
      </c>
      <c r="L20" s="113">
        <v>145</v>
      </c>
      <c r="M20" s="119">
        <v>146</v>
      </c>
      <c r="N20" s="103">
        <f>L20+M20</f>
        <v>291</v>
      </c>
      <c r="O20" s="60">
        <f>N20/2</f>
        <v>145.5</v>
      </c>
    </row>
    <row r="21" spans="2:15" x14ac:dyDescent="0.35">
      <c r="B21" s="69" t="s">
        <v>102</v>
      </c>
      <c r="C21" s="70" t="s">
        <v>110</v>
      </c>
      <c r="D21" s="92">
        <v>142</v>
      </c>
      <c r="F21" s="69" t="s">
        <v>102</v>
      </c>
      <c r="G21" s="70" t="s">
        <v>110</v>
      </c>
      <c r="H21" s="92">
        <v>144</v>
      </c>
      <c r="I21" s="48"/>
      <c r="J21" s="69" t="s">
        <v>102</v>
      </c>
      <c r="K21" s="70" t="s">
        <v>110</v>
      </c>
      <c r="L21" s="92">
        <v>142</v>
      </c>
      <c r="M21" s="117">
        <v>144</v>
      </c>
      <c r="N21" s="103">
        <f>L21+M21</f>
        <v>286</v>
      </c>
      <c r="O21" s="60">
        <f>N21/2</f>
        <v>143</v>
      </c>
    </row>
    <row r="22" spans="2:15" ht="18" x14ac:dyDescent="0.35">
      <c r="B22" s="71" t="s">
        <v>107</v>
      </c>
      <c r="C22" s="72" t="s">
        <v>111</v>
      </c>
      <c r="D22" s="89">
        <v>138</v>
      </c>
      <c r="F22" s="73" t="s">
        <v>113</v>
      </c>
      <c r="G22" s="74" t="s">
        <v>117</v>
      </c>
      <c r="H22" s="90">
        <v>139</v>
      </c>
      <c r="I22" s="48"/>
      <c r="J22" s="71" t="s">
        <v>107</v>
      </c>
      <c r="K22" s="72" t="s">
        <v>111</v>
      </c>
      <c r="L22" s="89">
        <v>138</v>
      </c>
      <c r="M22" s="117">
        <v>137</v>
      </c>
      <c r="N22" s="103">
        <f>L22+M22</f>
        <v>275</v>
      </c>
      <c r="O22" s="60">
        <f>N22/2</f>
        <v>137.5</v>
      </c>
    </row>
    <row r="23" spans="2:15" x14ac:dyDescent="0.35">
      <c r="I23" s="48"/>
      <c r="M23" s="118"/>
    </row>
    <row r="24" spans="2:15" ht="18" x14ac:dyDescent="0.35">
      <c r="B24" s="69" t="s">
        <v>102</v>
      </c>
      <c r="C24" s="70" t="s">
        <v>112</v>
      </c>
      <c r="D24" s="92">
        <v>137</v>
      </c>
      <c r="E24" s="48">
        <v>4</v>
      </c>
      <c r="F24" s="71" t="s">
        <v>107</v>
      </c>
      <c r="G24" s="72" t="s">
        <v>135</v>
      </c>
      <c r="H24" s="89">
        <v>137</v>
      </c>
      <c r="I24" s="48">
        <v>4</v>
      </c>
      <c r="J24" s="69" t="s">
        <v>102</v>
      </c>
      <c r="K24" s="70" t="s">
        <v>112</v>
      </c>
      <c r="L24" s="92">
        <v>137</v>
      </c>
      <c r="M24" s="120">
        <v>136</v>
      </c>
      <c r="N24" s="103">
        <f>L24+M24</f>
        <v>273</v>
      </c>
      <c r="O24" s="60">
        <f>N24/2</f>
        <v>136.5</v>
      </c>
    </row>
    <row r="25" spans="2:15" x14ac:dyDescent="0.35">
      <c r="B25" s="73" t="s">
        <v>113</v>
      </c>
      <c r="C25" s="74" t="s">
        <v>114</v>
      </c>
      <c r="D25" s="90">
        <v>137</v>
      </c>
      <c r="F25" s="73" t="s">
        <v>113</v>
      </c>
      <c r="G25" s="84" t="s">
        <v>119</v>
      </c>
      <c r="H25" s="90">
        <v>137</v>
      </c>
      <c r="I25" s="48"/>
      <c r="J25" s="73" t="s">
        <v>113</v>
      </c>
      <c r="K25" s="74" t="s">
        <v>115</v>
      </c>
      <c r="L25" s="90">
        <v>136</v>
      </c>
      <c r="M25" s="117">
        <v>135</v>
      </c>
      <c r="N25" s="103">
        <f>L25+M25</f>
        <v>271</v>
      </c>
      <c r="O25" s="60">
        <f>N25/2</f>
        <v>135.5</v>
      </c>
    </row>
    <row r="26" spans="2:15" x14ac:dyDescent="0.35">
      <c r="B26" s="73" t="s">
        <v>113</v>
      </c>
      <c r="C26" s="74" t="s">
        <v>115</v>
      </c>
      <c r="D26" s="90">
        <v>136</v>
      </c>
      <c r="F26" s="69" t="s">
        <v>102</v>
      </c>
      <c r="G26" s="70" t="s">
        <v>112</v>
      </c>
      <c r="H26" s="92">
        <v>136</v>
      </c>
      <c r="I26" s="48"/>
      <c r="J26" s="106" t="s">
        <v>113</v>
      </c>
      <c r="K26" s="110" t="s">
        <v>117</v>
      </c>
      <c r="L26" s="114">
        <v>131</v>
      </c>
      <c r="M26" s="119">
        <v>139</v>
      </c>
      <c r="N26" s="103">
        <f>L26+M26</f>
        <v>270</v>
      </c>
      <c r="O26" s="60">
        <f>N26/2</f>
        <v>135</v>
      </c>
    </row>
    <row r="27" spans="2:15" ht="18" x14ac:dyDescent="0.35">
      <c r="B27" s="71" t="s">
        <v>107</v>
      </c>
      <c r="C27" s="72" t="s">
        <v>116</v>
      </c>
      <c r="D27" s="89">
        <v>133</v>
      </c>
      <c r="F27" s="73" t="s">
        <v>113</v>
      </c>
      <c r="G27" s="74" t="s">
        <v>115</v>
      </c>
      <c r="H27" s="90">
        <v>135</v>
      </c>
      <c r="I27" s="48"/>
      <c r="J27" s="73" t="s">
        <v>113</v>
      </c>
      <c r="K27" s="74" t="s">
        <v>114</v>
      </c>
      <c r="L27" s="90">
        <v>137</v>
      </c>
      <c r="M27" s="117">
        <v>131</v>
      </c>
      <c r="N27" s="103">
        <f>L27+M27</f>
        <v>268</v>
      </c>
      <c r="O27" s="60">
        <f>N27/2</f>
        <v>134</v>
      </c>
    </row>
    <row r="28" spans="2:15" ht="18" x14ac:dyDescent="0.35">
      <c r="B28" s="73" t="s">
        <v>113</v>
      </c>
      <c r="C28" s="74" t="s">
        <v>117</v>
      </c>
      <c r="D28" s="90">
        <v>131</v>
      </c>
      <c r="F28" s="73" t="s">
        <v>113</v>
      </c>
      <c r="G28" s="84" t="s">
        <v>118</v>
      </c>
      <c r="H28" s="90">
        <v>134</v>
      </c>
      <c r="I28" s="48"/>
      <c r="J28" s="73" t="s">
        <v>113</v>
      </c>
      <c r="K28" s="74" t="s">
        <v>119</v>
      </c>
      <c r="L28" s="90">
        <v>130</v>
      </c>
      <c r="M28" s="120">
        <v>137</v>
      </c>
      <c r="N28" s="103">
        <f>L28+M28</f>
        <v>267</v>
      </c>
      <c r="O28" s="60">
        <f>N28/2</f>
        <v>133.5</v>
      </c>
    </row>
    <row r="29" spans="2:15" x14ac:dyDescent="0.35">
      <c r="B29" s="73" t="s">
        <v>113</v>
      </c>
      <c r="C29" s="74" t="s">
        <v>118</v>
      </c>
      <c r="D29" s="90">
        <v>130</v>
      </c>
      <c r="F29" s="73" t="s">
        <v>113</v>
      </c>
      <c r="G29" s="84" t="s">
        <v>114</v>
      </c>
      <c r="H29" s="90">
        <v>131</v>
      </c>
      <c r="I29" s="48"/>
      <c r="J29" s="106" t="s">
        <v>113</v>
      </c>
      <c r="K29" s="110" t="s">
        <v>118</v>
      </c>
      <c r="L29" s="114">
        <v>130</v>
      </c>
      <c r="M29" s="119">
        <v>134</v>
      </c>
      <c r="N29" s="103">
        <f>L29+M29</f>
        <v>264</v>
      </c>
      <c r="O29" s="60">
        <f>N29/2</f>
        <v>132</v>
      </c>
    </row>
    <row r="30" spans="2:15" x14ac:dyDescent="0.35">
      <c r="I30" s="48"/>
      <c r="M30" s="118"/>
    </row>
    <row r="31" spans="2:15" ht="18" x14ac:dyDescent="0.35">
      <c r="B31" s="75" t="s">
        <v>120</v>
      </c>
      <c r="C31" s="76" t="s">
        <v>121</v>
      </c>
      <c r="D31" s="88">
        <v>130</v>
      </c>
      <c r="E31" s="48">
        <v>5</v>
      </c>
      <c r="F31" s="73" t="s">
        <v>113</v>
      </c>
      <c r="G31" s="84" t="s">
        <v>125</v>
      </c>
      <c r="H31" s="90">
        <v>129</v>
      </c>
      <c r="I31" s="48">
        <v>5</v>
      </c>
      <c r="J31" s="71" t="s">
        <v>107</v>
      </c>
      <c r="K31" s="72" t="s">
        <v>116</v>
      </c>
      <c r="L31" s="89">
        <v>133</v>
      </c>
      <c r="M31" s="117">
        <v>127</v>
      </c>
      <c r="N31" s="103">
        <f>L31+M31</f>
        <v>260</v>
      </c>
      <c r="O31" s="60">
        <f>N31/2</f>
        <v>130</v>
      </c>
    </row>
    <row r="32" spans="2:15" ht="18" x14ac:dyDescent="0.35">
      <c r="B32" s="73" t="s">
        <v>113</v>
      </c>
      <c r="C32" s="74" t="s">
        <v>119</v>
      </c>
      <c r="D32" s="90">
        <v>130</v>
      </c>
      <c r="F32" s="75" t="s">
        <v>120</v>
      </c>
      <c r="G32" s="78" t="s">
        <v>121</v>
      </c>
      <c r="H32" s="88">
        <v>129</v>
      </c>
      <c r="I32" s="48"/>
      <c r="J32" s="75" t="s">
        <v>120</v>
      </c>
      <c r="K32" s="76" t="s">
        <v>121</v>
      </c>
      <c r="L32" s="88">
        <v>130</v>
      </c>
      <c r="M32" s="117">
        <v>129</v>
      </c>
      <c r="N32" s="103">
        <f>L32+M32</f>
        <v>259</v>
      </c>
      <c r="O32" s="60">
        <f>N32/2</f>
        <v>129.5</v>
      </c>
    </row>
    <row r="33" spans="2:15" ht="18" x14ac:dyDescent="0.35">
      <c r="B33" s="75" t="s">
        <v>120</v>
      </c>
      <c r="C33" s="76" t="s">
        <v>122</v>
      </c>
      <c r="D33" s="88">
        <v>129</v>
      </c>
      <c r="F33" s="75" t="s">
        <v>120</v>
      </c>
      <c r="G33" s="78" t="s">
        <v>122</v>
      </c>
      <c r="H33" s="88">
        <v>128</v>
      </c>
      <c r="I33" s="48"/>
      <c r="J33" s="75" t="s">
        <v>120</v>
      </c>
      <c r="K33" s="76" t="s">
        <v>122</v>
      </c>
      <c r="L33" s="88">
        <v>129</v>
      </c>
      <c r="M33" s="120">
        <v>128</v>
      </c>
      <c r="N33" s="103">
        <f>L33+M33</f>
        <v>257</v>
      </c>
      <c r="O33" s="60">
        <f>N33/2</f>
        <v>128.5</v>
      </c>
    </row>
    <row r="34" spans="2:15" ht="18" x14ac:dyDescent="0.35">
      <c r="B34" s="75" t="s">
        <v>120</v>
      </c>
      <c r="C34" s="76" t="s">
        <v>123</v>
      </c>
      <c r="D34" s="88">
        <v>128</v>
      </c>
      <c r="F34" s="71" t="s">
        <v>107</v>
      </c>
      <c r="G34" s="72" t="s">
        <v>116</v>
      </c>
      <c r="H34" s="89">
        <v>127</v>
      </c>
      <c r="I34" s="48"/>
      <c r="J34" s="106" t="s">
        <v>113</v>
      </c>
      <c r="K34" s="110" t="s">
        <v>125</v>
      </c>
      <c r="L34" s="114">
        <v>127</v>
      </c>
      <c r="M34" s="121">
        <v>129</v>
      </c>
      <c r="N34" s="103">
        <f>L34+M34</f>
        <v>256</v>
      </c>
      <c r="O34" s="60">
        <f>N34/2</f>
        <v>128</v>
      </c>
    </row>
    <row r="35" spans="2:15" ht="18" x14ac:dyDescent="0.35">
      <c r="B35" s="71" t="s">
        <v>107</v>
      </c>
      <c r="C35" s="72" t="s">
        <v>124</v>
      </c>
      <c r="D35" s="89">
        <v>128</v>
      </c>
      <c r="F35" s="71" t="s">
        <v>107</v>
      </c>
      <c r="G35" s="81" t="s">
        <v>124</v>
      </c>
      <c r="H35" s="89">
        <v>127</v>
      </c>
      <c r="I35" s="48"/>
      <c r="J35" s="71" t="s">
        <v>107</v>
      </c>
      <c r="K35" s="72" t="s">
        <v>124</v>
      </c>
      <c r="L35" s="89">
        <v>128</v>
      </c>
      <c r="M35" s="120">
        <v>127</v>
      </c>
      <c r="N35" s="103">
        <f>L35+M35</f>
        <v>255</v>
      </c>
      <c r="O35" s="60">
        <f>N35/2</f>
        <v>127.5</v>
      </c>
    </row>
    <row r="36" spans="2:15" ht="18" x14ac:dyDescent="0.35">
      <c r="B36" s="73" t="s">
        <v>113</v>
      </c>
      <c r="C36" s="74" t="s">
        <v>125</v>
      </c>
      <c r="D36" s="90">
        <v>127</v>
      </c>
      <c r="F36" s="100" t="s">
        <v>107</v>
      </c>
      <c r="G36" s="101" t="s">
        <v>130</v>
      </c>
      <c r="H36" s="102">
        <v>126</v>
      </c>
      <c r="I36" s="48"/>
      <c r="J36" s="75" t="s">
        <v>120</v>
      </c>
      <c r="K36" s="76" t="s">
        <v>127</v>
      </c>
      <c r="L36" s="88">
        <v>122</v>
      </c>
      <c r="M36" s="120">
        <v>125</v>
      </c>
      <c r="N36" s="103">
        <f>L36+M36</f>
        <v>247</v>
      </c>
      <c r="O36" s="60">
        <f>N36/2</f>
        <v>123.5</v>
      </c>
    </row>
    <row r="37" spans="2:15" x14ac:dyDescent="0.35">
      <c r="I37" s="48"/>
      <c r="M37" s="118"/>
    </row>
    <row r="38" spans="2:15" ht="18" x14ac:dyDescent="0.35">
      <c r="B38" s="75" t="s">
        <v>120</v>
      </c>
      <c r="C38" s="76" t="s">
        <v>127</v>
      </c>
      <c r="D38" s="88">
        <v>122</v>
      </c>
      <c r="E38" s="48">
        <v>6</v>
      </c>
      <c r="F38" s="75" t="s">
        <v>120</v>
      </c>
      <c r="G38" s="76" t="s">
        <v>127</v>
      </c>
      <c r="H38" s="88">
        <v>125</v>
      </c>
      <c r="I38" s="48">
        <v>6</v>
      </c>
      <c r="J38" s="75" t="s">
        <v>120</v>
      </c>
      <c r="K38" s="76" t="s">
        <v>123</v>
      </c>
      <c r="L38" s="88">
        <v>128</v>
      </c>
      <c r="M38" s="120">
        <v>117</v>
      </c>
      <c r="N38" s="103">
        <f>L38+M38</f>
        <v>245</v>
      </c>
      <c r="O38" s="60">
        <f>N38/2</f>
        <v>122.5</v>
      </c>
    </row>
    <row r="39" spans="2:15" ht="18" x14ac:dyDescent="0.35">
      <c r="B39" s="75" t="s">
        <v>120</v>
      </c>
      <c r="C39" s="76" t="s">
        <v>126</v>
      </c>
      <c r="D39" s="88">
        <v>122</v>
      </c>
      <c r="F39" s="82" t="s">
        <v>120</v>
      </c>
      <c r="G39" s="83" t="s">
        <v>126</v>
      </c>
      <c r="H39" s="94">
        <v>119</v>
      </c>
      <c r="I39" s="48"/>
      <c r="J39" s="107" t="s">
        <v>120</v>
      </c>
      <c r="K39" s="111" t="s">
        <v>126</v>
      </c>
      <c r="L39" s="115">
        <v>122</v>
      </c>
      <c r="M39" s="121">
        <v>119</v>
      </c>
      <c r="N39" s="103">
        <f>L39+M39</f>
        <v>241</v>
      </c>
      <c r="O39" s="60">
        <f>N39/2</f>
        <v>120.5</v>
      </c>
    </row>
    <row r="40" spans="2:15" ht="18" x14ac:dyDescent="0.35">
      <c r="B40" s="75" t="s">
        <v>120</v>
      </c>
      <c r="C40" s="76" t="s">
        <v>128</v>
      </c>
      <c r="D40" s="88">
        <v>119</v>
      </c>
      <c r="F40" s="75" t="s">
        <v>120</v>
      </c>
      <c r="G40" s="76" t="s">
        <v>123</v>
      </c>
      <c r="H40" s="88">
        <v>117</v>
      </c>
      <c r="I40" s="48"/>
      <c r="J40" s="71" t="s">
        <v>107</v>
      </c>
      <c r="K40" s="72" t="s">
        <v>130</v>
      </c>
      <c r="L40" s="89">
        <v>111</v>
      </c>
      <c r="M40" s="120">
        <v>126</v>
      </c>
      <c r="N40" s="103">
        <f>L40+M40</f>
        <v>237</v>
      </c>
      <c r="O40" s="60">
        <f>N40/2</f>
        <v>118.5</v>
      </c>
    </row>
    <row r="41" spans="2:15" ht="18" x14ac:dyDescent="0.35">
      <c r="B41" s="71" t="s">
        <v>107</v>
      </c>
      <c r="C41" s="72" t="s">
        <v>129</v>
      </c>
      <c r="D41" s="89">
        <v>114</v>
      </c>
      <c r="F41" s="75" t="s">
        <v>120</v>
      </c>
      <c r="G41" s="78" t="s">
        <v>128</v>
      </c>
      <c r="H41" s="88">
        <v>117</v>
      </c>
      <c r="I41" s="48"/>
      <c r="J41" s="75" t="s">
        <v>120</v>
      </c>
      <c r="K41" s="76" t="s">
        <v>128</v>
      </c>
      <c r="L41" s="88">
        <v>119</v>
      </c>
      <c r="M41" s="120">
        <v>117</v>
      </c>
      <c r="N41" s="103">
        <f>L41+M41</f>
        <v>236</v>
      </c>
      <c r="O41" s="60">
        <f>N41/2</f>
        <v>118</v>
      </c>
    </row>
    <row r="42" spans="2:15" ht="18" x14ac:dyDescent="0.35">
      <c r="B42" s="71" t="s">
        <v>107</v>
      </c>
      <c r="C42" s="72" t="s">
        <v>130</v>
      </c>
      <c r="D42" s="89">
        <v>111</v>
      </c>
      <c r="F42" s="75" t="s">
        <v>120</v>
      </c>
      <c r="G42" s="78" t="s">
        <v>131</v>
      </c>
      <c r="H42" s="88">
        <v>115</v>
      </c>
      <c r="I42" s="48"/>
      <c r="J42" s="107" t="s">
        <v>120</v>
      </c>
      <c r="K42" s="111" t="s">
        <v>131</v>
      </c>
      <c r="L42" s="115">
        <v>105</v>
      </c>
      <c r="M42" s="121">
        <v>115</v>
      </c>
      <c r="N42" s="103">
        <f>L42+M42</f>
        <v>220</v>
      </c>
      <c r="O42" s="60">
        <f>N42/2</f>
        <v>110</v>
      </c>
    </row>
    <row r="43" spans="2:15" ht="18" x14ac:dyDescent="0.35">
      <c r="B43" s="75" t="s">
        <v>120</v>
      </c>
      <c r="C43" s="76" t="s">
        <v>131</v>
      </c>
      <c r="D43" s="88">
        <v>105</v>
      </c>
      <c r="F43" s="71" t="s">
        <v>107</v>
      </c>
      <c r="G43" s="81" t="s">
        <v>129</v>
      </c>
      <c r="H43" s="89">
        <v>105</v>
      </c>
      <c r="J43" s="71" t="s">
        <v>107</v>
      </c>
      <c r="K43" s="72" t="s">
        <v>129</v>
      </c>
      <c r="L43" s="89">
        <v>114</v>
      </c>
      <c r="M43" s="120">
        <v>105</v>
      </c>
      <c r="N43" s="103">
        <f>L43+M43</f>
        <v>219</v>
      </c>
      <c r="O43" s="60">
        <f>N43/2</f>
        <v>109.5</v>
      </c>
    </row>
  </sheetData>
  <sortState xmlns:xlrd2="http://schemas.microsoft.com/office/spreadsheetml/2017/richdata2" ref="J4:O43">
    <sortCondition descending="1" ref="O4:O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 Spelresultat</vt:lpstr>
      <vt:lpstr>H Urvalsresultat</vt:lpstr>
      <vt:lpstr>D Spelresultat</vt:lpstr>
      <vt:lpstr>D Urvalsresultat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dcterms:created xsi:type="dcterms:W3CDTF">2026-01-16T08:53:16Z</dcterms:created>
  <dcterms:modified xsi:type="dcterms:W3CDTF">2026-01-17T12:21:14Z</dcterms:modified>
</cp:coreProperties>
</file>