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6007" documentId="8_{13A7ED11-DED8-4A63-B3BC-97C4FA458345}" xr6:coauthVersionLast="47" xr6:coauthVersionMax="47" xr10:uidLastSave="{68C73BE9-A0EC-462C-BBEA-D5DE9CBE5ED8}"/>
  <bookViews>
    <workbookView xWindow="-108" yWindow="-108" windowWidth="23256" windowHeight="12576" activeTab="5" xr2:uid="{849EB434-228E-4143-8C84-7629621B5C53}"/>
  </bookViews>
  <sheets>
    <sheet name="Sammanställning" sheetId="9" r:id="rId1"/>
    <sheet name="Damer" sheetId="1" r:id="rId2"/>
    <sheet name="Herrar" sheetId="2" r:id="rId3"/>
    <sheet name="dagens" sheetId="12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3" sheetId="11" r:id="rId10"/>
    <sheet name="omg 2" sheetId="10" r:id="rId11"/>
    <sheet name="omg 1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D17" i="2" s="1"/>
  <c r="E17" i="2" s="1"/>
  <c r="F38" i="2"/>
  <c r="D38" i="2" s="1"/>
  <c r="E38" i="2" s="1"/>
  <c r="E98" i="5"/>
  <c r="C98" i="5" s="1"/>
  <c r="D98" i="5" s="1"/>
  <c r="G120" i="5"/>
  <c r="G137" i="5"/>
  <c r="G101" i="5"/>
  <c r="G67" i="5"/>
  <c r="G52" i="5"/>
  <c r="G34" i="5"/>
  <c r="G84" i="5"/>
  <c r="E81" i="5"/>
  <c r="C81" i="5" s="1"/>
  <c r="D81" i="5" s="1"/>
  <c r="G14" i="5"/>
  <c r="E7" i="5"/>
  <c r="E8" i="5"/>
  <c r="E9" i="5"/>
  <c r="E10" i="5"/>
  <c r="E11" i="5"/>
  <c r="E12" i="5"/>
  <c r="E13" i="5"/>
  <c r="E15" i="5"/>
  <c r="E16" i="5"/>
  <c r="E17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6" i="5"/>
  <c r="E37" i="5"/>
  <c r="E43" i="5"/>
  <c r="E44" i="5"/>
  <c r="E45" i="5"/>
  <c r="E46" i="5"/>
  <c r="E47" i="5"/>
  <c r="E48" i="5"/>
  <c r="E49" i="5"/>
  <c r="E50" i="5"/>
  <c r="E51" i="5"/>
  <c r="E53" i="5"/>
  <c r="E54" i="5"/>
  <c r="E55" i="5"/>
  <c r="E59" i="5"/>
  <c r="E60" i="5"/>
  <c r="E61" i="5"/>
  <c r="E62" i="5"/>
  <c r="E63" i="5"/>
  <c r="E64" i="5"/>
  <c r="E65" i="5"/>
  <c r="E66" i="5"/>
  <c r="E68" i="5"/>
  <c r="E69" i="5"/>
  <c r="E70" i="5"/>
  <c r="E74" i="5"/>
  <c r="E75" i="5"/>
  <c r="E76" i="5"/>
  <c r="E77" i="5"/>
  <c r="E78" i="5"/>
  <c r="E79" i="5"/>
  <c r="E80" i="5"/>
  <c r="E82" i="5"/>
  <c r="E83" i="5"/>
  <c r="E85" i="5"/>
  <c r="E86" i="5"/>
  <c r="E87" i="5"/>
  <c r="E91" i="5"/>
  <c r="E92" i="5"/>
  <c r="E93" i="5"/>
  <c r="E94" i="5"/>
  <c r="E95" i="5"/>
  <c r="E96" i="5"/>
  <c r="E97" i="5"/>
  <c r="E99" i="5"/>
  <c r="E100" i="5"/>
  <c r="E102" i="5"/>
  <c r="E103" i="5"/>
  <c r="E104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1" i="5"/>
  <c r="E122" i="5"/>
  <c r="E123" i="5"/>
  <c r="E127" i="5"/>
  <c r="E128" i="5"/>
  <c r="E129" i="5"/>
  <c r="E130" i="5"/>
  <c r="E131" i="5"/>
  <c r="E132" i="5"/>
  <c r="E133" i="5"/>
  <c r="E134" i="5"/>
  <c r="E135" i="5"/>
  <c r="E136" i="5"/>
  <c r="E6" i="5"/>
  <c r="F34" i="1"/>
  <c r="D34" i="1" s="1"/>
  <c r="E34" i="1" s="1"/>
  <c r="F24" i="1"/>
  <c r="D24" i="1" s="1"/>
  <c r="E24" i="1" s="1"/>
  <c r="G72" i="4"/>
  <c r="G23" i="4"/>
  <c r="G35" i="4"/>
  <c r="G59" i="4"/>
  <c r="G47" i="4"/>
  <c r="G13" i="4"/>
  <c r="C11" i="4"/>
  <c r="D11" i="4" s="1"/>
  <c r="E11" i="4"/>
  <c r="E7" i="4"/>
  <c r="E8" i="4"/>
  <c r="E9" i="4"/>
  <c r="E10" i="4"/>
  <c r="E12" i="4"/>
  <c r="E14" i="4"/>
  <c r="E15" i="4"/>
  <c r="E16" i="4"/>
  <c r="E17" i="4"/>
  <c r="E18" i="4"/>
  <c r="E19" i="4"/>
  <c r="E20" i="4"/>
  <c r="E21" i="4"/>
  <c r="E22" i="4"/>
  <c r="E24" i="4"/>
  <c r="E25" i="4"/>
  <c r="E26" i="4"/>
  <c r="E27" i="4"/>
  <c r="E28" i="4"/>
  <c r="E29" i="4"/>
  <c r="E30" i="4"/>
  <c r="E31" i="4"/>
  <c r="E32" i="4"/>
  <c r="E33" i="4"/>
  <c r="E34" i="4"/>
  <c r="C34" i="4" s="1"/>
  <c r="D34" i="4" s="1"/>
  <c r="E36" i="4"/>
  <c r="E37" i="4"/>
  <c r="E38" i="4"/>
  <c r="E39" i="4"/>
  <c r="E40" i="4"/>
  <c r="E41" i="4"/>
  <c r="E42" i="4"/>
  <c r="E43" i="4"/>
  <c r="E44" i="4"/>
  <c r="E45" i="4"/>
  <c r="E46" i="4"/>
  <c r="E48" i="4"/>
  <c r="E49" i="4"/>
  <c r="E50" i="4"/>
  <c r="E51" i="4"/>
  <c r="E52" i="4"/>
  <c r="E53" i="4"/>
  <c r="E54" i="4"/>
  <c r="E55" i="4"/>
  <c r="E56" i="4"/>
  <c r="E57" i="4"/>
  <c r="E58" i="4"/>
  <c r="E60" i="4"/>
  <c r="E61" i="4"/>
  <c r="E62" i="4"/>
  <c r="E63" i="4"/>
  <c r="E64" i="4"/>
  <c r="E65" i="4"/>
  <c r="E66" i="4"/>
  <c r="E67" i="4"/>
  <c r="E68" i="4"/>
  <c r="E69" i="4"/>
  <c r="E70" i="4"/>
  <c r="E71" i="4"/>
  <c r="E6" i="4"/>
  <c r="F4" i="2" l="1"/>
  <c r="F7" i="2"/>
  <c r="F6" i="2"/>
  <c r="F9" i="2"/>
  <c r="F8" i="2"/>
  <c r="F14" i="2"/>
  <c r="F11" i="2"/>
  <c r="F13" i="2"/>
  <c r="F10" i="2"/>
  <c r="F12" i="2"/>
  <c r="F16" i="2"/>
  <c r="F15" i="2"/>
  <c r="F23" i="2"/>
  <c r="F18" i="2"/>
  <c r="F20" i="2"/>
  <c r="F21" i="2"/>
  <c r="F28" i="2"/>
  <c r="F19" i="2"/>
  <c r="F24" i="2"/>
  <c r="F26" i="2"/>
  <c r="F22" i="2"/>
  <c r="F31" i="2"/>
  <c r="F25" i="2"/>
  <c r="F27" i="2"/>
  <c r="F33" i="2"/>
  <c r="F30" i="2"/>
  <c r="F29" i="2"/>
  <c r="F34" i="2"/>
  <c r="F35" i="2"/>
  <c r="F32" i="2"/>
  <c r="F36" i="2"/>
  <c r="F37" i="2"/>
  <c r="F41" i="2"/>
  <c r="F43" i="2"/>
  <c r="F48" i="2"/>
  <c r="F45" i="2"/>
  <c r="F42" i="2"/>
  <c r="F60" i="2"/>
  <c r="F46" i="2"/>
  <c r="F44" i="2"/>
  <c r="F39" i="2"/>
  <c r="F47" i="2"/>
  <c r="F49" i="2"/>
  <c r="F40" i="2"/>
  <c r="F54" i="2"/>
  <c r="F50" i="2"/>
  <c r="F52" i="2"/>
  <c r="F51" i="2"/>
  <c r="F53" i="2"/>
  <c r="F55" i="2"/>
  <c r="F56" i="2"/>
  <c r="F58" i="2"/>
  <c r="F57" i="2"/>
  <c r="F61" i="2"/>
  <c r="F59" i="2"/>
  <c r="F63" i="2"/>
  <c r="F62" i="2"/>
  <c r="F64" i="2"/>
  <c r="F65" i="2"/>
  <c r="F5" i="2"/>
  <c r="F6" i="1"/>
  <c r="F8" i="1"/>
  <c r="F7" i="1"/>
  <c r="F13" i="1"/>
  <c r="F9" i="1"/>
  <c r="F11" i="1"/>
  <c r="F10" i="1"/>
  <c r="F12" i="1"/>
  <c r="F14" i="1"/>
  <c r="F16" i="1"/>
  <c r="F17" i="1"/>
  <c r="F19" i="1"/>
  <c r="F18" i="1"/>
  <c r="F23" i="1"/>
  <c r="F21" i="1"/>
  <c r="F15" i="1"/>
  <c r="F22" i="1"/>
  <c r="F20" i="1"/>
  <c r="F25" i="1"/>
  <c r="F26" i="1"/>
  <c r="F27" i="1"/>
  <c r="F30" i="1"/>
  <c r="F28" i="1"/>
  <c r="F31" i="1"/>
  <c r="F29" i="1"/>
  <c r="F33" i="1"/>
  <c r="F32" i="1"/>
  <c r="F35" i="1"/>
  <c r="F36" i="1"/>
  <c r="F37" i="1"/>
  <c r="F38" i="1"/>
  <c r="F5" i="1"/>
  <c r="D40" i="2" l="1"/>
  <c r="E40" i="2" s="1"/>
  <c r="D44" i="2"/>
  <c r="E44" i="2" s="1"/>
  <c r="D33" i="2"/>
  <c r="E33" i="2" s="1"/>
  <c r="H137" i="5"/>
  <c r="E137" i="5" s="1"/>
  <c r="H84" i="5"/>
  <c r="C82" i="5"/>
  <c r="D82" i="5" s="1"/>
  <c r="H101" i="5"/>
  <c r="H34" i="5"/>
  <c r="E34" i="5" s="1"/>
  <c r="H52" i="5"/>
  <c r="H120" i="5"/>
  <c r="H67" i="5"/>
  <c r="C31" i="5"/>
  <c r="D31" i="5" s="1"/>
  <c r="H14" i="5"/>
  <c r="H72" i="4"/>
  <c r="H59" i="4"/>
  <c r="H47" i="4"/>
  <c r="H13" i="4"/>
  <c r="H23" i="4"/>
  <c r="H35" i="4"/>
  <c r="C33" i="4"/>
  <c r="D33" i="4" s="1"/>
  <c r="D6" i="1"/>
  <c r="E6" i="1" s="1"/>
  <c r="D8" i="1"/>
  <c r="E8" i="1" s="1"/>
  <c r="D14" i="1"/>
  <c r="E14" i="1" s="1"/>
  <c r="D13" i="1"/>
  <c r="E13" i="1" s="1"/>
  <c r="D9" i="1"/>
  <c r="E9" i="1" s="1"/>
  <c r="D17" i="1"/>
  <c r="E17" i="1" s="1"/>
  <c r="D11" i="1"/>
  <c r="E11" i="1" s="1"/>
  <c r="D18" i="1"/>
  <c r="E18" i="1" s="1"/>
  <c r="D16" i="1"/>
  <c r="E16" i="1" s="1"/>
  <c r="D19" i="1"/>
  <c r="E19" i="1" s="1"/>
  <c r="D15" i="1"/>
  <c r="E15" i="1" s="1"/>
  <c r="D10" i="1"/>
  <c r="E10" i="1" s="1"/>
  <c r="D21" i="1"/>
  <c r="E21" i="1" s="1"/>
  <c r="D31" i="1"/>
  <c r="E31" i="1" s="1"/>
  <c r="D26" i="1"/>
  <c r="E26" i="1" s="1"/>
  <c r="D27" i="1"/>
  <c r="E27" i="1" s="1"/>
  <c r="D28" i="1"/>
  <c r="E28" i="1" s="1"/>
  <c r="D20" i="1"/>
  <c r="E20" i="1" s="1"/>
  <c r="D35" i="1"/>
  <c r="E35" i="1" s="1"/>
  <c r="D32" i="1"/>
  <c r="E32" i="1" s="1"/>
  <c r="D33" i="1"/>
  <c r="E33" i="1" s="1"/>
  <c r="D36" i="1"/>
  <c r="E36" i="1" s="1"/>
  <c r="D38" i="1"/>
  <c r="E38" i="1" s="1"/>
  <c r="D5" i="1"/>
  <c r="E5" i="1" s="1"/>
  <c r="D5" i="2"/>
  <c r="E5" i="2" s="1"/>
  <c r="D7" i="2"/>
  <c r="E7" i="2" s="1"/>
  <c r="D9" i="2"/>
  <c r="E9" i="2" s="1"/>
  <c r="D14" i="2"/>
  <c r="E14" i="2" s="1"/>
  <c r="D10" i="2"/>
  <c r="E10" i="2" s="1"/>
  <c r="D6" i="2"/>
  <c r="E6" i="2" s="1"/>
  <c r="D16" i="2"/>
  <c r="E16" i="2" s="1"/>
  <c r="D11" i="2"/>
  <c r="E11" i="2" s="1"/>
  <c r="D18" i="2"/>
  <c r="E18" i="2" s="1"/>
  <c r="D15" i="2"/>
  <c r="E15" i="2" s="1"/>
  <c r="D13" i="2"/>
  <c r="E13" i="2" s="1"/>
  <c r="D23" i="2"/>
  <c r="E23" i="2" s="1"/>
  <c r="D12" i="2"/>
  <c r="E12" i="2" s="1"/>
  <c r="D21" i="2"/>
  <c r="E21" i="2" s="1"/>
  <c r="D8" i="2"/>
  <c r="E8" i="2" s="1"/>
  <c r="D26" i="2"/>
  <c r="E26" i="2" s="1"/>
  <c r="D20" i="2"/>
  <c r="E20" i="2" s="1"/>
  <c r="D28" i="2"/>
  <c r="E28" i="2" s="1"/>
  <c r="D34" i="2"/>
  <c r="E34" i="2" s="1"/>
  <c r="D31" i="2"/>
  <c r="E31" i="2" s="1"/>
  <c r="D19" i="2"/>
  <c r="E19" i="2" s="1"/>
  <c r="D30" i="2"/>
  <c r="E30" i="2" s="1"/>
  <c r="D24" i="2"/>
  <c r="E24" i="2" s="1"/>
  <c r="D25" i="2"/>
  <c r="E25" i="2" s="1"/>
  <c r="D27" i="2"/>
  <c r="E27" i="2" s="1"/>
  <c r="D29" i="2"/>
  <c r="E29" i="2" s="1"/>
  <c r="D22" i="2"/>
  <c r="E22" i="2" s="1"/>
  <c r="D36" i="2"/>
  <c r="E36" i="2" s="1"/>
  <c r="D32" i="2"/>
  <c r="E32" i="2" s="1"/>
  <c r="D41" i="2"/>
  <c r="E41" i="2" s="1"/>
  <c r="D48" i="2"/>
  <c r="E48" i="2" s="1"/>
  <c r="D43" i="2"/>
  <c r="E43" i="2" s="1"/>
  <c r="D35" i="2"/>
  <c r="E35" i="2" s="1"/>
  <c r="D45" i="2"/>
  <c r="E45" i="2" s="1"/>
  <c r="D37" i="2"/>
  <c r="E37" i="2" s="1"/>
  <c r="D42" i="2"/>
  <c r="E42" i="2" s="1"/>
  <c r="D60" i="2"/>
  <c r="E60" i="2" s="1"/>
  <c r="D46" i="2"/>
  <c r="E46" i="2" s="1"/>
  <c r="D51" i="2"/>
  <c r="E51" i="2" s="1"/>
  <c r="D49" i="2"/>
  <c r="E49" i="2" s="1"/>
  <c r="D50" i="2"/>
  <c r="E50" i="2" s="1"/>
  <c r="D58" i="2"/>
  <c r="E58" i="2" s="1"/>
  <c r="D39" i="2"/>
  <c r="E39" i="2" s="1"/>
  <c r="D54" i="2"/>
  <c r="E54" i="2" s="1"/>
  <c r="D47" i="2"/>
  <c r="E47" i="2" s="1"/>
  <c r="D56" i="2"/>
  <c r="E56" i="2" s="1"/>
  <c r="D55" i="2"/>
  <c r="E55" i="2" s="1"/>
  <c r="D52" i="2"/>
  <c r="E52" i="2" s="1"/>
  <c r="D57" i="2"/>
  <c r="E57" i="2" s="1"/>
  <c r="D61" i="2"/>
  <c r="E61" i="2" s="1"/>
  <c r="D59" i="2"/>
  <c r="E59" i="2" s="1"/>
  <c r="D63" i="2"/>
  <c r="E63" i="2" s="1"/>
  <c r="D62" i="2"/>
  <c r="E62" i="2" s="1"/>
  <c r="D64" i="2"/>
  <c r="E64" i="2" s="1"/>
  <c r="D53" i="2"/>
  <c r="E53" i="2" s="1"/>
  <c r="D65" i="2"/>
  <c r="E65" i="2" s="1"/>
  <c r="D4" i="2"/>
  <c r="E4" i="2" s="1"/>
  <c r="C26" i="5"/>
  <c r="D26" i="5" s="1"/>
  <c r="C27" i="5"/>
  <c r="D27" i="5" s="1"/>
  <c r="C28" i="5"/>
  <c r="D28" i="5" s="1"/>
  <c r="C29" i="5"/>
  <c r="D29" i="5" s="1"/>
  <c r="C30" i="5"/>
  <c r="D30" i="5" s="1"/>
  <c r="C135" i="5"/>
  <c r="D135" i="5" s="1"/>
  <c r="C21" i="4"/>
  <c r="D21" i="4" s="1"/>
  <c r="C32" i="4"/>
  <c r="D32" i="4" s="1"/>
  <c r="C42" i="4"/>
  <c r="D42" i="4" s="1"/>
  <c r="C44" i="4"/>
  <c r="D44" i="4" s="1"/>
  <c r="C8" i="4"/>
  <c r="C9" i="4"/>
  <c r="C10" i="4"/>
  <c r="D10" i="4" s="1"/>
  <c r="C12" i="4"/>
  <c r="D12" i="4" s="1"/>
  <c r="D29" i="1"/>
  <c r="E29" i="1" s="1"/>
  <c r="D7" i="1"/>
  <c r="E7" i="1" s="1"/>
  <c r="D22" i="1"/>
  <c r="E22" i="1" s="1"/>
  <c r="D12" i="1"/>
  <c r="E12" i="1" s="1"/>
  <c r="D23" i="1"/>
  <c r="E23" i="1" s="1"/>
  <c r="D30" i="1"/>
  <c r="E30" i="1" s="1"/>
  <c r="D25" i="1"/>
  <c r="E25" i="1" s="1"/>
  <c r="D37" i="1"/>
  <c r="E37" i="1" s="1"/>
  <c r="I101" i="5"/>
  <c r="J101" i="5"/>
  <c r="I137" i="5"/>
  <c r="J137" i="5"/>
  <c r="I84" i="5"/>
  <c r="J84" i="5"/>
  <c r="I67" i="5"/>
  <c r="J67" i="5"/>
  <c r="I120" i="5"/>
  <c r="J120" i="5"/>
  <c r="I34" i="5"/>
  <c r="J34" i="5"/>
  <c r="I52" i="5"/>
  <c r="J52" i="5"/>
  <c r="J14" i="5"/>
  <c r="I14" i="5"/>
  <c r="J72" i="4"/>
  <c r="I72" i="4"/>
  <c r="I47" i="4"/>
  <c r="F47" i="4"/>
  <c r="J47" i="4"/>
  <c r="I59" i="4"/>
  <c r="J59" i="4"/>
  <c r="I23" i="4"/>
  <c r="J23" i="4"/>
  <c r="I35" i="4"/>
  <c r="J35" i="4"/>
  <c r="F13" i="4"/>
  <c r="J13" i="4"/>
  <c r="I13" i="4"/>
  <c r="Q51" i="9"/>
  <c r="S51" i="9" s="1"/>
  <c r="T51" i="9" s="1"/>
  <c r="Q50" i="9"/>
  <c r="Q48" i="9"/>
  <c r="S48" i="9" s="1"/>
  <c r="T48" i="9" s="1"/>
  <c r="Q47" i="9"/>
  <c r="Q45" i="9"/>
  <c r="S45" i="9" s="1"/>
  <c r="T45" i="9" s="1"/>
  <c r="Q44" i="9"/>
  <c r="Q42" i="9"/>
  <c r="S42" i="9" s="1"/>
  <c r="Q41" i="9"/>
  <c r="Q39" i="9"/>
  <c r="S39" i="9" s="1"/>
  <c r="Q38" i="9"/>
  <c r="Q36" i="9"/>
  <c r="S36" i="9" s="1"/>
  <c r="T36" i="9" s="1"/>
  <c r="Q35" i="9"/>
  <c r="Q33" i="9"/>
  <c r="S33" i="9" s="1"/>
  <c r="T33" i="9" s="1"/>
  <c r="Q32" i="9"/>
  <c r="Q30" i="9"/>
  <c r="S30" i="9" s="1"/>
  <c r="T30" i="9" s="1"/>
  <c r="Q9" i="9"/>
  <c r="Q10" i="9"/>
  <c r="S10" i="9" s="1"/>
  <c r="T10" i="9" s="1"/>
  <c r="U10" i="9" s="1"/>
  <c r="Q12" i="9"/>
  <c r="Q13" i="9"/>
  <c r="S13" i="9" s="1"/>
  <c r="T13" i="9" s="1"/>
  <c r="U13" i="9" s="1"/>
  <c r="Q15" i="9"/>
  <c r="Q16" i="9"/>
  <c r="S16" i="9" s="1"/>
  <c r="T16" i="9" s="1"/>
  <c r="U16" i="9" s="1"/>
  <c r="Q18" i="9"/>
  <c r="Q19" i="9"/>
  <c r="S19" i="9" s="1"/>
  <c r="T19" i="9" s="1"/>
  <c r="U19" i="9" s="1"/>
  <c r="Q21" i="9"/>
  <c r="Q22" i="9"/>
  <c r="S22" i="9" s="1"/>
  <c r="T22" i="9" s="1"/>
  <c r="U22" i="9" s="1"/>
  <c r="Q7" i="9"/>
  <c r="S7" i="9" s="1"/>
  <c r="T7" i="9" s="1"/>
  <c r="U7" i="9" s="1"/>
  <c r="E67" i="5" l="1"/>
  <c r="E120" i="5"/>
  <c r="E101" i="5"/>
  <c r="E14" i="5"/>
  <c r="E52" i="5"/>
  <c r="E84" i="5"/>
  <c r="E13" i="4"/>
  <c r="E47" i="4"/>
  <c r="U51" i="9"/>
  <c r="T42" i="9"/>
  <c r="U42" i="9" s="1"/>
  <c r="T39" i="9"/>
  <c r="U39" i="9" s="1"/>
  <c r="U30" i="9"/>
  <c r="U48" i="9"/>
  <c r="U45" i="9"/>
  <c r="U36" i="9"/>
  <c r="U33" i="9"/>
  <c r="F137" i="5" l="1"/>
  <c r="C129" i="5"/>
  <c r="D129" i="5" s="1"/>
  <c r="C130" i="5"/>
  <c r="D130" i="5" s="1"/>
  <c r="C128" i="5"/>
  <c r="D128" i="5" s="1"/>
  <c r="C131" i="5"/>
  <c r="D131" i="5" s="1"/>
  <c r="C132" i="5"/>
  <c r="D132" i="5" s="1"/>
  <c r="C133" i="5"/>
  <c r="D133" i="5" s="1"/>
  <c r="C134" i="5"/>
  <c r="D134" i="5" s="1"/>
  <c r="C136" i="5"/>
  <c r="D136" i="5" s="1"/>
  <c r="C127" i="5"/>
  <c r="D127" i="5" s="1"/>
  <c r="F120" i="5"/>
  <c r="C113" i="5"/>
  <c r="D113" i="5" s="1"/>
  <c r="C108" i="5"/>
  <c r="D108" i="5" s="1"/>
  <c r="C111" i="5"/>
  <c r="D111" i="5" s="1"/>
  <c r="C114" i="5"/>
  <c r="D114" i="5" s="1"/>
  <c r="C115" i="5"/>
  <c r="D115" i="5" s="1"/>
  <c r="C110" i="5"/>
  <c r="D110" i="5" s="1"/>
  <c r="C117" i="5"/>
  <c r="D117" i="5" s="1"/>
  <c r="C118" i="5"/>
  <c r="D118" i="5" s="1"/>
  <c r="C119" i="5"/>
  <c r="D119" i="5" s="1"/>
  <c r="C109" i="5"/>
  <c r="D109" i="5" s="1"/>
  <c r="F101" i="5"/>
  <c r="C96" i="5"/>
  <c r="D96" i="5" s="1"/>
  <c r="C99" i="5"/>
  <c r="D99" i="5" s="1"/>
  <c r="C92" i="5"/>
  <c r="D92" i="5" s="1"/>
  <c r="C95" i="5"/>
  <c r="D95" i="5" s="1"/>
  <c r="C97" i="5"/>
  <c r="D97" i="5" s="1"/>
  <c r="C91" i="5"/>
  <c r="D91" i="5" s="1"/>
  <c r="C93" i="5"/>
  <c r="D93" i="5" s="1"/>
  <c r="C100" i="5"/>
  <c r="D100" i="5" s="1"/>
  <c r="F84" i="5"/>
  <c r="C79" i="5"/>
  <c r="D79" i="5" s="1"/>
  <c r="C75" i="5"/>
  <c r="D75" i="5" s="1"/>
  <c r="C80" i="5"/>
  <c r="D80" i="5" s="1"/>
  <c r="C77" i="5"/>
  <c r="D77" i="5" s="1"/>
  <c r="C74" i="5"/>
  <c r="D74" i="5" s="1"/>
  <c r="C83" i="5"/>
  <c r="D83" i="5" s="1"/>
  <c r="C76" i="5"/>
  <c r="D76" i="5" s="1"/>
  <c r="C78" i="5"/>
  <c r="D78" i="5" s="1"/>
  <c r="F67" i="5"/>
  <c r="C62" i="5"/>
  <c r="D62" i="5" s="1"/>
  <c r="C63" i="5"/>
  <c r="D63" i="5" s="1"/>
  <c r="C66" i="5"/>
  <c r="D66" i="5" s="1"/>
  <c r="C60" i="5"/>
  <c r="D60" i="5" s="1"/>
  <c r="C61" i="5"/>
  <c r="D61" i="5" s="1"/>
  <c r="C64" i="5"/>
  <c r="D64" i="5" s="1"/>
  <c r="C59" i="5"/>
  <c r="D59" i="5" s="1"/>
  <c r="C65" i="5"/>
  <c r="D65" i="5" s="1"/>
  <c r="F52" i="5"/>
  <c r="C46" i="5"/>
  <c r="D46" i="5" s="1"/>
  <c r="C44" i="5"/>
  <c r="D44" i="5" s="1"/>
  <c r="C49" i="5"/>
  <c r="D49" i="5" s="1"/>
  <c r="C43" i="5"/>
  <c r="D43" i="5" s="1"/>
  <c r="C45" i="5"/>
  <c r="D45" i="5" s="1"/>
  <c r="C47" i="5"/>
  <c r="D47" i="5" s="1"/>
  <c r="C50" i="5"/>
  <c r="D50" i="5" s="1"/>
  <c r="C51" i="5"/>
  <c r="D51" i="5" s="1"/>
  <c r="C48" i="5"/>
  <c r="D48" i="5" s="1"/>
  <c r="F34" i="5"/>
  <c r="C24" i="5"/>
  <c r="D24" i="5" s="1"/>
  <c r="C25" i="5"/>
  <c r="D25" i="5" s="1"/>
  <c r="C21" i="5"/>
  <c r="D21" i="5" s="1"/>
  <c r="C22" i="5"/>
  <c r="D22" i="5" s="1"/>
  <c r="C32" i="5"/>
  <c r="D32" i="5" s="1"/>
  <c r="C33" i="5"/>
  <c r="D33" i="5" s="1"/>
  <c r="C23" i="5"/>
  <c r="D23" i="5" s="1"/>
  <c r="C8" i="5"/>
  <c r="D8" i="5" s="1"/>
  <c r="C11" i="5"/>
  <c r="D11" i="5" s="1"/>
  <c r="C7" i="5"/>
  <c r="D7" i="5" s="1"/>
  <c r="C9" i="5"/>
  <c r="D9" i="5" s="1"/>
  <c r="C6" i="5"/>
  <c r="D6" i="5" s="1"/>
  <c r="C12" i="5"/>
  <c r="D12" i="5" s="1"/>
  <c r="C10" i="5"/>
  <c r="D10" i="5" s="1"/>
  <c r="C13" i="5"/>
  <c r="D13" i="5" s="1"/>
  <c r="F14" i="5"/>
  <c r="F72" i="4"/>
  <c r="E72" i="4" s="1"/>
  <c r="C66" i="4"/>
  <c r="D66" i="4" s="1"/>
  <c r="C65" i="4"/>
  <c r="D65" i="4" s="1"/>
  <c r="C68" i="4"/>
  <c r="D68" i="4" s="1"/>
  <c r="C69" i="4"/>
  <c r="D69" i="4" s="1"/>
  <c r="C67" i="4"/>
  <c r="D67" i="4" s="1"/>
  <c r="C70" i="4"/>
  <c r="D70" i="4" s="1"/>
  <c r="C71" i="4"/>
  <c r="D71" i="4" s="1"/>
  <c r="F59" i="4"/>
  <c r="E59" i="4" s="1"/>
  <c r="C56" i="4"/>
  <c r="D56" i="4" s="1"/>
  <c r="C53" i="4"/>
  <c r="D53" i="4" s="1"/>
  <c r="C52" i="4"/>
  <c r="D52" i="4" s="1"/>
  <c r="C55" i="4"/>
  <c r="D55" i="4" s="1"/>
  <c r="C57" i="4"/>
  <c r="D57" i="4" s="1"/>
  <c r="C58" i="4"/>
  <c r="D58" i="4" s="1"/>
  <c r="C54" i="4"/>
  <c r="D54" i="4" s="1"/>
  <c r="C46" i="4"/>
  <c r="D46" i="4" s="1"/>
  <c r="C43" i="4"/>
  <c r="D43" i="4" s="1"/>
  <c r="C45" i="4"/>
  <c r="D45" i="4" s="1"/>
  <c r="F35" i="4"/>
  <c r="E35" i="4" s="1"/>
  <c r="C28" i="4"/>
  <c r="D28" i="4" s="1"/>
  <c r="C30" i="4"/>
  <c r="D30" i="4" s="1"/>
  <c r="C29" i="4"/>
  <c r="D29" i="4" s="1"/>
  <c r="C31" i="4"/>
  <c r="D31" i="4" s="1"/>
  <c r="F23" i="4"/>
  <c r="E23" i="4" s="1"/>
  <c r="C20" i="4"/>
  <c r="D20" i="4" s="1"/>
  <c r="C18" i="4"/>
  <c r="D18" i="4" s="1"/>
  <c r="C22" i="4"/>
  <c r="D22" i="4" s="1"/>
  <c r="C19" i="4"/>
  <c r="D19" i="4" s="1"/>
  <c r="D9" i="4"/>
  <c r="C6" i="4"/>
  <c r="D6" i="4" s="1"/>
  <c r="C7" i="4"/>
  <c r="D7" i="4" s="1"/>
  <c r="D8" i="4"/>
  <c r="C72" i="4" l="1"/>
  <c r="D72" i="4" s="1"/>
  <c r="C120" i="5"/>
  <c r="D120" i="5" s="1"/>
  <c r="C137" i="5"/>
  <c r="D137" i="5" s="1"/>
  <c r="C94" i="5"/>
  <c r="D94" i="5" s="1"/>
  <c r="C112" i="5"/>
  <c r="D112" i="5" s="1"/>
  <c r="C84" i="5"/>
  <c r="D84" i="5" s="1"/>
  <c r="C52" i="5"/>
  <c r="D52" i="5" s="1"/>
  <c r="C67" i="5"/>
  <c r="D67" i="5" s="1"/>
  <c r="C34" i="5"/>
  <c r="D34" i="5" s="1"/>
  <c r="C41" i="4"/>
  <c r="D41" i="4" s="1"/>
  <c r="C59" i="4"/>
  <c r="D59" i="4" s="1"/>
  <c r="C35" i="4"/>
  <c r="D35" i="4" s="1"/>
  <c r="C64" i="4"/>
  <c r="D64" i="4" s="1"/>
  <c r="C14" i="5" l="1"/>
  <c r="D14" i="5" s="1"/>
  <c r="C23" i="4"/>
  <c r="D23" i="4" l="1"/>
  <c r="C47" i="4"/>
  <c r="D47" i="4" s="1"/>
  <c r="C101" i="5" l="1"/>
  <c r="D101" i="5" s="1"/>
</calcChain>
</file>

<file path=xl/sharedStrings.xml><?xml version="1.0" encoding="utf-8"?>
<sst xmlns="http://schemas.openxmlformats.org/spreadsheetml/2006/main" count="1761" uniqueCount="213">
  <si>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</si>
  <si>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</si>
  <si>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</si>
  <si>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</si>
  <si>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</si>
  <si>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</si>
  <si>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</si>
  <si>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</si>
  <si>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</si>
  <si>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</si>
  <si>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</si>
  <si>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</si>
  <si>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</si>
  <si>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</si>
  <si>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</si>
  <si>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</si>
  <si>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</si>
  <si>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</si>
  <si>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</si>
  <si>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</si>
  <si>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</si>
  <si>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</si>
  <si>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</si>
  <si>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</si>
  <si>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</si>
  <si>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</si>
  <si>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</si>
  <si>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</si>
  <si>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</si>
  <si>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</si>
  <si>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</si>
  <si>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</si>
  <si>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</si>
  <si>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</si>
  <si>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</si>
  <si>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</si>
  <si>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</si>
  <si>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</si>
  <si>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</si>
  <si>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</si>
  <si>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</si>
  <si>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</si>
  <si>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</si>
  <si>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</si>
  <si>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</si>
  <si>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</si>
  <si>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</si>
  <si>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</si>
  <si>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</si>
  <si>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</si>
  <si>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</si>
  <si>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</si>
  <si>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</si>
  <si>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</si>
  <si>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</si>
  <si>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</si>
  <si>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</si>
  <si>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</si>
  <si>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</si>
  <si>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</si>
  <si>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</si>
  <si>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</si>
  <si>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</si>
  <si>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</si>
  <si>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</si>
  <si>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</si>
  <si>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</si>
  <si>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</si>
  <si>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</si>
  <si>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</si>
  <si>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</si>
  <si>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</si>
  <si>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</si>
  <si>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</si>
  <si>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</si>
  <si>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</si>
  <si>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</si>
  <si>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</si>
  <si>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</si>
  <si>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</si>
  <si>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</si>
  <si>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</si>
  <si>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</si>
  <si>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</si>
  <si>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</si>
  <si>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</si>
  <si>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</si>
  <si>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</si>
  <si>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</si>
  <si>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</si>
  <si>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</si>
  <si>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</si>
  <si>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</si>
  <si>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</si>
  <si>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</si>
  <si>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</si>
  <si>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</si>
  <si>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</si>
  <si>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</si>
  <si>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</si>
  <si>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</si>
  <si>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</si>
  <si>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</si>
  <si>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</si>
  <si>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</si>
  <si>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</si>
  <si>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</si>
  <si>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</si>
  <si>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</si>
  <si>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</si>
  <si>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</si>
  <si>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</si>
  <si>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</si>
  <si>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</si>
  <si>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</si>
  <si>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</si>
  <si>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</si>
  <si>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</si>
  <si>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</si>
  <si>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</si>
  <si>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</si>
  <si>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</si>
  <si>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</si>
  <si>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</si>
  <si>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Lagsnitt</t>
  </si>
  <si>
    <t>Individ serie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</si>
  <si>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</si>
  <si>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</si>
  <si>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</si>
  <si>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</si>
  <si>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</si>
  <si>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</si>
  <si>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</si>
  <si>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</si>
  <si>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</si>
  <si>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</si>
  <si>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</si>
  <si>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</si>
  <si>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</si>
  <si>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</si>
  <si>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</si>
  <si>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</si>
  <si>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</si>
  <si>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</si>
  <si>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</si>
  <si>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</si>
  <si>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</si>
  <si>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</si>
  <si>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</si>
  <si>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</si>
  <si>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</si>
  <si>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</si>
  <si>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</si>
  <si>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</si>
  <si>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</si>
  <si>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</si>
  <si>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</si>
  <si>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</si>
  <si>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</si>
  <si>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</si>
  <si>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</si>
  <si>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</si>
  <si>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</si>
  <si>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</si>
  <si>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</si>
  <si>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</si>
  <si>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</si>
  <si>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</si>
  <si>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</si>
  <si>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</si>
  <si>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</si>
  <si>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</si>
  <si>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</si>
  <si>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</si>
  <si>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</si>
  <si>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</si>
  <si>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</si>
  <si>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</si>
  <si>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</si>
  <si>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</si>
  <si>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</si>
  <si>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</si>
  <si>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</si>
  <si>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</si>
  <si>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</si>
  <si>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</si>
  <si>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</si>
  <si>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</si>
  <si>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</si>
  <si>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</si>
  <si>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</si>
  <si>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</si>
  <si>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</si>
  <si>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</si>
  <si>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</si>
  <si>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</si>
  <si>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</si>
  <si>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</si>
  <si>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</si>
  <si>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</si>
  <si>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</si>
  <si>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</si>
  <si>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</si>
  <si>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</si>
  <si>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</si>
  <si>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</si>
  <si>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</si>
  <si>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</si>
  <si>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10 I TOPP, omg 251022</t>
  </si>
  <si>
    <t>t.o.m. omg 4</t>
  </si>
  <si>
    <t>Ulla-Karin/Eva DL</t>
  </si>
  <si>
    <t>Riksserien omg 4</t>
  </si>
  <si>
    <t>Ulla-Karin o Eva 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</si>
</sst>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2" borderId="4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textRotation="89"/>
    </xf>
    <xf numFmtId="0" fontId="7" fillId="0" borderId="3" xfId="0" applyFont="1" applyBorder="1" applyAlignment="1">
      <alignment horizontal="center" vertical="center" textRotation="90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13" borderId="0" xfId="0" applyFont="1" applyFill="1" applyAlignment="1">
      <alignment horizontal="center"/>
    </xf>
    <xf numFmtId="0" fontId="3" fillId="13" borderId="0" xfId="0" applyFont="1" applyFill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U52"/>
  <sheetViews>
    <sheetView topLeftCell="A24" workbookViewId="0">
      <selection activeCell="E34" sqref="E34"/>
    </sheetView>
  </sheetViews>
  <sheetFormatPr defaultRowHeight="14.4" x14ac:dyDescent="0.3"/>
  <cols>
    <col min="1" max="1" width="13" customWidth="1"/>
    <col min="2" max="6" width="5.6640625" customWidth="1"/>
    <col min="7" max="16" width="2.5546875" customWidth="1"/>
    <col min="17" max="17" width="6.5546875" style="31" customWidth="1"/>
    <col min="18" max="18" width="4.33203125" style="31" customWidth="1"/>
    <col min="19" max="19" width="5" customWidth="1"/>
    <col min="20" max="20" width="5.88671875" customWidth="1"/>
    <col min="21" max="21" width="7.109375" customWidth="1"/>
  </cols>
  <sheetData>
    <row r="3" spans="1:21" ht="18" x14ac:dyDescent="0.35">
      <c r="A3" s="30" t="s">
        <v>169</v>
      </c>
    </row>
    <row r="4" spans="1:21" ht="18" x14ac:dyDescent="0.35">
      <c r="A4" s="30"/>
    </row>
    <row r="5" spans="1:21" x14ac:dyDescent="0.3">
      <c r="B5" s="74" t="s">
        <v>144</v>
      </c>
    </row>
    <row r="6" spans="1:21" ht="46.8" x14ac:dyDescent="0.35">
      <c r="A6" s="30" t="s">
        <v>140</v>
      </c>
      <c r="B6" s="82" t="s">
        <v>117</v>
      </c>
      <c r="C6" s="83" t="s">
        <v>170</v>
      </c>
      <c r="D6" s="83" t="s">
        <v>171</v>
      </c>
      <c r="E6" s="83" t="s">
        <v>172</v>
      </c>
      <c r="F6" s="83" t="s">
        <v>173</v>
      </c>
      <c r="G6" s="81" t="s">
        <v>174</v>
      </c>
      <c r="H6" s="81" t="s">
        <v>175</v>
      </c>
      <c r="I6" s="81" t="s">
        <v>176</v>
      </c>
      <c r="J6" s="81" t="s">
        <v>177</v>
      </c>
      <c r="K6" s="81" t="s">
        <v>178</v>
      </c>
      <c r="L6" s="81" t="s">
        <v>179</v>
      </c>
      <c r="M6" s="81" t="s">
        <v>180</v>
      </c>
      <c r="N6" s="81" t="s">
        <v>181</v>
      </c>
      <c r="O6" s="81" t="s">
        <v>182</v>
      </c>
      <c r="P6" s="81" t="s">
        <v>183</v>
      </c>
      <c r="Q6" s="78" t="s">
        <v>113</v>
      </c>
      <c r="R6" s="78" t="s">
        <v>116</v>
      </c>
      <c r="S6" s="79" t="s">
        <v>191</v>
      </c>
      <c r="T6" s="79" t="s">
        <v>192</v>
      </c>
      <c r="U6" s="80" t="s">
        <v>193</v>
      </c>
    </row>
    <row r="7" spans="1:21" ht="17.399999999999999" x14ac:dyDescent="0.35">
      <c r="A7" s="37" t="s">
        <v>184</v>
      </c>
      <c r="B7" s="55">
        <v>2740</v>
      </c>
      <c r="C7" s="55">
        <v>2805</v>
      </c>
      <c r="D7" s="55">
        <v>2644</v>
      </c>
      <c r="E7" s="55">
        <v>2569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75"/>
      <c r="Q7" s="95">
        <f>SUM(B7:P7)</f>
        <v>10758</v>
      </c>
      <c r="R7" s="95">
        <v>4</v>
      </c>
      <c r="S7" s="95">
        <f>Q7/R7</f>
        <v>2689.5</v>
      </c>
      <c r="T7" s="95">
        <f>S7/4</f>
        <v>672.375</v>
      </c>
      <c r="U7" s="95">
        <f>T7/4</f>
        <v>168.09375</v>
      </c>
    </row>
    <row r="8" spans="1:21" x14ac:dyDescent="0.3">
      <c r="A8" s="34" t="s">
        <v>123</v>
      </c>
      <c r="B8" s="94">
        <v>324</v>
      </c>
      <c r="C8" s="94">
        <v>381</v>
      </c>
      <c r="D8" s="94">
        <v>94</v>
      </c>
      <c r="E8" s="94">
        <v>146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75"/>
      <c r="Q8" s="96" t="s">
        <v>144</v>
      </c>
      <c r="R8" s="96"/>
      <c r="S8" s="96"/>
      <c r="T8" s="96"/>
      <c r="U8" s="96"/>
    </row>
    <row r="9" spans="1:21" x14ac:dyDescent="0.3">
      <c r="A9" s="76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96">
        <f t="shared" ref="Q9:Q22" si="0">SUM(B9:P9)</f>
        <v>0</v>
      </c>
      <c r="R9" s="96"/>
      <c r="S9" s="96"/>
      <c r="T9" s="96"/>
      <c r="U9" s="96"/>
    </row>
    <row r="10" spans="1:21" ht="17.399999999999999" x14ac:dyDescent="0.35">
      <c r="A10" s="37" t="s">
        <v>187</v>
      </c>
      <c r="B10" s="55">
        <v>2495</v>
      </c>
      <c r="C10" s="55">
        <v>2335</v>
      </c>
      <c r="D10" s="55">
        <v>2451</v>
      </c>
      <c r="E10" s="55">
        <v>2422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75"/>
      <c r="Q10" s="95">
        <f t="shared" si="0"/>
        <v>9703</v>
      </c>
      <c r="R10" s="95">
        <v>4</v>
      </c>
      <c r="S10" s="95">
        <f t="shared" ref="S10:S22" si="1">Q10/R10</f>
        <v>2425.75</v>
      </c>
      <c r="T10" s="95">
        <f t="shared" ref="T10:U10" si="2">S10/4</f>
        <v>606.4375</v>
      </c>
      <c r="U10" s="95">
        <f t="shared" si="2"/>
        <v>151.609375</v>
      </c>
    </row>
    <row r="11" spans="1:21" x14ac:dyDescent="0.3">
      <c r="A11" s="34" t="s">
        <v>123</v>
      </c>
      <c r="B11" s="77">
        <v>156</v>
      </c>
      <c r="C11" s="77">
        <v>401</v>
      </c>
      <c r="D11" s="94">
        <v>207</v>
      </c>
      <c r="E11" s="94">
        <v>1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75"/>
      <c r="Q11" s="96" t="s">
        <v>144</v>
      </c>
      <c r="R11" s="96"/>
      <c r="S11" s="96"/>
      <c r="T11" s="96"/>
      <c r="U11" s="96"/>
    </row>
    <row r="12" spans="1:21" x14ac:dyDescent="0.3">
      <c r="A12" s="76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96">
        <f t="shared" si="0"/>
        <v>0</v>
      </c>
      <c r="R12" s="96"/>
      <c r="S12" s="96"/>
      <c r="T12" s="96"/>
      <c r="U12" s="96"/>
    </row>
    <row r="13" spans="1:21" ht="17.399999999999999" x14ac:dyDescent="0.35">
      <c r="A13" s="37" t="s">
        <v>200</v>
      </c>
      <c r="B13" s="55">
        <v>2472</v>
      </c>
      <c r="C13" s="55">
        <v>2460</v>
      </c>
      <c r="D13" s="55">
        <v>2283</v>
      </c>
      <c r="E13" s="55">
        <v>2356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75"/>
      <c r="Q13" s="95">
        <f t="shared" si="0"/>
        <v>9571</v>
      </c>
      <c r="R13" s="95">
        <v>4</v>
      </c>
      <c r="S13" s="95">
        <f t="shared" si="1"/>
        <v>2392.75</v>
      </c>
      <c r="T13" s="95">
        <f t="shared" ref="T13:U13" si="3">S13/4</f>
        <v>598.1875</v>
      </c>
      <c r="U13" s="95">
        <f t="shared" si="3"/>
        <v>149.546875</v>
      </c>
    </row>
    <row r="14" spans="1:21" x14ac:dyDescent="0.3">
      <c r="A14" s="34" t="s">
        <v>123</v>
      </c>
      <c r="B14" s="94">
        <v>171</v>
      </c>
      <c r="C14" s="94">
        <v>43</v>
      </c>
      <c r="D14" s="77">
        <v>88</v>
      </c>
      <c r="E14" s="77">
        <v>62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75"/>
      <c r="Q14" s="96" t="s">
        <v>144</v>
      </c>
      <c r="R14" s="96"/>
      <c r="S14" s="96"/>
      <c r="T14" s="96"/>
      <c r="U14" s="96"/>
    </row>
    <row r="15" spans="1:21" x14ac:dyDescent="0.3">
      <c r="A15" s="76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96">
        <f t="shared" si="0"/>
        <v>0</v>
      </c>
      <c r="R15" s="96"/>
      <c r="S15" s="96"/>
      <c r="T15" s="96"/>
      <c r="U15" s="96"/>
    </row>
    <row r="16" spans="1:21" ht="17.399999999999999" x14ac:dyDescent="0.35">
      <c r="A16" s="37" t="s">
        <v>188</v>
      </c>
      <c r="B16" s="55">
        <v>2210</v>
      </c>
      <c r="C16" s="55">
        <v>2097</v>
      </c>
      <c r="D16" s="55">
        <v>2258</v>
      </c>
      <c r="E16" s="55">
        <v>2231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95">
        <f t="shared" si="0"/>
        <v>8796</v>
      </c>
      <c r="R16" s="95">
        <v>4</v>
      </c>
      <c r="S16" s="95">
        <f t="shared" si="1"/>
        <v>2199</v>
      </c>
      <c r="T16" s="95">
        <f t="shared" ref="T16:U16" si="4">S16/4</f>
        <v>549.75</v>
      </c>
      <c r="U16" s="95">
        <f t="shared" si="4"/>
        <v>137.4375</v>
      </c>
    </row>
    <row r="17" spans="1:21" x14ac:dyDescent="0.3">
      <c r="A17" s="34" t="s">
        <v>123</v>
      </c>
      <c r="B17" s="94">
        <v>228</v>
      </c>
      <c r="C17" s="94">
        <v>3</v>
      </c>
      <c r="D17" s="94">
        <v>43</v>
      </c>
      <c r="E17" s="94">
        <v>132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96" t="s">
        <v>144</v>
      </c>
      <c r="R17" s="96"/>
      <c r="S17" s="96"/>
      <c r="T17" s="96"/>
      <c r="U17" s="96"/>
    </row>
    <row r="18" spans="1:21" x14ac:dyDescent="0.3">
      <c r="A18" s="76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96">
        <f t="shared" si="0"/>
        <v>0</v>
      </c>
      <c r="R18" s="96"/>
      <c r="S18" s="96"/>
      <c r="T18" s="96"/>
      <c r="U18" s="96"/>
    </row>
    <row r="19" spans="1:21" ht="17.399999999999999" x14ac:dyDescent="0.35">
      <c r="A19" s="37" t="s">
        <v>189</v>
      </c>
      <c r="B19" s="55">
        <v>2304</v>
      </c>
      <c r="C19" s="55">
        <v>2251</v>
      </c>
      <c r="D19" s="55">
        <v>2215</v>
      </c>
      <c r="E19" s="55">
        <v>2017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95">
        <f t="shared" si="0"/>
        <v>8787</v>
      </c>
      <c r="R19" s="95">
        <v>4</v>
      </c>
      <c r="S19" s="95">
        <f t="shared" si="1"/>
        <v>2196.75</v>
      </c>
      <c r="T19" s="95">
        <f t="shared" ref="T19:U19" si="5">S19/4</f>
        <v>549.1875</v>
      </c>
      <c r="U19" s="95">
        <f t="shared" si="5"/>
        <v>137.296875</v>
      </c>
    </row>
    <row r="20" spans="1:21" x14ac:dyDescent="0.3">
      <c r="A20" s="34" t="s">
        <v>123</v>
      </c>
      <c r="B20" s="94">
        <v>252</v>
      </c>
      <c r="C20" s="94">
        <v>628</v>
      </c>
      <c r="D20" s="77">
        <v>43</v>
      </c>
      <c r="E20" s="94">
        <v>628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96" t="s">
        <v>144</v>
      </c>
      <c r="R20" s="96"/>
      <c r="S20" s="96"/>
      <c r="T20" s="96"/>
      <c r="U20" s="96"/>
    </row>
    <row r="21" spans="1:21" x14ac:dyDescent="0.3">
      <c r="A21" s="76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96">
        <f t="shared" si="0"/>
        <v>0</v>
      </c>
      <c r="R21" s="96"/>
      <c r="S21" s="96"/>
      <c r="T21" s="96"/>
      <c r="U21" s="96"/>
    </row>
    <row r="22" spans="1:21" ht="17.399999999999999" x14ac:dyDescent="0.35">
      <c r="A22" s="37" t="s">
        <v>190</v>
      </c>
      <c r="B22" s="55">
        <v>2126</v>
      </c>
      <c r="C22" s="55">
        <v>1881</v>
      </c>
      <c r="D22" s="55">
        <v>2041</v>
      </c>
      <c r="E22" s="55">
        <v>2058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75"/>
      <c r="Q22" s="95">
        <f t="shared" si="0"/>
        <v>8106</v>
      </c>
      <c r="R22" s="95">
        <v>4</v>
      </c>
      <c r="S22" s="95">
        <f t="shared" si="1"/>
        <v>2026.5</v>
      </c>
      <c r="T22" s="95">
        <f t="shared" ref="T22:U22" si="6">S22/4</f>
        <v>506.625</v>
      </c>
      <c r="U22" s="95">
        <f t="shared" si="6"/>
        <v>126.65625</v>
      </c>
    </row>
    <row r="23" spans="1:21" x14ac:dyDescent="0.3">
      <c r="A23" s="34" t="s">
        <v>123</v>
      </c>
      <c r="B23" s="77">
        <v>57</v>
      </c>
      <c r="C23" s="77">
        <v>31</v>
      </c>
      <c r="D23" s="94">
        <v>41</v>
      </c>
      <c r="E23" s="94">
        <v>95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75"/>
      <c r="Q23" s="96" t="s">
        <v>144</v>
      </c>
      <c r="R23" s="96"/>
      <c r="S23" s="96"/>
      <c r="T23" s="96"/>
      <c r="U23" s="96"/>
    </row>
    <row r="29" spans="1:21" ht="46.8" x14ac:dyDescent="0.35">
      <c r="A29" s="30" t="s">
        <v>131</v>
      </c>
      <c r="B29" s="82" t="s">
        <v>117</v>
      </c>
      <c r="C29" s="83" t="s">
        <v>170</v>
      </c>
      <c r="D29" s="83" t="s">
        <v>171</v>
      </c>
      <c r="E29" s="83" t="s">
        <v>172</v>
      </c>
      <c r="F29" s="83" t="s">
        <v>173</v>
      </c>
      <c r="G29" s="81" t="s">
        <v>174</v>
      </c>
      <c r="H29" s="81" t="s">
        <v>175</v>
      </c>
      <c r="I29" s="81" t="s">
        <v>176</v>
      </c>
      <c r="J29" s="81" t="s">
        <v>177</v>
      </c>
      <c r="K29" s="81" t="s">
        <v>178</v>
      </c>
      <c r="L29" s="81" t="s">
        <v>179</v>
      </c>
      <c r="M29" s="81" t="s">
        <v>180</v>
      </c>
      <c r="N29" s="81" t="s">
        <v>181</v>
      </c>
      <c r="O29" s="81" t="s">
        <v>182</v>
      </c>
      <c r="P29" s="81" t="s">
        <v>183</v>
      </c>
      <c r="Q29" s="78" t="s">
        <v>113</v>
      </c>
      <c r="R29" s="78" t="s">
        <v>116</v>
      </c>
      <c r="S29" s="79" t="s">
        <v>191</v>
      </c>
      <c r="T29" s="79" t="s">
        <v>192</v>
      </c>
      <c r="U29" s="80" t="s">
        <v>193</v>
      </c>
    </row>
    <row r="30" spans="1:21" ht="17.399999999999999" x14ac:dyDescent="0.35">
      <c r="A30" s="37" t="s">
        <v>184</v>
      </c>
      <c r="B30" s="55">
        <v>4781</v>
      </c>
      <c r="C30" s="55">
        <v>4792</v>
      </c>
      <c r="D30" s="55">
        <v>4896</v>
      </c>
      <c r="E30" s="55">
        <v>4734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75"/>
      <c r="Q30" s="95">
        <f>SUM(B30:P30)</f>
        <v>19203</v>
      </c>
      <c r="R30" s="95">
        <v>4</v>
      </c>
      <c r="S30" s="95">
        <f>Q30/R30</f>
        <v>4800.75</v>
      </c>
      <c r="T30" s="95">
        <f>S30/6</f>
        <v>800.125</v>
      </c>
      <c r="U30" s="95">
        <f>T30/4</f>
        <v>200.03125</v>
      </c>
    </row>
    <row r="31" spans="1:21" x14ac:dyDescent="0.3">
      <c r="A31" s="34" t="s">
        <v>123</v>
      </c>
      <c r="B31" s="94">
        <v>542</v>
      </c>
      <c r="C31" s="94">
        <v>584</v>
      </c>
      <c r="D31" s="94">
        <v>568</v>
      </c>
      <c r="E31" s="94">
        <v>462</v>
      </c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75"/>
      <c r="Q31" s="96" t="s">
        <v>144</v>
      </c>
      <c r="R31" s="96"/>
      <c r="S31" s="96"/>
      <c r="T31" s="96"/>
      <c r="U31" s="96"/>
    </row>
    <row r="32" spans="1:21" x14ac:dyDescent="0.3">
      <c r="A32" s="76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96">
        <f t="shared" ref="Q32:Q33" si="7">SUM(B32:P32)</f>
        <v>0</v>
      </c>
      <c r="R32" s="96"/>
      <c r="S32" s="96"/>
      <c r="T32" s="96"/>
      <c r="U32" s="96"/>
    </row>
    <row r="33" spans="1:21" ht="17.399999999999999" x14ac:dyDescent="0.35">
      <c r="A33" s="37" t="s">
        <v>185</v>
      </c>
      <c r="B33" s="55">
        <v>4361</v>
      </c>
      <c r="C33" s="55">
        <v>4271</v>
      </c>
      <c r="D33" s="55">
        <v>4294</v>
      </c>
      <c r="E33" s="55">
        <v>4237</v>
      </c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75"/>
      <c r="Q33" s="95">
        <f t="shared" si="7"/>
        <v>17163</v>
      </c>
      <c r="R33" s="95">
        <v>4</v>
      </c>
      <c r="S33" s="95">
        <f t="shared" ref="S33" si="8">Q33/R33</f>
        <v>4290.75</v>
      </c>
      <c r="T33" s="95">
        <f>S33/6</f>
        <v>715.125</v>
      </c>
      <c r="U33" s="95">
        <f t="shared" ref="U33" si="9">T33/4</f>
        <v>178.78125</v>
      </c>
    </row>
    <row r="34" spans="1:21" x14ac:dyDescent="0.3">
      <c r="A34" s="34" t="s">
        <v>123</v>
      </c>
      <c r="B34" s="77">
        <v>187</v>
      </c>
      <c r="C34" s="94">
        <v>294</v>
      </c>
      <c r="D34" s="77">
        <v>34</v>
      </c>
      <c r="E34" s="77">
        <v>105</v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75"/>
      <c r="Q34" s="96" t="s">
        <v>144</v>
      </c>
      <c r="R34" s="96"/>
      <c r="S34" s="96"/>
      <c r="T34" s="96"/>
      <c r="U34" s="96"/>
    </row>
    <row r="35" spans="1:21" x14ac:dyDescent="0.3">
      <c r="A35" s="76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96">
        <f t="shared" ref="Q35:Q36" si="10">SUM(B35:P35)</f>
        <v>0</v>
      </c>
      <c r="R35" s="96"/>
      <c r="S35" s="96"/>
      <c r="T35" s="96"/>
      <c r="U35" s="96"/>
    </row>
    <row r="36" spans="1:21" ht="17.399999999999999" x14ac:dyDescent="0.35">
      <c r="A36" s="37" t="s">
        <v>186</v>
      </c>
      <c r="B36" s="55">
        <v>4371</v>
      </c>
      <c r="C36" s="55">
        <v>4537</v>
      </c>
      <c r="D36" s="55">
        <v>4067</v>
      </c>
      <c r="E36" s="55">
        <v>4125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75"/>
      <c r="Q36" s="95">
        <f t="shared" si="10"/>
        <v>17100</v>
      </c>
      <c r="R36" s="95">
        <v>4</v>
      </c>
      <c r="S36" s="95">
        <f t="shared" ref="S36" si="11">Q36/R36</f>
        <v>4275</v>
      </c>
      <c r="T36" s="95">
        <f>S36/6</f>
        <v>712.5</v>
      </c>
      <c r="U36" s="95">
        <f t="shared" ref="U36" si="12">T36/4</f>
        <v>178.125</v>
      </c>
    </row>
    <row r="37" spans="1:21" x14ac:dyDescent="0.3">
      <c r="A37" s="34" t="s">
        <v>123</v>
      </c>
      <c r="B37" s="94">
        <v>151</v>
      </c>
      <c r="C37" s="94">
        <v>455</v>
      </c>
      <c r="D37" s="77">
        <v>38</v>
      </c>
      <c r="E37" s="77">
        <v>169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75"/>
      <c r="Q37" s="96" t="s">
        <v>144</v>
      </c>
      <c r="R37" s="96"/>
      <c r="S37" s="96"/>
      <c r="T37" s="96"/>
      <c r="U37" s="96"/>
    </row>
    <row r="38" spans="1:21" x14ac:dyDescent="0.3">
      <c r="A38" s="76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96">
        <f t="shared" ref="Q38:Q39" si="13">SUM(B38:P38)</f>
        <v>0</v>
      </c>
      <c r="R38" s="96"/>
      <c r="S38" s="96"/>
      <c r="T38" s="96"/>
      <c r="U38" s="96"/>
    </row>
    <row r="39" spans="1:21" ht="17.399999999999999" x14ac:dyDescent="0.35">
      <c r="A39" s="37" t="s">
        <v>194</v>
      </c>
      <c r="B39" s="55">
        <v>3976</v>
      </c>
      <c r="C39" s="55">
        <v>4192</v>
      </c>
      <c r="D39" s="55">
        <v>4042</v>
      </c>
      <c r="E39" s="55">
        <v>4050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75"/>
      <c r="Q39" s="95">
        <f t="shared" si="13"/>
        <v>16260</v>
      </c>
      <c r="R39" s="95">
        <v>4</v>
      </c>
      <c r="S39" s="95">
        <f t="shared" ref="S39" si="14">Q39/R39</f>
        <v>4065</v>
      </c>
      <c r="T39" s="95">
        <f>S39/6</f>
        <v>677.5</v>
      </c>
      <c r="U39" s="95">
        <f t="shared" ref="U39" si="15">T39/4</f>
        <v>169.375</v>
      </c>
    </row>
    <row r="40" spans="1:21" x14ac:dyDescent="0.3">
      <c r="A40" s="34" t="s">
        <v>123</v>
      </c>
      <c r="B40" s="77">
        <v>6</v>
      </c>
      <c r="C40" s="94">
        <v>111</v>
      </c>
      <c r="D40" s="94">
        <v>217</v>
      </c>
      <c r="E40" s="77">
        <v>172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75"/>
      <c r="Q40" s="96" t="s">
        <v>144</v>
      </c>
      <c r="R40" s="96"/>
      <c r="S40" s="96"/>
      <c r="T40" s="96"/>
      <c r="U40" s="96"/>
    </row>
    <row r="41" spans="1:21" x14ac:dyDescent="0.3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96">
        <f t="shared" ref="Q41:Q42" si="16">SUM(B41:P41)</f>
        <v>0</v>
      </c>
      <c r="R41" s="96"/>
      <c r="S41" s="96"/>
      <c r="T41" s="96"/>
      <c r="U41" s="96"/>
    </row>
    <row r="42" spans="1:21" ht="17.399999999999999" x14ac:dyDescent="0.35">
      <c r="A42" s="37" t="s">
        <v>195</v>
      </c>
      <c r="B42" s="55">
        <v>3842</v>
      </c>
      <c r="C42" s="55">
        <v>3759</v>
      </c>
      <c r="D42" s="55">
        <v>3854</v>
      </c>
      <c r="E42" s="55">
        <v>3986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75"/>
      <c r="Q42" s="95">
        <f t="shared" si="16"/>
        <v>15441</v>
      </c>
      <c r="R42" s="95">
        <v>4</v>
      </c>
      <c r="S42" s="95">
        <f t="shared" ref="S42" si="17">Q42/R42</f>
        <v>3860.25</v>
      </c>
      <c r="T42" s="95">
        <f>S42/6</f>
        <v>643.375</v>
      </c>
      <c r="U42" s="95">
        <f t="shared" ref="U42" si="18">T42/4</f>
        <v>160.84375</v>
      </c>
    </row>
    <row r="43" spans="1:21" x14ac:dyDescent="0.3">
      <c r="A43" s="34" t="s">
        <v>123</v>
      </c>
      <c r="B43" s="94">
        <v>383</v>
      </c>
      <c r="C43" s="77">
        <v>162</v>
      </c>
      <c r="D43" s="94">
        <v>208</v>
      </c>
      <c r="E43" s="77">
        <v>397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75"/>
      <c r="Q43" s="96" t="s">
        <v>144</v>
      </c>
      <c r="R43" s="96"/>
      <c r="S43" s="96"/>
      <c r="T43" s="96"/>
      <c r="U43" s="96"/>
    </row>
    <row r="44" spans="1:21" x14ac:dyDescent="0.3">
      <c r="A44" s="76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96">
        <f t="shared" ref="Q44:Q45" si="19">SUM(B44:P44)</f>
        <v>0</v>
      </c>
      <c r="R44" s="96"/>
      <c r="S44" s="96"/>
      <c r="T44" s="96"/>
      <c r="U44" s="96"/>
    </row>
    <row r="45" spans="1:21" ht="17.399999999999999" x14ac:dyDescent="0.35">
      <c r="A45" s="37" t="s">
        <v>196</v>
      </c>
      <c r="B45" s="55">
        <v>4070</v>
      </c>
      <c r="C45" s="55">
        <v>4157</v>
      </c>
      <c r="D45" s="55">
        <v>3981</v>
      </c>
      <c r="E45" s="55">
        <v>3954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95">
        <f t="shared" si="19"/>
        <v>16162</v>
      </c>
      <c r="R45" s="95">
        <v>4</v>
      </c>
      <c r="S45" s="95">
        <f t="shared" ref="S45" si="20">Q45/R45</f>
        <v>4040.5</v>
      </c>
      <c r="T45" s="95">
        <f>S45/6</f>
        <v>673.41666666666663</v>
      </c>
      <c r="U45" s="95">
        <f t="shared" ref="U45" si="21">T45/4</f>
        <v>168.35416666666666</v>
      </c>
    </row>
    <row r="46" spans="1:21" x14ac:dyDescent="0.3">
      <c r="A46" s="34" t="s">
        <v>123</v>
      </c>
      <c r="B46" s="94">
        <v>597</v>
      </c>
      <c r="C46" s="94">
        <v>408</v>
      </c>
      <c r="D46" s="94">
        <v>602</v>
      </c>
      <c r="E46" s="94">
        <v>6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95" t="s">
        <v>144</v>
      </c>
      <c r="R46" s="95"/>
      <c r="S46" s="95"/>
      <c r="T46" s="95"/>
      <c r="U46" s="95"/>
    </row>
    <row r="47" spans="1:21" x14ac:dyDescent="0.3">
      <c r="A47" s="76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96">
        <f t="shared" ref="Q47:Q48" si="22">SUM(B47:P47)</f>
        <v>0</v>
      </c>
      <c r="R47" s="96"/>
      <c r="S47" s="96"/>
      <c r="T47" s="96"/>
      <c r="U47" s="96"/>
    </row>
    <row r="48" spans="1:21" ht="17.399999999999999" x14ac:dyDescent="0.35">
      <c r="A48" s="37" t="s">
        <v>197</v>
      </c>
      <c r="B48" s="55">
        <v>3833</v>
      </c>
      <c r="C48" s="55">
        <v>3626</v>
      </c>
      <c r="D48" s="55">
        <v>3679</v>
      </c>
      <c r="E48" s="55">
        <v>3411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75"/>
      <c r="Q48" s="95">
        <f t="shared" si="22"/>
        <v>14549</v>
      </c>
      <c r="R48" s="95">
        <v>4</v>
      </c>
      <c r="S48" s="95">
        <f t="shared" ref="S48" si="23">Q48/R48</f>
        <v>3637.25</v>
      </c>
      <c r="T48" s="95">
        <f>S48/6</f>
        <v>606.20833333333337</v>
      </c>
      <c r="U48" s="95">
        <f t="shared" ref="U48" si="24">T48/4</f>
        <v>151.55208333333334</v>
      </c>
    </row>
    <row r="49" spans="1:21" x14ac:dyDescent="0.3">
      <c r="A49" s="34" t="s">
        <v>123</v>
      </c>
      <c r="B49" s="94">
        <v>7</v>
      </c>
      <c r="C49" s="77">
        <v>306</v>
      </c>
      <c r="D49" s="94">
        <v>338</v>
      </c>
      <c r="E49" s="94">
        <v>40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75"/>
      <c r="Q49" s="96" t="s">
        <v>144</v>
      </c>
      <c r="R49" s="96"/>
      <c r="S49" s="96"/>
      <c r="T49" s="96"/>
      <c r="U49" s="96"/>
    </row>
    <row r="50" spans="1:21" x14ac:dyDescent="0.3">
      <c r="A50" s="76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96">
        <f t="shared" ref="Q50:Q51" si="25">SUM(B50:P50)</f>
        <v>0</v>
      </c>
      <c r="R50" s="96"/>
      <c r="S50" s="96"/>
      <c r="T50" s="96"/>
      <c r="U50" s="96"/>
    </row>
    <row r="51" spans="1:21" ht="17.399999999999999" x14ac:dyDescent="0.35">
      <c r="A51" s="37" t="s">
        <v>198</v>
      </c>
      <c r="B51" s="55">
        <v>3250</v>
      </c>
      <c r="C51" s="55">
        <v>3274</v>
      </c>
      <c r="D51" s="55">
        <v>3447</v>
      </c>
      <c r="E51" s="55">
        <v>3322</v>
      </c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75"/>
      <c r="Q51" s="95">
        <f t="shared" si="25"/>
        <v>13293</v>
      </c>
      <c r="R51" s="95">
        <v>4</v>
      </c>
      <c r="S51" s="95">
        <f t="shared" ref="S51" si="26">Q51/R51</f>
        <v>3323.25</v>
      </c>
      <c r="T51" s="95">
        <f>S51/6</f>
        <v>553.875</v>
      </c>
      <c r="U51" s="95">
        <f t="shared" ref="U51" si="27">T51/4</f>
        <v>138.46875</v>
      </c>
    </row>
    <row r="52" spans="1:21" x14ac:dyDescent="0.3">
      <c r="A52" s="34" t="s">
        <v>123</v>
      </c>
      <c r="B52" s="94">
        <v>431</v>
      </c>
      <c r="C52" s="77">
        <v>9</v>
      </c>
      <c r="D52" s="94">
        <v>536</v>
      </c>
      <c r="E52" s="94">
        <v>404</v>
      </c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75"/>
      <c r="Q52" s="96" t="s">
        <v>144</v>
      </c>
      <c r="R52" s="96"/>
      <c r="S52" s="96"/>
      <c r="T52" s="96"/>
      <c r="U52" s="96"/>
    </row>
  </sheetData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4" t="s">
        <v>206</v>
      </c>
      <c r="E2" s="124" t="s">
        <v>119</v>
      </c>
      <c r="F2" s="124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165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4"/>
    </row>
    <row r="28" spans="2:12" ht="18" x14ac:dyDescent="0.35">
      <c r="B28" s="53"/>
      <c r="C28" s="104"/>
    </row>
    <row r="29" spans="2:12" ht="18" x14ac:dyDescent="0.35">
      <c r="B29" s="53"/>
      <c r="C29" s="104" t="s">
        <v>206</v>
      </c>
      <c r="E29" s="40" t="s">
        <v>131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160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162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13" t="s">
        <v>202</v>
      </c>
      <c r="C65" s="63" t="s">
        <v>201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101</v>
      </c>
      <c r="C69" s="48" t="s">
        <v>103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101</v>
      </c>
      <c r="C70" s="48" t="s">
        <v>105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101</v>
      </c>
      <c r="C73" s="48" t="s">
        <v>108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101</v>
      </c>
      <c r="C74" s="48" t="s">
        <v>107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102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101</v>
      </c>
      <c r="C77" s="48" t="s">
        <v>110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140</v>
      </c>
      <c r="D3" s="124" t="s">
        <v>203</v>
      </c>
      <c r="E3" s="124"/>
      <c r="F3" s="124"/>
      <c r="G3" s="124"/>
      <c r="H3" s="124"/>
    </row>
    <row r="4" spans="1:12" ht="17.399999999999999" x14ac:dyDescent="0.35">
      <c r="A4">
        <v>1</v>
      </c>
      <c r="B4" s="1" t="s">
        <v>0</v>
      </c>
      <c r="C4" s="103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103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102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9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103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9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100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102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102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102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100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9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102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9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100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101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101" t="s">
        <v>165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101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8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101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8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8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9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8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7"/>
      <c r="C28" s="30"/>
    </row>
    <row r="29" spans="1:12" ht="18" x14ac:dyDescent="0.35">
      <c r="B29" s="97"/>
      <c r="C29" s="30" t="s">
        <v>141</v>
      </c>
      <c r="E29" s="124" t="s">
        <v>203</v>
      </c>
      <c r="F29" s="124"/>
      <c r="G29" s="124"/>
      <c r="H29" s="124"/>
      <c r="I29" s="124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160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162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102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101</v>
      </c>
      <c r="C69" s="28" t="s">
        <v>107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101</v>
      </c>
      <c r="C70" s="28" t="s">
        <v>106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202</v>
      </c>
      <c r="C71" s="37" t="s">
        <v>201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101</v>
      </c>
      <c r="C72" s="28" t="s">
        <v>108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28" t="s">
        <v>109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101</v>
      </c>
      <c r="C77" s="28" t="s">
        <v>110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140</v>
      </c>
      <c r="F4" s="31" t="s">
        <v>167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141</v>
      </c>
      <c r="F31" s="31" t="s">
        <v>167</v>
      </c>
    </row>
    <row r="32" spans="1:12" ht="17.399999999999999" x14ac:dyDescent="0.35">
      <c r="B32" s="13" t="s">
        <v>168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160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162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101</v>
      </c>
      <c r="C63" s="48" t="s">
        <v>104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101</v>
      </c>
      <c r="C70" s="48" t="s">
        <v>105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91" t="s">
        <v>166</v>
      </c>
      <c r="C72" s="35" t="s">
        <v>163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101</v>
      </c>
      <c r="C74" s="48" t="s">
        <v>108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101</v>
      </c>
      <c r="C75" s="48" t="s">
        <v>102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101</v>
      </c>
      <c r="C76" s="48" t="s">
        <v>109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166</v>
      </c>
      <c r="C77" s="63" t="s">
        <v>164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101</v>
      </c>
      <c r="C78" s="48" t="s">
        <v>106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101</v>
      </c>
      <c r="C79" s="48" t="s">
        <v>107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K43"/>
  <sheetViews>
    <sheetView workbookViewId="0">
      <selection activeCell="G6" sqref="G6"/>
    </sheetView>
  </sheetViews>
  <sheetFormatPr defaultRowHeight="14.4" x14ac:dyDescent="0.3"/>
  <cols>
    <col min="2" max="2" width="3.5546875" bestFit="1" customWidth="1"/>
    <col min="3" max="3" width="24.109375" bestFit="1" customWidth="1"/>
    <col min="4" max="5" width="6.77734375" customWidth="1"/>
    <col min="6" max="6" width="8.88671875" style="31"/>
    <col min="7" max="8" width="5.5546875" customWidth="1"/>
    <col min="9" max="9" width="6.109375" bestFit="1" customWidth="1"/>
    <col min="10" max="10" width="6.44140625" style="31" customWidth="1"/>
    <col min="11" max="11" width="6.21875" customWidth="1"/>
  </cols>
  <sheetData>
    <row r="1" spans="1:11" ht="18" x14ac:dyDescent="0.35">
      <c r="C1" s="30" t="s">
        <v>111</v>
      </c>
    </row>
    <row r="4" spans="1:11" ht="30.6" customHeight="1" x14ac:dyDescent="0.3">
      <c r="C4" s="29" t="s">
        <v>112</v>
      </c>
      <c r="D4" s="32" t="s">
        <v>114</v>
      </c>
      <c r="E4" s="33" t="s">
        <v>115</v>
      </c>
      <c r="F4" s="32" t="s">
        <v>113</v>
      </c>
      <c r="G4" s="32" t="s">
        <v>116</v>
      </c>
      <c r="H4" s="32" t="s">
        <v>172</v>
      </c>
      <c r="I4" s="32" t="s">
        <v>171</v>
      </c>
      <c r="J4" s="32" t="s">
        <v>170</v>
      </c>
      <c r="K4" s="32" t="s">
        <v>117</v>
      </c>
    </row>
    <row r="5" spans="1:11" ht="17.399999999999999" x14ac:dyDescent="0.35">
      <c r="A5">
        <v>1</v>
      </c>
      <c r="B5" s="1" t="s">
        <v>0</v>
      </c>
      <c r="C5" s="2" t="s">
        <v>4</v>
      </c>
      <c r="D5" s="89">
        <f t="shared" ref="D5:D38" si="0">F5/G5</f>
        <v>734.75</v>
      </c>
      <c r="E5" s="57">
        <f t="shared" ref="E5:E38" si="1">D5/4</f>
        <v>183.6875</v>
      </c>
      <c r="F5" s="41">
        <f t="shared" ref="F5:F38" si="2">SUM(H5:K5)</f>
        <v>2939</v>
      </c>
      <c r="G5" s="41">
        <v>4</v>
      </c>
      <c r="H5" s="85">
        <v>674</v>
      </c>
      <c r="I5" s="84">
        <v>757</v>
      </c>
      <c r="J5" s="84">
        <v>726</v>
      </c>
      <c r="K5" s="84">
        <v>782</v>
      </c>
    </row>
    <row r="6" spans="1:11" ht="17.399999999999999" x14ac:dyDescent="0.35">
      <c r="A6">
        <v>2</v>
      </c>
      <c r="B6" s="1" t="s">
        <v>0</v>
      </c>
      <c r="C6" s="2" t="s">
        <v>5</v>
      </c>
      <c r="D6" s="88">
        <f t="shared" si="0"/>
        <v>688.33333333333337</v>
      </c>
      <c r="E6" s="57">
        <f t="shared" si="1"/>
        <v>172.08333333333334</v>
      </c>
      <c r="F6" s="41">
        <f t="shared" si="2"/>
        <v>2065</v>
      </c>
      <c r="G6" s="41">
        <v>3</v>
      </c>
      <c r="H6" s="41"/>
      <c r="I6" s="86">
        <v>661</v>
      </c>
      <c r="J6" s="85">
        <v>721</v>
      </c>
      <c r="K6" s="86">
        <v>683</v>
      </c>
    </row>
    <row r="7" spans="1:11" ht="17.399999999999999" x14ac:dyDescent="0.35">
      <c r="A7">
        <v>3</v>
      </c>
      <c r="B7" s="1" t="s">
        <v>0</v>
      </c>
      <c r="C7" s="2" t="s">
        <v>1</v>
      </c>
      <c r="D7" s="87">
        <f t="shared" si="0"/>
        <v>644.25</v>
      </c>
      <c r="E7" s="57">
        <f t="shared" si="1"/>
        <v>161.0625</v>
      </c>
      <c r="F7" s="41">
        <f t="shared" si="2"/>
        <v>2577</v>
      </c>
      <c r="G7" s="41">
        <v>4</v>
      </c>
      <c r="H7" s="86">
        <v>644</v>
      </c>
      <c r="I7" s="41">
        <v>605</v>
      </c>
      <c r="J7" s="41">
        <v>668</v>
      </c>
      <c r="K7" s="41">
        <v>660</v>
      </c>
    </row>
    <row r="8" spans="1:11" ht="17.399999999999999" x14ac:dyDescent="0.35">
      <c r="A8">
        <v>4</v>
      </c>
      <c r="B8" s="3" t="s">
        <v>6</v>
      </c>
      <c r="C8" s="4" t="s">
        <v>7</v>
      </c>
      <c r="D8" s="57">
        <f t="shared" si="0"/>
        <v>639.5</v>
      </c>
      <c r="E8" s="57">
        <f t="shared" si="1"/>
        <v>159.875</v>
      </c>
      <c r="F8" s="41">
        <f t="shared" si="2"/>
        <v>2558</v>
      </c>
      <c r="G8" s="41">
        <v>4</v>
      </c>
      <c r="H8" s="41">
        <v>609</v>
      </c>
      <c r="I8" s="41">
        <v>648</v>
      </c>
      <c r="J8" s="86">
        <v>706</v>
      </c>
      <c r="K8" s="41">
        <v>595</v>
      </c>
    </row>
    <row r="9" spans="1:11" ht="18" x14ac:dyDescent="0.35">
      <c r="A9">
        <v>5</v>
      </c>
      <c r="B9" s="9" t="s">
        <v>24</v>
      </c>
      <c r="C9" s="10" t="s">
        <v>25</v>
      </c>
      <c r="D9" s="57">
        <f t="shared" si="0"/>
        <v>621.75</v>
      </c>
      <c r="E9" s="57">
        <f t="shared" si="1"/>
        <v>155.4375</v>
      </c>
      <c r="F9" s="41">
        <f t="shared" si="2"/>
        <v>2487</v>
      </c>
      <c r="G9" s="41">
        <v>4</v>
      </c>
      <c r="H9" s="41">
        <v>605</v>
      </c>
      <c r="I9" s="41">
        <v>607</v>
      </c>
      <c r="J9" s="41">
        <v>690</v>
      </c>
      <c r="K9" s="41">
        <v>585</v>
      </c>
    </row>
    <row r="10" spans="1:11" ht="17.399999999999999" x14ac:dyDescent="0.35">
      <c r="A10">
        <v>6</v>
      </c>
      <c r="B10" s="3" t="s">
        <v>6</v>
      </c>
      <c r="C10" s="4" t="s">
        <v>10</v>
      </c>
      <c r="D10" s="57">
        <f t="shared" si="0"/>
        <v>616.25</v>
      </c>
      <c r="E10" s="57">
        <f t="shared" si="1"/>
        <v>154.0625</v>
      </c>
      <c r="F10" s="41">
        <f t="shared" si="2"/>
        <v>2465</v>
      </c>
      <c r="G10" s="41">
        <v>4</v>
      </c>
      <c r="H10" s="41">
        <v>617</v>
      </c>
      <c r="I10" s="85">
        <v>684</v>
      </c>
      <c r="J10" s="41">
        <v>596</v>
      </c>
      <c r="K10" s="41">
        <v>568</v>
      </c>
    </row>
    <row r="11" spans="1:11" ht="17.399999999999999" x14ac:dyDescent="0.35">
      <c r="A11">
        <v>7</v>
      </c>
      <c r="B11" s="1" t="s">
        <v>0</v>
      </c>
      <c r="C11" s="2" t="s">
        <v>3</v>
      </c>
      <c r="D11" s="57">
        <f t="shared" si="0"/>
        <v>614.33333333333337</v>
      </c>
      <c r="E11" s="57">
        <f t="shared" si="1"/>
        <v>153.58333333333334</v>
      </c>
      <c r="F11" s="41">
        <f t="shared" si="2"/>
        <v>1843</v>
      </c>
      <c r="G11" s="41">
        <v>3</v>
      </c>
      <c r="H11" s="41">
        <v>607</v>
      </c>
      <c r="I11" s="41">
        <v>621</v>
      </c>
      <c r="J11" s="41"/>
      <c r="K11" s="41">
        <v>615</v>
      </c>
    </row>
    <row r="12" spans="1:11" ht="17.399999999999999" x14ac:dyDescent="0.35">
      <c r="A12">
        <v>8</v>
      </c>
      <c r="B12" s="3" t="s">
        <v>6</v>
      </c>
      <c r="C12" s="4" t="s">
        <v>8</v>
      </c>
      <c r="D12" s="57">
        <f t="shared" si="0"/>
        <v>612.5</v>
      </c>
      <c r="E12" s="57">
        <f t="shared" si="1"/>
        <v>153.125</v>
      </c>
      <c r="F12" s="41">
        <f t="shared" si="2"/>
        <v>2450</v>
      </c>
      <c r="G12" s="41">
        <v>4</v>
      </c>
      <c r="H12" s="41">
        <v>618</v>
      </c>
      <c r="I12" s="41">
        <v>644</v>
      </c>
      <c r="J12" s="41">
        <v>586</v>
      </c>
      <c r="K12" s="41">
        <v>602</v>
      </c>
    </row>
    <row r="13" spans="1:11" ht="18" x14ac:dyDescent="0.35">
      <c r="A13">
        <v>9</v>
      </c>
      <c r="B13" s="11" t="s">
        <v>32</v>
      </c>
      <c r="C13" s="12" t="s">
        <v>33</v>
      </c>
      <c r="D13" s="57">
        <f t="shared" si="0"/>
        <v>611</v>
      </c>
      <c r="E13" s="57">
        <f t="shared" si="1"/>
        <v>152.75</v>
      </c>
      <c r="F13" s="41">
        <f t="shared" si="2"/>
        <v>1222</v>
      </c>
      <c r="G13" s="41">
        <v>2</v>
      </c>
      <c r="H13" s="41">
        <v>581</v>
      </c>
      <c r="I13" s="41"/>
      <c r="J13" s="41"/>
      <c r="K13" s="41">
        <v>641</v>
      </c>
    </row>
    <row r="14" spans="1:11" ht="17.399999999999999" x14ac:dyDescent="0.35">
      <c r="A14">
        <v>10</v>
      </c>
      <c r="B14" s="3" t="s">
        <v>6</v>
      </c>
      <c r="C14" s="4" t="s">
        <v>9</v>
      </c>
      <c r="D14" s="57">
        <f t="shared" si="0"/>
        <v>606.33333333333337</v>
      </c>
      <c r="E14" s="57">
        <f t="shared" si="1"/>
        <v>151.58333333333334</v>
      </c>
      <c r="F14" s="41">
        <f t="shared" si="2"/>
        <v>1819</v>
      </c>
      <c r="G14" s="41">
        <v>3</v>
      </c>
      <c r="H14" s="41"/>
      <c r="I14" s="41">
        <v>526</v>
      </c>
      <c r="J14" s="41">
        <v>563</v>
      </c>
      <c r="K14" s="85">
        <v>730</v>
      </c>
    </row>
    <row r="15" spans="1:11" ht="17.399999999999999" x14ac:dyDescent="0.35">
      <c r="A15">
        <v>11</v>
      </c>
      <c r="B15" s="5" t="s">
        <v>12</v>
      </c>
      <c r="C15" s="6" t="s">
        <v>14</v>
      </c>
      <c r="D15" s="57">
        <f t="shared" si="0"/>
        <v>599.75</v>
      </c>
      <c r="E15" s="57">
        <f t="shared" si="1"/>
        <v>149.9375</v>
      </c>
      <c r="F15" s="41">
        <f t="shared" si="2"/>
        <v>2399</v>
      </c>
      <c r="G15" s="41">
        <v>4</v>
      </c>
      <c r="H15" s="84">
        <v>675</v>
      </c>
      <c r="I15" s="41">
        <v>553</v>
      </c>
      <c r="J15" s="41">
        <v>560</v>
      </c>
      <c r="K15" s="41">
        <v>611</v>
      </c>
    </row>
    <row r="16" spans="1:11" ht="18" x14ac:dyDescent="0.35">
      <c r="A16">
        <v>12</v>
      </c>
      <c r="B16" s="9" t="s">
        <v>24</v>
      </c>
      <c r="C16" s="10" t="s">
        <v>26</v>
      </c>
      <c r="D16" s="57">
        <f t="shared" si="0"/>
        <v>595.66666666666663</v>
      </c>
      <c r="E16" s="57">
        <f t="shared" si="1"/>
        <v>148.91666666666666</v>
      </c>
      <c r="F16" s="41">
        <f t="shared" si="2"/>
        <v>1787</v>
      </c>
      <c r="G16" s="41">
        <v>3</v>
      </c>
      <c r="H16" s="41"/>
      <c r="I16" s="41">
        <v>602</v>
      </c>
      <c r="J16" s="41">
        <v>561</v>
      </c>
      <c r="K16" s="41">
        <v>624</v>
      </c>
    </row>
    <row r="17" spans="1:11" ht="17.399999999999999" x14ac:dyDescent="0.35">
      <c r="A17">
        <v>13</v>
      </c>
      <c r="B17" s="5" t="s">
        <v>12</v>
      </c>
      <c r="C17" s="6" t="s">
        <v>15</v>
      </c>
      <c r="D17" s="57">
        <f t="shared" si="0"/>
        <v>595</v>
      </c>
      <c r="E17" s="57">
        <f t="shared" si="1"/>
        <v>148.75</v>
      </c>
      <c r="F17" s="41">
        <f t="shared" si="2"/>
        <v>1785</v>
      </c>
      <c r="G17" s="41">
        <v>3</v>
      </c>
      <c r="H17" s="41"/>
      <c r="I17" s="41">
        <v>522</v>
      </c>
      <c r="J17" s="41">
        <v>621</v>
      </c>
      <c r="K17" s="41">
        <v>642</v>
      </c>
    </row>
    <row r="18" spans="1:11" ht="17.399999999999999" x14ac:dyDescent="0.35">
      <c r="A18">
        <v>14</v>
      </c>
      <c r="B18" s="5" t="s">
        <v>12</v>
      </c>
      <c r="C18" s="6" t="s">
        <v>17</v>
      </c>
      <c r="D18" s="57">
        <f t="shared" si="0"/>
        <v>593.33333333333337</v>
      </c>
      <c r="E18" s="57">
        <f t="shared" si="1"/>
        <v>148.33333333333334</v>
      </c>
      <c r="F18" s="41">
        <f t="shared" si="2"/>
        <v>1780</v>
      </c>
      <c r="G18" s="41">
        <v>3</v>
      </c>
      <c r="H18" s="41">
        <v>602</v>
      </c>
      <c r="I18" s="41">
        <v>564</v>
      </c>
      <c r="J18" s="41"/>
      <c r="K18" s="41">
        <v>614</v>
      </c>
    </row>
    <row r="19" spans="1:11" ht="17.399999999999999" x14ac:dyDescent="0.35">
      <c r="A19">
        <v>15</v>
      </c>
      <c r="B19" s="3" t="s">
        <v>6</v>
      </c>
      <c r="C19" s="4" t="s">
        <v>11</v>
      </c>
      <c r="D19" s="57">
        <f t="shared" si="0"/>
        <v>587</v>
      </c>
      <c r="E19" s="57">
        <f t="shared" si="1"/>
        <v>146.75</v>
      </c>
      <c r="F19" s="41">
        <f t="shared" si="2"/>
        <v>1761</v>
      </c>
      <c r="G19" s="41">
        <v>3</v>
      </c>
      <c r="H19" s="41">
        <v>578</v>
      </c>
      <c r="I19" s="41">
        <v>593</v>
      </c>
      <c r="J19" s="41">
        <v>590</v>
      </c>
      <c r="K19" s="41"/>
    </row>
    <row r="20" spans="1:11" ht="17.399999999999999" x14ac:dyDescent="0.35">
      <c r="A20">
        <v>16</v>
      </c>
      <c r="B20" s="7" t="s">
        <v>18</v>
      </c>
      <c r="C20" s="8" t="s">
        <v>19</v>
      </c>
      <c r="D20" s="57">
        <f t="shared" si="0"/>
        <v>583.66666666666663</v>
      </c>
      <c r="E20" s="57">
        <f t="shared" si="1"/>
        <v>145.91666666666666</v>
      </c>
      <c r="F20" s="41">
        <f t="shared" si="2"/>
        <v>1751</v>
      </c>
      <c r="G20" s="41">
        <v>3</v>
      </c>
      <c r="H20" s="41">
        <v>617</v>
      </c>
      <c r="I20" s="41">
        <v>610</v>
      </c>
      <c r="J20" s="41"/>
      <c r="K20" s="41">
        <v>524</v>
      </c>
    </row>
    <row r="21" spans="1:11" ht="17.399999999999999" x14ac:dyDescent="0.35">
      <c r="A21">
        <v>17</v>
      </c>
      <c r="B21" s="7" t="s">
        <v>18</v>
      </c>
      <c r="C21" s="8" t="s">
        <v>22</v>
      </c>
      <c r="D21" s="57">
        <f t="shared" si="0"/>
        <v>580</v>
      </c>
      <c r="E21" s="57">
        <f t="shared" si="1"/>
        <v>145</v>
      </c>
      <c r="F21" s="41">
        <f t="shared" si="2"/>
        <v>580</v>
      </c>
      <c r="G21" s="41">
        <v>1</v>
      </c>
      <c r="H21" s="41"/>
      <c r="I21" s="41"/>
      <c r="J21" s="41"/>
      <c r="K21" s="41">
        <v>580</v>
      </c>
    </row>
    <row r="22" spans="1:11" ht="18" x14ac:dyDescent="0.35">
      <c r="A22">
        <v>18</v>
      </c>
      <c r="B22" s="9" t="s">
        <v>24</v>
      </c>
      <c r="C22" s="10" t="s">
        <v>27</v>
      </c>
      <c r="D22" s="57">
        <f t="shared" si="0"/>
        <v>569</v>
      </c>
      <c r="E22" s="57">
        <f t="shared" si="1"/>
        <v>142.25</v>
      </c>
      <c r="F22" s="41">
        <f t="shared" si="2"/>
        <v>1707</v>
      </c>
      <c r="G22" s="41">
        <v>3</v>
      </c>
      <c r="H22" s="41"/>
      <c r="I22" s="41">
        <v>509</v>
      </c>
      <c r="J22" s="41">
        <v>654</v>
      </c>
      <c r="K22" s="41">
        <v>544</v>
      </c>
    </row>
    <row r="23" spans="1:11" ht="17.399999999999999" x14ac:dyDescent="0.35">
      <c r="A23">
        <v>19</v>
      </c>
      <c r="B23" s="5" t="s">
        <v>12</v>
      </c>
      <c r="C23" s="6" t="s">
        <v>16</v>
      </c>
      <c r="D23" s="57">
        <f t="shared" si="0"/>
        <v>565.33333333333337</v>
      </c>
      <c r="E23" s="57">
        <f t="shared" si="1"/>
        <v>141.33333333333334</v>
      </c>
      <c r="F23" s="41">
        <f t="shared" si="2"/>
        <v>1696</v>
      </c>
      <c r="G23" s="41">
        <v>3</v>
      </c>
      <c r="H23" s="41">
        <v>518</v>
      </c>
      <c r="I23" s="41"/>
      <c r="J23" s="41">
        <v>573</v>
      </c>
      <c r="K23" s="41">
        <v>605</v>
      </c>
    </row>
    <row r="24" spans="1:11" ht="17.399999999999999" x14ac:dyDescent="0.35">
      <c r="A24">
        <v>20</v>
      </c>
      <c r="B24" s="5" t="s">
        <v>12</v>
      </c>
      <c r="C24" s="6" t="s">
        <v>13</v>
      </c>
      <c r="D24" s="57">
        <f t="shared" si="0"/>
        <v>561</v>
      </c>
      <c r="E24" s="57">
        <f t="shared" si="1"/>
        <v>140.25</v>
      </c>
      <c r="F24" s="41">
        <f t="shared" si="2"/>
        <v>561</v>
      </c>
      <c r="G24" s="41">
        <v>1</v>
      </c>
      <c r="H24" s="41">
        <v>561</v>
      </c>
      <c r="I24" s="41"/>
      <c r="J24" s="41"/>
      <c r="K24" s="41"/>
    </row>
    <row r="25" spans="1:11" ht="17.399999999999999" x14ac:dyDescent="0.35">
      <c r="A25">
        <v>21</v>
      </c>
      <c r="B25" s="7" t="s">
        <v>18</v>
      </c>
      <c r="C25" s="8" t="s">
        <v>23</v>
      </c>
      <c r="D25" s="57">
        <f t="shared" si="0"/>
        <v>559.25</v>
      </c>
      <c r="E25" s="57">
        <f t="shared" si="1"/>
        <v>139.8125</v>
      </c>
      <c r="F25" s="41">
        <f t="shared" si="2"/>
        <v>2237</v>
      </c>
      <c r="G25" s="41">
        <v>4</v>
      </c>
      <c r="H25" s="41">
        <v>551</v>
      </c>
      <c r="I25" s="41">
        <v>590</v>
      </c>
      <c r="J25" s="41">
        <v>500</v>
      </c>
      <c r="K25" s="41">
        <v>596</v>
      </c>
    </row>
    <row r="26" spans="1:11" ht="18" x14ac:dyDescent="0.35">
      <c r="A26">
        <v>22</v>
      </c>
      <c r="B26" s="9" t="s">
        <v>24</v>
      </c>
      <c r="C26" s="10" t="s">
        <v>28</v>
      </c>
      <c r="D26" s="57">
        <f t="shared" si="0"/>
        <v>551</v>
      </c>
      <c r="E26" s="57">
        <f t="shared" si="1"/>
        <v>137.75</v>
      </c>
      <c r="F26" s="41">
        <f t="shared" si="2"/>
        <v>551</v>
      </c>
      <c r="G26" s="41">
        <v>1</v>
      </c>
      <c r="H26" s="41"/>
      <c r="I26" s="41"/>
      <c r="J26" s="41"/>
      <c r="K26" s="41">
        <v>551</v>
      </c>
    </row>
    <row r="27" spans="1:11" ht="17.399999999999999" x14ac:dyDescent="0.35">
      <c r="A27">
        <v>23</v>
      </c>
      <c r="B27" s="7" t="s">
        <v>18</v>
      </c>
      <c r="C27" s="8" t="s">
        <v>21</v>
      </c>
      <c r="D27" s="57">
        <f t="shared" si="0"/>
        <v>547</v>
      </c>
      <c r="E27" s="57">
        <f t="shared" si="1"/>
        <v>136.75</v>
      </c>
      <c r="F27" s="41">
        <f t="shared" si="2"/>
        <v>1094</v>
      </c>
      <c r="G27" s="41">
        <v>2</v>
      </c>
      <c r="H27" s="41">
        <v>543</v>
      </c>
      <c r="I27" s="41"/>
      <c r="J27" s="41">
        <v>551</v>
      </c>
      <c r="K27" s="41"/>
    </row>
    <row r="28" spans="1:11" ht="17.399999999999999" x14ac:dyDescent="0.35">
      <c r="A28">
        <v>24</v>
      </c>
      <c r="B28" s="7" t="s">
        <v>18</v>
      </c>
      <c r="C28" s="8" t="s">
        <v>165</v>
      </c>
      <c r="D28" s="57">
        <f t="shared" si="0"/>
        <v>530</v>
      </c>
      <c r="E28" s="57">
        <f t="shared" si="1"/>
        <v>132.5</v>
      </c>
      <c r="F28" s="41">
        <f t="shared" si="2"/>
        <v>1060</v>
      </c>
      <c r="G28" s="41">
        <v>2</v>
      </c>
      <c r="H28" s="41"/>
      <c r="I28" s="41">
        <v>534</v>
      </c>
      <c r="J28" s="41">
        <v>526</v>
      </c>
      <c r="K28" s="41"/>
    </row>
    <row r="29" spans="1:11" ht="17.399999999999999" x14ac:dyDescent="0.35">
      <c r="A29">
        <v>25</v>
      </c>
      <c r="B29" s="7" t="s">
        <v>18</v>
      </c>
      <c r="C29" s="8" t="s">
        <v>20</v>
      </c>
      <c r="D29" s="57">
        <f t="shared" si="0"/>
        <v>518.5</v>
      </c>
      <c r="E29" s="57">
        <f t="shared" si="1"/>
        <v>129.625</v>
      </c>
      <c r="F29" s="41">
        <f t="shared" si="2"/>
        <v>2074</v>
      </c>
      <c r="G29" s="41">
        <v>4</v>
      </c>
      <c r="H29" s="41">
        <v>520</v>
      </c>
      <c r="I29" s="41">
        <v>524</v>
      </c>
      <c r="J29" s="41">
        <v>520</v>
      </c>
      <c r="K29" s="41">
        <v>510</v>
      </c>
    </row>
    <row r="30" spans="1:11" ht="18" x14ac:dyDescent="0.35">
      <c r="A30">
        <v>26</v>
      </c>
      <c r="B30" s="9" t="s">
        <v>24</v>
      </c>
      <c r="C30" s="10" t="s">
        <v>29</v>
      </c>
      <c r="D30" s="57">
        <f t="shared" si="0"/>
        <v>518</v>
      </c>
      <c r="E30" s="57">
        <f t="shared" si="1"/>
        <v>129.5</v>
      </c>
      <c r="F30" s="41">
        <f t="shared" si="2"/>
        <v>1554</v>
      </c>
      <c r="G30" s="41">
        <v>3</v>
      </c>
      <c r="H30" s="41">
        <v>491</v>
      </c>
      <c r="I30" s="41">
        <v>497</v>
      </c>
      <c r="J30" s="41">
        <v>566</v>
      </c>
      <c r="K30" s="41"/>
    </row>
    <row r="31" spans="1:11" ht="18" x14ac:dyDescent="0.35">
      <c r="A31">
        <v>27</v>
      </c>
      <c r="B31" s="11" t="s">
        <v>32</v>
      </c>
      <c r="C31" s="12" t="s">
        <v>35</v>
      </c>
      <c r="D31" s="57">
        <f t="shared" si="0"/>
        <v>513.66666666666663</v>
      </c>
      <c r="E31" s="57">
        <f t="shared" si="1"/>
        <v>128.41666666666666</v>
      </c>
      <c r="F31" s="41">
        <f t="shared" si="2"/>
        <v>1541</v>
      </c>
      <c r="G31" s="41">
        <v>3</v>
      </c>
      <c r="H31" s="41">
        <v>482</v>
      </c>
      <c r="I31" s="41">
        <v>499</v>
      </c>
      <c r="J31" s="41"/>
      <c r="K31" s="41">
        <v>560</v>
      </c>
    </row>
    <row r="32" spans="1:11" ht="18" x14ac:dyDescent="0.35">
      <c r="A32">
        <v>28</v>
      </c>
      <c r="B32" s="11" t="s">
        <v>32</v>
      </c>
      <c r="C32" s="12" t="s">
        <v>34</v>
      </c>
      <c r="D32" s="57">
        <f t="shared" si="0"/>
        <v>504</v>
      </c>
      <c r="E32" s="57">
        <f t="shared" si="1"/>
        <v>126</v>
      </c>
      <c r="F32" s="41">
        <f t="shared" si="2"/>
        <v>1512</v>
      </c>
      <c r="G32" s="41">
        <v>3</v>
      </c>
      <c r="H32" s="41">
        <v>505</v>
      </c>
      <c r="I32" s="41">
        <v>521</v>
      </c>
      <c r="J32" s="41"/>
      <c r="K32" s="41">
        <v>486</v>
      </c>
    </row>
    <row r="33" spans="1:11" ht="18" x14ac:dyDescent="0.35">
      <c r="A33">
        <v>29</v>
      </c>
      <c r="B33" s="11" t="s">
        <v>32</v>
      </c>
      <c r="C33" s="12" t="s">
        <v>40</v>
      </c>
      <c r="D33" s="57">
        <f t="shared" si="0"/>
        <v>501.66666666666669</v>
      </c>
      <c r="E33" s="57">
        <f t="shared" si="1"/>
        <v>125.41666666666667</v>
      </c>
      <c r="F33" s="41">
        <f t="shared" si="2"/>
        <v>1505</v>
      </c>
      <c r="G33" s="41">
        <v>3</v>
      </c>
      <c r="H33" s="41">
        <v>490</v>
      </c>
      <c r="I33" s="41">
        <v>538</v>
      </c>
      <c r="J33" s="41">
        <v>477</v>
      </c>
      <c r="K33" s="41"/>
    </row>
    <row r="34" spans="1:11" ht="18" x14ac:dyDescent="0.35">
      <c r="A34">
        <v>30</v>
      </c>
      <c r="B34" s="9" t="s">
        <v>24</v>
      </c>
      <c r="C34" s="10" t="s">
        <v>31</v>
      </c>
      <c r="D34" s="57">
        <f t="shared" si="0"/>
        <v>497</v>
      </c>
      <c r="E34" s="57">
        <f t="shared" si="1"/>
        <v>124.25</v>
      </c>
      <c r="F34" s="41">
        <f t="shared" si="2"/>
        <v>497</v>
      </c>
      <c r="G34" s="41">
        <v>1</v>
      </c>
      <c r="H34" s="41">
        <v>497</v>
      </c>
      <c r="I34" s="41"/>
      <c r="J34" s="41"/>
      <c r="K34" s="41"/>
    </row>
    <row r="35" spans="1:11" ht="18" x14ac:dyDescent="0.35">
      <c r="A35">
        <v>31</v>
      </c>
      <c r="B35" s="11" t="s">
        <v>32</v>
      </c>
      <c r="C35" s="12" t="s">
        <v>37</v>
      </c>
      <c r="D35" s="57">
        <f t="shared" si="0"/>
        <v>494</v>
      </c>
      <c r="E35" s="57">
        <f t="shared" si="1"/>
        <v>123.5</v>
      </c>
      <c r="F35" s="41">
        <f t="shared" si="2"/>
        <v>988</v>
      </c>
      <c r="G35" s="41">
        <v>2</v>
      </c>
      <c r="H35" s="41"/>
      <c r="I35" s="41">
        <v>483</v>
      </c>
      <c r="J35" s="41">
        <v>505</v>
      </c>
      <c r="K35" s="41"/>
    </row>
    <row r="36" spans="1:11" ht="18" x14ac:dyDescent="0.35">
      <c r="A36">
        <v>32</v>
      </c>
      <c r="B36" s="11" t="s">
        <v>32</v>
      </c>
      <c r="C36" s="12" t="s">
        <v>39</v>
      </c>
      <c r="D36" s="57">
        <f t="shared" si="0"/>
        <v>477</v>
      </c>
      <c r="E36" s="57">
        <f t="shared" si="1"/>
        <v>119.25</v>
      </c>
      <c r="F36" s="41">
        <f t="shared" si="2"/>
        <v>477</v>
      </c>
      <c r="G36" s="41">
        <v>1</v>
      </c>
      <c r="H36" s="41"/>
      <c r="I36" s="41"/>
      <c r="J36" s="41">
        <v>477</v>
      </c>
      <c r="K36" s="41"/>
    </row>
    <row r="37" spans="1:11" ht="18" x14ac:dyDescent="0.35">
      <c r="A37">
        <v>33</v>
      </c>
      <c r="B37" s="9" t="s">
        <v>24</v>
      </c>
      <c r="C37" s="10" t="s">
        <v>30</v>
      </c>
      <c r="D37" s="57">
        <f t="shared" si="0"/>
        <v>447</v>
      </c>
      <c r="E37" s="57">
        <f t="shared" si="1"/>
        <v>111.75</v>
      </c>
      <c r="F37" s="41">
        <f t="shared" si="2"/>
        <v>894</v>
      </c>
      <c r="G37" s="41">
        <v>2</v>
      </c>
      <c r="H37" s="41">
        <v>424</v>
      </c>
      <c r="I37" s="41"/>
      <c r="J37" s="41">
        <v>470</v>
      </c>
      <c r="K37" s="41"/>
    </row>
    <row r="38" spans="1:11" ht="18" x14ac:dyDescent="0.35">
      <c r="A38">
        <v>34</v>
      </c>
      <c r="B38" s="11" t="s">
        <v>32</v>
      </c>
      <c r="C38" s="12" t="s">
        <v>38</v>
      </c>
      <c r="D38" s="57">
        <f t="shared" si="0"/>
        <v>430.5</v>
      </c>
      <c r="E38" s="57">
        <f t="shared" si="1"/>
        <v>107.625</v>
      </c>
      <c r="F38" s="41">
        <f t="shared" si="2"/>
        <v>861</v>
      </c>
      <c r="G38" s="41">
        <v>2</v>
      </c>
      <c r="H38" s="41"/>
      <c r="I38" s="41"/>
      <c r="J38" s="41">
        <v>422</v>
      </c>
      <c r="K38" s="41">
        <v>439</v>
      </c>
    </row>
    <row r="39" spans="1:11" ht="18" x14ac:dyDescent="0.35">
      <c r="B39" s="53"/>
      <c r="C39" s="54"/>
      <c r="D39" s="57"/>
      <c r="E39" s="57"/>
      <c r="G39" s="41"/>
      <c r="H39" s="41"/>
      <c r="I39" s="41"/>
      <c r="J39" s="41"/>
      <c r="K39" s="41"/>
    </row>
    <row r="40" spans="1:11" ht="17.399999999999999" x14ac:dyDescent="0.35">
      <c r="B40" s="1" t="s">
        <v>0</v>
      </c>
      <c r="C40" s="2" t="s">
        <v>2</v>
      </c>
      <c r="D40" s="41"/>
      <c r="E40" s="41"/>
      <c r="G40" s="41"/>
      <c r="H40" s="41"/>
      <c r="I40" s="41"/>
      <c r="J40" s="41"/>
      <c r="K40" s="41"/>
    </row>
    <row r="43" spans="1:11" ht="18" x14ac:dyDescent="0.35">
      <c r="B43" s="11" t="s">
        <v>32</v>
      </c>
      <c r="C43" s="12" t="s">
        <v>36</v>
      </c>
      <c r="D43" s="41"/>
      <c r="E43" s="41"/>
      <c r="G43" s="41"/>
      <c r="H43" s="41"/>
      <c r="I43" s="41"/>
      <c r="J43" s="41"/>
      <c r="K43" s="41"/>
    </row>
  </sheetData>
  <sortState xmlns:xlrd2="http://schemas.microsoft.com/office/spreadsheetml/2017/richdata2" ref="B5:K38">
    <sortCondition descending="1" ref="D5:D38"/>
  </sortState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K72"/>
  <sheetViews>
    <sheetView workbookViewId="0">
      <selection activeCell="H1" sqref="H1:K104857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4" width="6.77734375" style="31" customWidth="1"/>
    <col min="5" max="5" width="5.33203125" style="31" customWidth="1"/>
    <col min="6" max="6" width="6.88671875" style="31" customWidth="1"/>
    <col min="7" max="7" width="4.6640625" style="31" customWidth="1"/>
    <col min="8" max="11" width="6.33203125" style="31" customWidth="1"/>
  </cols>
  <sheetData>
    <row r="3" spans="1:11" ht="28.8" x14ac:dyDescent="0.3">
      <c r="D3" s="32" t="s">
        <v>114</v>
      </c>
      <c r="E3" s="33" t="s">
        <v>115</v>
      </c>
      <c r="F3" s="32" t="s">
        <v>113</v>
      </c>
      <c r="G3" s="32" t="s">
        <v>116</v>
      </c>
      <c r="H3" s="32" t="s">
        <v>172</v>
      </c>
      <c r="I3" s="32" t="s">
        <v>171</v>
      </c>
      <c r="J3" s="32" t="s">
        <v>170</v>
      </c>
      <c r="K3" s="32" t="s">
        <v>117</v>
      </c>
    </row>
    <row r="4" spans="1:11" ht="17.399999999999999" x14ac:dyDescent="0.35">
      <c r="A4">
        <v>1</v>
      </c>
      <c r="B4" s="13" t="s">
        <v>41</v>
      </c>
      <c r="C4" s="14" t="s">
        <v>46</v>
      </c>
      <c r="D4" s="89">
        <f t="shared" ref="D4:D35" si="0">F4/G4</f>
        <v>841.25</v>
      </c>
      <c r="E4" s="57">
        <f t="shared" ref="E4:E35" si="1">D4/4</f>
        <v>210.3125</v>
      </c>
      <c r="F4" s="57">
        <f t="shared" ref="F4:F35" si="2">SUM(H4:K4)</f>
        <v>3365</v>
      </c>
      <c r="G4" s="41">
        <v>4</v>
      </c>
      <c r="H4" s="85">
        <v>807</v>
      </c>
      <c r="I4" s="86">
        <v>830</v>
      </c>
      <c r="J4" s="84">
        <v>851</v>
      </c>
      <c r="K4" s="84">
        <v>877</v>
      </c>
    </row>
    <row r="5" spans="1:11" ht="17.399999999999999" x14ac:dyDescent="0.35">
      <c r="A5">
        <v>2</v>
      </c>
      <c r="B5" s="13" t="s">
        <v>41</v>
      </c>
      <c r="C5" s="14" t="s">
        <v>44</v>
      </c>
      <c r="D5" s="88">
        <f t="shared" si="0"/>
        <v>836.5</v>
      </c>
      <c r="E5" s="57">
        <f t="shared" si="1"/>
        <v>209.125</v>
      </c>
      <c r="F5" s="57">
        <f t="shared" si="2"/>
        <v>3346</v>
      </c>
      <c r="G5" s="41">
        <v>4</v>
      </c>
      <c r="H5" s="41">
        <v>758</v>
      </c>
      <c r="I5" s="84">
        <v>891</v>
      </c>
      <c r="J5" s="85">
        <v>845</v>
      </c>
      <c r="K5" s="85">
        <v>852</v>
      </c>
    </row>
    <row r="6" spans="1:11" ht="17.399999999999999" x14ac:dyDescent="0.35">
      <c r="A6">
        <v>3</v>
      </c>
      <c r="B6" s="13" t="s">
        <v>41</v>
      </c>
      <c r="C6" s="14" t="s">
        <v>42</v>
      </c>
      <c r="D6" s="87">
        <f t="shared" si="0"/>
        <v>804.33333333333337</v>
      </c>
      <c r="E6" s="57">
        <f t="shared" si="1"/>
        <v>201.08333333333334</v>
      </c>
      <c r="F6" s="57">
        <f t="shared" si="2"/>
        <v>2413</v>
      </c>
      <c r="G6" s="41">
        <v>3</v>
      </c>
      <c r="H6" s="86">
        <v>804</v>
      </c>
      <c r="I6" s="85">
        <v>837</v>
      </c>
      <c r="J6" s="41">
        <v>772</v>
      </c>
      <c r="K6" s="41"/>
    </row>
    <row r="7" spans="1:11" ht="17.399999999999999" x14ac:dyDescent="0.35">
      <c r="A7">
        <v>3</v>
      </c>
      <c r="B7" s="13" t="s">
        <v>41</v>
      </c>
      <c r="C7" s="14" t="s">
        <v>160</v>
      </c>
      <c r="D7" s="57">
        <f t="shared" si="0"/>
        <v>797.75</v>
      </c>
      <c r="E7" s="57">
        <f t="shared" si="1"/>
        <v>199.4375</v>
      </c>
      <c r="F7" s="57">
        <f t="shared" si="2"/>
        <v>3191</v>
      </c>
      <c r="G7" s="41">
        <v>4</v>
      </c>
      <c r="H7" s="41">
        <v>776</v>
      </c>
      <c r="I7" s="41">
        <v>768</v>
      </c>
      <c r="J7" s="41">
        <v>821</v>
      </c>
      <c r="K7" s="86">
        <v>826</v>
      </c>
    </row>
    <row r="8" spans="1:11" ht="17.399999999999999" x14ac:dyDescent="0.35">
      <c r="A8">
        <v>5</v>
      </c>
      <c r="B8" s="13" t="s">
        <v>41</v>
      </c>
      <c r="C8" s="14" t="s">
        <v>45</v>
      </c>
      <c r="D8" s="57">
        <f t="shared" si="0"/>
        <v>781</v>
      </c>
      <c r="E8" s="57">
        <f t="shared" si="1"/>
        <v>195.25</v>
      </c>
      <c r="F8" s="57">
        <f t="shared" si="2"/>
        <v>3124</v>
      </c>
      <c r="G8" s="41">
        <v>4</v>
      </c>
      <c r="H8" s="84">
        <v>849</v>
      </c>
      <c r="I8" s="41">
        <v>824</v>
      </c>
      <c r="J8" s="41">
        <v>729</v>
      </c>
      <c r="K8" s="41">
        <v>722</v>
      </c>
    </row>
    <row r="9" spans="1:11" ht="17.399999999999999" x14ac:dyDescent="0.35">
      <c r="A9">
        <v>6</v>
      </c>
      <c r="B9" s="17" t="s">
        <v>57</v>
      </c>
      <c r="C9" s="18" t="s">
        <v>63</v>
      </c>
      <c r="D9" s="57">
        <f t="shared" si="0"/>
        <v>773.5</v>
      </c>
      <c r="E9" s="57">
        <f t="shared" si="1"/>
        <v>193.375</v>
      </c>
      <c r="F9" s="57">
        <f t="shared" si="2"/>
        <v>3094</v>
      </c>
      <c r="G9" s="41">
        <v>4</v>
      </c>
      <c r="H9" s="41">
        <v>718</v>
      </c>
      <c r="I9" s="41">
        <v>748</v>
      </c>
      <c r="J9" s="86">
        <v>825</v>
      </c>
      <c r="K9" s="41">
        <v>803</v>
      </c>
    </row>
    <row r="10" spans="1:11" ht="17.399999999999999" x14ac:dyDescent="0.35">
      <c r="A10">
        <v>7</v>
      </c>
      <c r="B10" s="23" t="s">
        <v>84</v>
      </c>
      <c r="C10" s="24" t="s">
        <v>92</v>
      </c>
      <c r="D10" s="57">
        <f t="shared" si="0"/>
        <v>759.25</v>
      </c>
      <c r="E10" s="57">
        <f t="shared" si="1"/>
        <v>189.8125</v>
      </c>
      <c r="F10" s="57">
        <f t="shared" si="2"/>
        <v>3037</v>
      </c>
      <c r="G10" s="41">
        <v>4</v>
      </c>
      <c r="H10" s="41">
        <v>785</v>
      </c>
      <c r="I10" s="41">
        <v>699</v>
      </c>
      <c r="J10" s="41">
        <v>745</v>
      </c>
      <c r="K10" s="41">
        <v>808</v>
      </c>
    </row>
    <row r="11" spans="1:11" ht="17.399999999999999" x14ac:dyDescent="0.35">
      <c r="A11">
        <v>8</v>
      </c>
      <c r="B11" s="13" t="s">
        <v>41</v>
      </c>
      <c r="C11" s="14" t="s">
        <v>47</v>
      </c>
      <c r="D11" s="57">
        <f t="shared" si="0"/>
        <v>753</v>
      </c>
      <c r="E11" s="57">
        <f t="shared" si="1"/>
        <v>188.25</v>
      </c>
      <c r="F11" s="57">
        <f t="shared" si="2"/>
        <v>2259</v>
      </c>
      <c r="G11" s="41">
        <v>3</v>
      </c>
      <c r="H11" s="41"/>
      <c r="I11" s="41">
        <v>746</v>
      </c>
      <c r="J11" s="41">
        <v>794</v>
      </c>
      <c r="K11" s="41">
        <v>719</v>
      </c>
    </row>
    <row r="12" spans="1:11" ht="17.399999999999999" x14ac:dyDescent="0.35">
      <c r="A12">
        <v>9</v>
      </c>
      <c r="B12" s="15" t="s">
        <v>48</v>
      </c>
      <c r="C12" s="16" t="s">
        <v>54</v>
      </c>
      <c r="D12" s="57">
        <f t="shared" si="0"/>
        <v>746.75</v>
      </c>
      <c r="E12" s="57">
        <f t="shared" si="1"/>
        <v>186.6875</v>
      </c>
      <c r="F12" s="57">
        <f t="shared" si="2"/>
        <v>2987</v>
      </c>
      <c r="G12" s="41">
        <v>4</v>
      </c>
      <c r="H12" s="41">
        <v>743</v>
      </c>
      <c r="I12" s="41">
        <v>751</v>
      </c>
      <c r="J12" s="41">
        <v>745</v>
      </c>
      <c r="K12" s="41">
        <v>748</v>
      </c>
    </row>
    <row r="13" spans="1:11" ht="17.399999999999999" x14ac:dyDescent="0.35">
      <c r="A13">
        <v>10</v>
      </c>
      <c r="B13" s="13" t="s">
        <v>41</v>
      </c>
      <c r="C13" s="14" t="s">
        <v>43</v>
      </c>
      <c r="D13" s="57">
        <f t="shared" si="0"/>
        <v>746</v>
      </c>
      <c r="E13" s="57">
        <f t="shared" si="1"/>
        <v>186.5</v>
      </c>
      <c r="F13" s="57">
        <f t="shared" si="2"/>
        <v>1492</v>
      </c>
      <c r="G13" s="41">
        <v>2</v>
      </c>
      <c r="H13" s="41">
        <v>740</v>
      </c>
      <c r="I13" s="41"/>
      <c r="J13" s="41">
        <v>752</v>
      </c>
      <c r="K13" s="41"/>
    </row>
    <row r="14" spans="1:11" ht="17.399999999999999" x14ac:dyDescent="0.35">
      <c r="A14">
        <v>11</v>
      </c>
      <c r="B14" s="17" t="s">
        <v>57</v>
      </c>
      <c r="C14" s="18" t="s">
        <v>64</v>
      </c>
      <c r="D14" s="57">
        <f t="shared" si="0"/>
        <v>745</v>
      </c>
      <c r="E14" s="57">
        <f t="shared" si="1"/>
        <v>186.25</v>
      </c>
      <c r="F14" s="57">
        <f t="shared" si="2"/>
        <v>2980</v>
      </c>
      <c r="G14" s="41">
        <v>4</v>
      </c>
      <c r="H14" s="41">
        <v>709</v>
      </c>
      <c r="I14" s="41">
        <v>670</v>
      </c>
      <c r="J14" s="41">
        <v>810</v>
      </c>
      <c r="K14" s="41">
        <v>791</v>
      </c>
    </row>
    <row r="15" spans="1:11" ht="17.399999999999999" x14ac:dyDescent="0.35">
      <c r="A15">
        <v>12</v>
      </c>
      <c r="B15" s="17" t="s">
        <v>57</v>
      </c>
      <c r="C15" s="18" t="s">
        <v>60</v>
      </c>
      <c r="D15" s="57">
        <f t="shared" si="0"/>
        <v>734.66666666666663</v>
      </c>
      <c r="E15" s="57">
        <f t="shared" si="1"/>
        <v>183.66666666666666</v>
      </c>
      <c r="F15" s="57">
        <f t="shared" si="2"/>
        <v>2204</v>
      </c>
      <c r="G15" s="41">
        <v>3</v>
      </c>
      <c r="H15" s="41"/>
      <c r="I15" s="41">
        <v>696</v>
      </c>
      <c r="J15" s="41">
        <v>769</v>
      </c>
      <c r="K15" s="41">
        <v>739</v>
      </c>
    </row>
    <row r="16" spans="1:11" ht="17.399999999999999" x14ac:dyDescent="0.35">
      <c r="A16">
        <v>13</v>
      </c>
      <c r="B16" s="15" t="s">
        <v>48</v>
      </c>
      <c r="C16" s="16" t="s">
        <v>49</v>
      </c>
      <c r="D16" s="57">
        <f t="shared" si="0"/>
        <v>730.5</v>
      </c>
      <c r="E16" s="57">
        <f t="shared" si="1"/>
        <v>182.625</v>
      </c>
      <c r="F16" s="57">
        <f t="shared" si="2"/>
        <v>2922</v>
      </c>
      <c r="G16" s="41">
        <v>4</v>
      </c>
      <c r="H16" s="41">
        <v>699</v>
      </c>
      <c r="I16" s="41">
        <v>695</v>
      </c>
      <c r="J16" s="41">
        <v>743</v>
      </c>
      <c r="K16" s="41">
        <v>785</v>
      </c>
    </row>
    <row r="17" spans="1:11" ht="17.399999999999999" x14ac:dyDescent="0.35">
      <c r="A17">
        <v>14</v>
      </c>
      <c r="B17" s="15" t="s">
        <v>48</v>
      </c>
      <c r="C17" s="16" t="s">
        <v>51</v>
      </c>
      <c r="D17" s="57">
        <f t="shared" si="0"/>
        <v>730</v>
      </c>
      <c r="E17" s="57">
        <f t="shared" si="1"/>
        <v>182.5</v>
      </c>
      <c r="F17" s="57">
        <f t="shared" si="2"/>
        <v>730</v>
      </c>
      <c r="G17" s="41">
        <v>1</v>
      </c>
      <c r="H17" s="41">
        <v>730</v>
      </c>
      <c r="I17" s="41"/>
      <c r="J17" s="41"/>
      <c r="K17" s="41"/>
    </row>
    <row r="18" spans="1:11" ht="17.399999999999999" x14ac:dyDescent="0.35">
      <c r="A18">
        <v>15</v>
      </c>
      <c r="B18" s="17" t="s">
        <v>57</v>
      </c>
      <c r="C18" s="18" t="s">
        <v>61</v>
      </c>
      <c r="D18" s="57">
        <f t="shared" si="0"/>
        <v>720.66666666666663</v>
      </c>
      <c r="E18" s="57">
        <f t="shared" si="1"/>
        <v>180.16666666666666</v>
      </c>
      <c r="F18" s="57">
        <f t="shared" si="2"/>
        <v>2162</v>
      </c>
      <c r="G18" s="41">
        <v>3</v>
      </c>
      <c r="H18" s="41"/>
      <c r="I18" s="41">
        <v>649</v>
      </c>
      <c r="J18" s="41">
        <v>801</v>
      </c>
      <c r="K18" s="41">
        <v>712</v>
      </c>
    </row>
    <row r="19" spans="1:11" ht="17.399999999999999" x14ac:dyDescent="0.35">
      <c r="A19">
        <v>16</v>
      </c>
      <c r="B19" s="15" t="s">
        <v>48</v>
      </c>
      <c r="C19" s="16" t="s">
        <v>52</v>
      </c>
      <c r="D19" s="57">
        <f t="shared" si="0"/>
        <v>711</v>
      </c>
      <c r="E19" s="57">
        <f t="shared" si="1"/>
        <v>177.75</v>
      </c>
      <c r="F19" s="57">
        <f t="shared" si="2"/>
        <v>711</v>
      </c>
      <c r="G19" s="41">
        <v>1</v>
      </c>
      <c r="H19" s="41"/>
      <c r="I19" s="41"/>
      <c r="J19" s="41"/>
      <c r="K19" s="41">
        <v>711</v>
      </c>
    </row>
    <row r="20" spans="1:11" ht="17.399999999999999" x14ac:dyDescent="0.35">
      <c r="A20">
        <v>17</v>
      </c>
      <c r="B20" s="15" t="s">
        <v>48</v>
      </c>
      <c r="C20" s="16" t="s">
        <v>161</v>
      </c>
      <c r="D20" s="57">
        <f t="shared" si="0"/>
        <v>709.75</v>
      </c>
      <c r="E20" s="57">
        <f t="shared" si="1"/>
        <v>177.4375</v>
      </c>
      <c r="F20" s="57">
        <f t="shared" si="2"/>
        <v>2839</v>
      </c>
      <c r="G20" s="41">
        <v>4</v>
      </c>
      <c r="H20" s="41">
        <v>678</v>
      </c>
      <c r="I20" s="41">
        <v>718</v>
      </c>
      <c r="J20" s="41">
        <v>696</v>
      </c>
      <c r="K20" s="41">
        <v>747</v>
      </c>
    </row>
    <row r="21" spans="1:11" ht="17.399999999999999" x14ac:dyDescent="0.35">
      <c r="B21" s="17" t="s">
        <v>57</v>
      </c>
      <c r="C21" s="18" t="s">
        <v>162</v>
      </c>
      <c r="D21" s="57">
        <f t="shared" si="0"/>
        <v>705.25</v>
      </c>
      <c r="E21" s="57">
        <f t="shared" si="1"/>
        <v>176.3125</v>
      </c>
      <c r="F21" s="57">
        <f t="shared" si="2"/>
        <v>2821</v>
      </c>
      <c r="G21" s="41">
        <v>4</v>
      </c>
      <c r="H21" s="41">
        <v>670</v>
      </c>
      <c r="I21" s="41">
        <v>677</v>
      </c>
      <c r="J21" s="41">
        <v>729</v>
      </c>
      <c r="K21" s="41">
        <v>745</v>
      </c>
    </row>
    <row r="22" spans="1:11" ht="17.399999999999999" x14ac:dyDescent="0.35">
      <c r="B22" s="15" t="s">
        <v>48</v>
      </c>
      <c r="C22" s="16" t="s">
        <v>53</v>
      </c>
      <c r="D22" s="57">
        <f t="shared" si="0"/>
        <v>700.5</v>
      </c>
      <c r="E22" s="57">
        <f t="shared" si="1"/>
        <v>175.125</v>
      </c>
      <c r="F22" s="57">
        <f t="shared" si="2"/>
        <v>2802</v>
      </c>
      <c r="G22" s="41">
        <v>4</v>
      </c>
      <c r="H22" s="41">
        <v>730</v>
      </c>
      <c r="I22" s="41">
        <v>733</v>
      </c>
      <c r="J22" s="41">
        <v>644</v>
      </c>
      <c r="K22" s="41">
        <v>695</v>
      </c>
    </row>
    <row r="23" spans="1:11" ht="17.399999999999999" x14ac:dyDescent="0.35">
      <c r="A23">
        <v>18</v>
      </c>
      <c r="B23" s="17" t="s">
        <v>57</v>
      </c>
      <c r="C23" s="18" t="s">
        <v>62</v>
      </c>
      <c r="D23" s="57">
        <f t="shared" si="0"/>
        <v>699.66666666666663</v>
      </c>
      <c r="E23" s="57">
        <f t="shared" si="1"/>
        <v>174.91666666666666</v>
      </c>
      <c r="F23" s="57">
        <f t="shared" si="2"/>
        <v>2099</v>
      </c>
      <c r="G23" s="41">
        <v>3</v>
      </c>
      <c r="H23" s="41">
        <v>649</v>
      </c>
      <c r="I23" s="41">
        <v>702</v>
      </c>
      <c r="J23" s="41"/>
      <c r="K23" s="41">
        <v>748</v>
      </c>
    </row>
    <row r="24" spans="1:11" ht="17.399999999999999" x14ac:dyDescent="0.35">
      <c r="A24">
        <v>19</v>
      </c>
      <c r="B24" s="19" t="s">
        <v>66</v>
      </c>
      <c r="C24" s="20" t="s">
        <v>72</v>
      </c>
      <c r="D24" s="57">
        <f t="shared" si="0"/>
        <v>689</v>
      </c>
      <c r="E24" s="57">
        <f t="shared" si="1"/>
        <v>172.25</v>
      </c>
      <c r="F24" s="57">
        <f t="shared" si="2"/>
        <v>2067</v>
      </c>
      <c r="G24" s="41">
        <v>3</v>
      </c>
      <c r="H24" s="41">
        <v>669</v>
      </c>
      <c r="I24" s="41"/>
      <c r="J24" s="41">
        <v>701</v>
      </c>
      <c r="K24" s="41">
        <v>697</v>
      </c>
    </row>
    <row r="25" spans="1:11" ht="17.399999999999999" x14ac:dyDescent="0.35">
      <c r="A25">
        <v>20</v>
      </c>
      <c r="B25" s="19" t="s">
        <v>66</v>
      </c>
      <c r="C25" s="20" t="s">
        <v>68</v>
      </c>
      <c r="D25" s="57">
        <f t="shared" si="0"/>
        <v>687.5</v>
      </c>
      <c r="E25" s="57">
        <f t="shared" si="1"/>
        <v>171.875</v>
      </c>
      <c r="F25" s="57">
        <f t="shared" si="2"/>
        <v>2750</v>
      </c>
      <c r="G25" s="41">
        <v>4</v>
      </c>
      <c r="H25" s="41">
        <v>698</v>
      </c>
      <c r="I25" s="41">
        <v>668</v>
      </c>
      <c r="J25" s="41">
        <v>739</v>
      </c>
      <c r="K25" s="41">
        <v>645</v>
      </c>
    </row>
    <row r="26" spans="1:11" ht="17.399999999999999" x14ac:dyDescent="0.35">
      <c r="A26">
        <v>21</v>
      </c>
      <c r="B26" s="23" t="s">
        <v>84</v>
      </c>
      <c r="C26" s="24" t="s">
        <v>89</v>
      </c>
      <c r="D26" s="57">
        <f t="shared" si="0"/>
        <v>685</v>
      </c>
      <c r="E26" s="57">
        <f t="shared" si="1"/>
        <v>171.25</v>
      </c>
      <c r="F26" s="57">
        <f t="shared" si="2"/>
        <v>2740</v>
      </c>
      <c r="G26" s="41">
        <v>4</v>
      </c>
      <c r="H26" s="41">
        <v>644</v>
      </c>
      <c r="I26" s="41">
        <v>646</v>
      </c>
      <c r="J26" s="41">
        <v>721</v>
      </c>
      <c r="K26" s="41">
        <v>729</v>
      </c>
    </row>
    <row r="27" spans="1:11" ht="17.399999999999999" x14ac:dyDescent="0.35">
      <c r="A27">
        <v>22</v>
      </c>
      <c r="B27" s="19" t="s">
        <v>66</v>
      </c>
      <c r="C27" s="20" t="s">
        <v>69</v>
      </c>
      <c r="D27" s="57">
        <f t="shared" si="0"/>
        <v>683</v>
      </c>
      <c r="E27" s="57">
        <f t="shared" si="1"/>
        <v>170.75</v>
      </c>
      <c r="F27" s="57">
        <f t="shared" si="2"/>
        <v>2049</v>
      </c>
      <c r="G27" s="41">
        <v>3</v>
      </c>
      <c r="H27" s="41"/>
      <c r="I27" s="41">
        <v>692</v>
      </c>
      <c r="J27" s="41">
        <v>670</v>
      </c>
      <c r="K27" s="41">
        <v>687</v>
      </c>
    </row>
    <row r="28" spans="1:11" ht="17.399999999999999" x14ac:dyDescent="0.35">
      <c r="A28">
        <v>23</v>
      </c>
      <c r="B28" s="25" t="s">
        <v>93</v>
      </c>
      <c r="C28" s="26" t="s">
        <v>96</v>
      </c>
      <c r="D28" s="57">
        <f t="shared" si="0"/>
        <v>682.75</v>
      </c>
      <c r="E28" s="57">
        <f t="shared" si="1"/>
        <v>170.6875</v>
      </c>
      <c r="F28" s="57">
        <f t="shared" si="2"/>
        <v>2731</v>
      </c>
      <c r="G28" s="41">
        <v>4</v>
      </c>
      <c r="H28" s="41">
        <v>589</v>
      </c>
      <c r="I28" s="41">
        <v>710</v>
      </c>
      <c r="J28" s="41">
        <v>740</v>
      </c>
      <c r="K28" s="41">
        <v>692</v>
      </c>
    </row>
    <row r="29" spans="1:11" ht="17.399999999999999" x14ac:dyDescent="0.35">
      <c r="A29">
        <v>24</v>
      </c>
      <c r="B29" s="23" t="s">
        <v>84</v>
      </c>
      <c r="C29" s="24" t="s">
        <v>86</v>
      </c>
      <c r="D29" s="57">
        <f t="shared" si="0"/>
        <v>680.66666666666663</v>
      </c>
      <c r="E29" s="57">
        <f t="shared" si="1"/>
        <v>170.16666666666666</v>
      </c>
      <c r="F29" s="57">
        <f t="shared" si="2"/>
        <v>2042</v>
      </c>
      <c r="G29" s="41">
        <v>3</v>
      </c>
      <c r="H29" s="41">
        <v>686</v>
      </c>
      <c r="I29" s="41">
        <v>685</v>
      </c>
      <c r="J29" s="41"/>
      <c r="K29" s="41">
        <v>671</v>
      </c>
    </row>
    <row r="30" spans="1:11" ht="17.399999999999999" x14ac:dyDescent="0.35">
      <c r="A30">
        <v>25</v>
      </c>
      <c r="B30" s="19" t="s">
        <v>66</v>
      </c>
      <c r="C30" s="20" t="s">
        <v>74</v>
      </c>
      <c r="D30" s="57">
        <f t="shared" si="0"/>
        <v>678.75</v>
      </c>
      <c r="E30" s="57">
        <f t="shared" si="1"/>
        <v>169.6875</v>
      </c>
      <c r="F30" s="57">
        <f t="shared" si="2"/>
        <v>2715</v>
      </c>
      <c r="G30" s="41">
        <v>4</v>
      </c>
      <c r="H30" s="41">
        <v>678</v>
      </c>
      <c r="I30" s="41">
        <v>633</v>
      </c>
      <c r="J30" s="41">
        <v>714</v>
      </c>
      <c r="K30" s="41">
        <v>690</v>
      </c>
    </row>
    <row r="31" spans="1:11" ht="17.399999999999999" x14ac:dyDescent="0.35">
      <c r="A31">
        <v>26</v>
      </c>
      <c r="B31" s="19" t="s">
        <v>66</v>
      </c>
      <c r="C31" s="20" t="s">
        <v>71</v>
      </c>
      <c r="D31" s="57">
        <f t="shared" si="0"/>
        <v>678</v>
      </c>
      <c r="E31" s="57">
        <f t="shared" si="1"/>
        <v>169.5</v>
      </c>
      <c r="F31" s="57">
        <f t="shared" si="2"/>
        <v>2712</v>
      </c>
      <c r="G31" s="41">
        <v>4</v>
      </c>
      <c r="H31" s="41">
        <v>654</v>
      </c>
      <c r="I31" s="41">
        <v>635</v>
      </c>
      <c r="J31" s="41">
        <v>695</v>
      </c>
      <c r="K31" s="41">
        <v>728</v>
      </c>
    </row>
    <row r="32" spans="1:11" ht="17.399999999999999" x14ac:dyDescent="0.35">
      <c r="A32">
        <v>27</v>
      </c>
      <c r="B32" s="23" t="s">
        <v>84</v>
      </c>
      <c r="C32" s="24" t="s">
        <v>90</v>
      </c>
      <c r="D32" s="57">
        <f t="shared" si="0"/>
        <v>677.25</v>
      </c>
      <c r="E32" s="57">
        <f t="shared" si="1"/>
        <v>169.3125</v>
      </c>
      <c r="F32" s="57">
        <f t="shared" si="2"/>
        <v>2709</v>
      </c>
      <c r="G32" s="41">
        <v>4</v>
      </c>
      <c r="H32" s="41">
        <v>696</v>
      </c>
      <c r="I32" s="41">
        <v>683</v>
      </c>
      <c r="J32" s="41">
        <v>746</v>
      </c>
      <c r="K32" s="41">
        <v>584</v>
      </c>
    </row>
    <row r="33" spans="1:11" ht="17.399999999999999" x14ac:dyDescent="0.35">
      <c r="A33">
        <v>28</v>
      </c>
      <c r="B33" s="23" t="s">
        <v>84</v>
      </c>
      <c r="C33" s="24" t="s">
        <v>88</v>
      </c>
      <c r="D33" s="57">
        <f t="shared" si="0"/>
        <v>675</v>
      </c>
      <c r="E33" s="57">
        <f t="shared" si="1"/>
        <v>168.75</v>
      </c>
      <c r="F33" s="57">
        <f t="shared" si="2"/>
        <v>1350</v>
      </c>
      <c r="G33" s="41">
        <v>2</v>
      </c>
      <c r="H33" s="41">
        <v>669</v>
      </c>
      <c r="I33" s="41">
        <v>681</v>
      </c>
      <c r="J33" s="41"/>
      <c r="K33" s="41"/>
    </row>
    <row r="34" spans="1:11" ht="17.399999999999999" x14ac:dyDescent="0.35">
      <c r="A34">
        <v>29</v>
      </c>
      <c r="B34" s="23" t="s">
        <v>84</v>
      </c>
      <c r="C34" s="24" t="s">
        <v>85</v>
      </c>
      <c r="D34" s="57">
        <f t="shared" si="0"/>
        <v>673.5</v>
      </c>
      <c r="E34" s="57">
        <f t="shared" si="1"/>
        <v>168.375</v>
      </c>
      <c r="F34" s="57">
        <f t="shared" si="2"/>
        <v>1347</v>
      </c>
      <c r="G34" s="41">
        <v>2</v>
      </c>
      <c r="H34" s="41"/>
      <c r="I34" s="41">
        <v>631</v>
      </c>
      <c r="J34" s="41">
        <v>716</v>
      </c>
      <c r="K34" s="41"/>
    </row>
    <row r="35" spans="1:11" ht="17.399999999999999" x14ac:dyDescent="0.35">
      <c r="A35">
        <v>30</v>
      </c>
      <c r="B35" s="19" t="s">
        <v>66</v>
      </c>
      <c r="C35" s="20" t="s">
        <v>73</v>
      </c>
      <c r="D35" s="57">
        <f t="shared" si="0"/>
        <v>668.5</v>
      </c>
      <c r="E35" s="57">
        <f t="shared" si="1"/>
        <v>167.125</v>
      </c>
      <c r="F35" s="57">
        <f t="shared" si="2"/>
        <v>2674</v>
      </c>
      <c r="G35" s="41">
        <v>4</v>
      </c>
      <c r="H35" s="41">
        <v>659</v>
      </c>
      <c r="I35" s="41">
        <v>726</v>
      </c>
      <c r="J35" s="41">
        <v>673</v>
      </c>
      <c r="K35" s="41">
        <v>616</v>
      </c>
    </row>
    <row r="36" spans="1:11" ht="17.399999999999999" x14ac:dyDescent="0.35">
      <c r="B36" s="21" t="s">
        <v>75</v>
      </c>
      <c r="C36" s="22" t="s">
        <v>81</v>
      </c>
      <c r="D36" s="57">
        <f t="shared" ref="D36:D65" si="3">F36/G36</f>
        <v>664</v>
      </c>
      <c r="E36" s="57">
        <f t="shared" ref="E36:E65" si="4">D36/4</f>
        <v>166</v>
      </c>
      <c r="F36" s="57">
        <f t="shared" ref="F36:F65" si="5">SUM(H36:K36)</f>
        <v>1992</v>
      </c>
      <c r="G36" s="41">
        <v>3</v>
      </c>
      <c r="H36" s="41">
        <v>655</v>
      </c>
      <c r="I36" s="41"/>
      <c r="J36" s="41">
        <v>657</v>
      </c>
      <c r="K36" s="41">
        <v>680</v>
      </c>
    </row>
    <row r="37" spans="1:11" ht="17.399999999999999" x14ac:dyDescent="0.35">
      <c r="A37">
        <v>31</v>
      </c>
      <c r="B37" s="19" t="s">
        <v>66</v>
      </c>
      <c r="C37" s="20" t="s">
        <v>67</v>
      </c>
      <c r="D37" s="57">
        <f t="shared" si="3"/>
        <v>663.5</v>
      </c>
      <c r="E37" s="57">
        <f t="shared" si="4"/>
        <v>165.875</v>
      </c>
      <c r="F37" s="57">
        <f t="shared" si="5"/>
        <v>2654</v>
      </c>
      <c r="G37" s="41">
        <v>4</v>
      </c>
      <c r="H37" s="41">
        <v>692</v>
      </c>
      <c r="I37" s="41">
        <v>688</v>
      </c>
      <c r="J37" s="41">
        <v>671</v>
      </c>
      <c r="K37" s="41">
        <v>603</v>
      </c>
    </row>
    <row r="38" spans="1:11" ht="17.399999999999999" x14ac:dyDescent="0.35">
      <c r="A38">
        <v>32</v>
      </c>
      <c r="B38" s="15" t="s">
        <v>48</v>
      </c>
      <c r="C38" s="16" t="s">
        <v>55</v>
      </c>
      <c r="D38" s="57">
        <f t="shared" si="3"/>
        <v>657</v>
      </c>
      <c r="E38" s="57">
        <f t="shared" si="4"/>
        <v>164.25</v>
      </c>
      <c r="F38" s="57">
        <f t="shared" si="5"/>
        <v>657</v>
      </c>
      <c r="G38" s="41">
        <v>1</v>
      </c>
      <c r="H38" s="41">
        <v>657</v>
      </c>
      <c r="I38" s="41"/>
      <c r="J38" s="41"/>
      <c r="K38" s="41"/>
    </row>
    <row r="39" spans="1:11" ht="17.399999999999999" x14ac:dyDescent="0.35">
      <c r="A39">
        <v>33</v>
      </c>
      <c r="B39" s="17" t="s">
        <v>57</v>
      </c>
      <c r="C39" s="18" t="s">
        <v>59</v>
      </c>
      <c r="D39" s="57">
        <f t="shared" si="3"/>
        <v>656</v>
      </c>
      <c r="E39" s="57">
        <f t="shared" si="4"/>
        <v>164</v>
      </c>
      <c r="F39" s="57">
        <f t="shared" si="5"/>
        <v>2624</v>
      </c>
      <c r="G39" s="41">
        <v>4</v>
      </c>
      <c r="H39" s="41">
        <v>729</v>
      </c>
      <c r="I39" s="41">
        <v>689</v>
      </c>
      <c r="J39" s="41">
        <v>603</v>
      </c>
      <c r="K39" s="41">
        <v>603</v>
      </c>
    </row>
    <row r="40" spans="1:11" ht="17.399999999999999" x14ac:dyDescent="0.35">
      <c r="A40">
        <v>34</v>
      </c>
      <c r="B40" s="27" t="s">
        <v>101</v>
      </c>
      <c r="C40" s="28" t="s">
        <v>103</v>
      </c>
      <c r="D40" s="57">
        <f t="shared" si="3"/>
        <v>651</v>
      </c>
      <c r="E40" s="57">
        <f t="shared" si="4"/>
        <v>162.75</v>
      </c>
      <c r="F40" s="57">
        <f t="shared" si="5"/>
        <v>1302</v>
      </c>
      <c r="G40" s="41">
        <v>2</v>
      </c>
      <c r="H40" s="41">
        <v>682</v>
      </c>
      <c r="I40" s="41">
        <v>620</v>
      </c>
      <c r="J40" s="41"/>
      <c r="K40" s="41"/>
    </row>
    <row r="41" spans="1:11" ht="17.399999999999999" x14ac:dyDescent="0.35">
      <c r="A41">
        <v>35</v>
      </c>
      <c r="B41" s="21" t="s">
        <v>75</v>
      </c>
      <c r="C41" s="22" t="s">
        <v>78</v>
      </c>
      <c r="D41" s="57">
        <f t="shared" si="3"/>
        <v>648.66666666666663</v>
      </c>
      <c r="E41" s="57">
        <f t="shared" si="4"/>
        <v>162.16666666666666</v>
      </c>
      <c r="F41" s="57">
        <f t="shared" si="5"/>
        <v>1946</v>
      </c>
      <c r="G41" s="41">
        <v>3</v>
      </c>
      <c r="H41" s="41"/>
      <c r="I41" s="41">
        <v>628</v>
      </c>
      <c r="J41" s="41">
        <v>704</v>
      </c>
      <c r="K41" s="41">
        <v>614</v>
      </c>
    </row>
    <row r="42" spans="1:11" ht="17.399999999999999" x14ac:dyDescent="0.35">
      <c r="A42">
        <v>36</v>
      </c>
      <c r="B42" s="25" t="s">
        <v>93</v>
      </c>
      <c r="C42" s="26" t="s">
        <v>94</v>
      </c>
      <c r="D42" s="57">
        <f t="shared" si="3"/>
        <v>648</v>
      </c>
      <c r="E42" s="57">
        <f t="shared" si="4"/>
        <v>162</v>
      </c>
      <c r="F42" s="57">
        <f t="shared" si="5"/>
        <v>2592</v>
      </c>
      <c r="G42" s="41">
        <v>4</v>
      </c>
      <c r="H42" s="41">
        <v>677</v>
      </c>
      <c r="I42" s="41">
        <v>643</v>
      </c>
      <c r="J42" s="41">
        <v>613</v>
      </c>
      <c r="K42" s="41">
        <v>659</v>
      </c>
    </row>
    <row r="43" spans="1:11" ht="17.399999999999999" x14ac:dyDescent="0.35">
      <c r="A43">
        <v>37</v>
      </c>
      <c r="B43" s="21" t="s">
        <v>75</v>
      </c>
      <c r="C43" s="22" t="s">
        <v>80</v>
      </c>
      <c r="D43" s="57">
        <f t="shared" si="3"/>
        <v>641.5</v>
      </c>
      <c r="E43" s="57">
        <f t="shared" si="4"/>
        <v>160.375</v>
      </c>
      <c r="F43" s="57">
        <f t="shared" si="5"/>
        <v>1283</v>
      </c>
      <c r="G43" s="41">
        <v>2</v>
      </c>
      <c r="H43" s="41">
        <v>637</v>
      </c>
      <c r="I43" s="41"/>
      <c r="J43" s="41"/>
      <c r="K43" s="41">
        <v>646</v>
      </c>
    </row>
    <row r="44" spans="1:11" ht="17.399999999999999" x14ac:dyDescent="0.35">
      <c r="A44">
        <v>38</v>
      </c>
      <c r="B44" s="17" t="s">
        <v>57</v>
      </c>
      <c r="C44" s="18" t="s">
        <v>58</v>
      </c>
      <c r="D44" s="57">
        <f t="shared" si="3"/>
        <v>641.5</v>
      </c>
      <c r="E44" s="57">
        <f t="shared" si="4"/>
        <v>160.375</v>
      </c>
      <c r="F44" s="57">
        <f t="shared" si="5"/>
        <v>1283</v>
      </c>
      <c r="G44" s="41">
        <v>2</v>
      </c>
      <c r="H44" s="41">
        <v>650</v>
      </c>
      <c r="I44" s="41">
        <v>633</v>
      </c>
      <c r="J44" s="41"/>
      <c r="K44" s="41"/>
    </row>
    <row r="45" spans="1:11" ht="17.399999999999999" x14ac:dyDescent="0.35">
      <c r="A45">
        <v>39</v>
      </c>
      <c r="B45" s="23" t="s">
        <v>84</v>
      </c>
      <c r="C45" s="24" t="s">
        <v>87</v>
      </c>
      <c r="D45" s="57">
        <f t="shared" si="3"/>
        <v>639.66666666666663</v>
      </c>
      <c r="E45" s="57">
        <f t="shared" si="4"/>
        <v>159.91666666666666</v>
      </c>
      <c r="F45" s="57">
        <f t="shared" si="5"/>
        <v>1919</v>
      </c>
      <c r="G45" s="41">
        <v>3</v>
      </c>
      <c r="H45" s="41"/>
      <c r="I45" s="41">
        <v>639</v>
      </c>
      <c r="J45" s="41">
        <v>618</v>
      </c>
      <c r="K45" s="41">
        <v>662</v>
      </c>
    </row>
    <row r="46" spans="1:11" ht="17.399999999999999" x14ac:dyDescent="0.35">
      <c r="A46">
        <v>40</v>
      </c>
      <c r="B46" s="23" t="s">
        <v>84</v>
      </c>
      <c r="C46" s="24" t="s">
        <v>91</v>
      </c>
      <c r="D46" s="57">
        <f t="shared" si="3"/>
        <v>637</v>
      </c>
      <c r="E46" s="57">
        <f t="shared" si="4"/>
        <v>159.25</v>
      </c>
      <c r="F46" s="57">
        <f t="shared" si="5"/>
        <v>1911</v>
      </c>
      <c r="G46" s="41">
        <v>3</v>
      </c>
      <c r="H46" s="41">
        <v>642</v>
      </c>
      <c r="I46" s="41"/>
      <c r="J46" s="41">
        <v>611</v>
      </c>
      <c r="K46" s="41">
        <v>658</v>
      </c>
    </row>
    <row r="47" spans="1:11" ht="17.399999999999999" x14ac:dyDescent="0.35">
      <c r="A47">
        <v>41</v>
      </c>
      <c r="B47" s="21" t="s">
        <v>75</v>
      </c>
      <c r="C47" s="22" t="s">
        <v>82</v>
      </c>
      <c r="D47" s="41">
        <f t="shared" si="3"/>
        <v>628.66666666666663</v>
      </c>
      <c r="E47" s="57">
        <f t="shared" si="4"/>
        <v>157.16666666666666</v>
      </c>
      <c r="F47" s="57">
        <f t="shared" si="5"/>
        <v>1886</v>
      </c>
      <c r="G47" s="41">
        <v>3</v>
      </c>
      <c r="H47" s="41">
        <v>623</v>
      </c>
      <c r="I47" s="41">
        <v>677</v>
      </c>
      <c r="J47" s="41">
        <v>586</v>
      </c>
      <c r="K47" s="41"/>
    </row>
    <row r="48" spans="1:11" ht="17.399999999999999" x14ac:dyDescent="0.35">
      <c r="A48">
        <v>42</v>
      </c>
      <c r="B48" s="21" t="s">
        <v>75</v>
      </c>
      <c r="C48" s="22" t="s">
        <v>83</v>
      </c>
      <c r="D48" s="57">
        <f t="shared" si="3"/>
        <v>626.33333333333337</v>
      </c>
      <c r="E48" s="57">
        <f t="shared" si="4"/>
        <v>156.58333333333334</v>
      </c>
      <c r="F48" s="57">
        <f t="shared" si="5"/>
        <v>1879</v>
      </c>
      <c r="G48" s="41">
        <v>3</v>
      </c>
      <c r="H48" s="41">
        <v>597</v>
      </c>
      <c r="I48" s="41">
        <v>625</v>
      </c>
      <c r="J48" s="41">
        <v>657</v>
      </c>
      <c r="K48" s="41"/>
    </row>
    <row r="49" spans="1:11" ht="17.399999999999999" x14ac:dyDescent="0.35">
      <c r="A49">
        <v>43</v>
      </c>
      <c r="B49" s="21" t="s">
        <v>75</v>
      </c>
      <c r="C49" s="22" t="s">
        <v>77</v>
      </c>
      <c r="D49" s="57">
        <f t="shared" si="3"/>
        <v>626.33333333333337</v>
      </c>
      <c r="E49" s="57">
        <f t="shared" si="4"/>
        <v>156.58333333333334</v>
      </c>
      <c r="F49" s="57">
        <f t="shared" si="5"/>
        <v>1879</v>
      </c>
      <c r="G49" s="41">
        <v>3</v>
      </c>
      <c r="H49" s="41"/>
      <c r="I49" s="41">
        <v>660</v>
      </c>
      <c r="J49" s="41">
        <v>608</v>
      </c>
      <c r="K49" s="41">
        <v>611</v>
      </c>
    </row>
    <row r="50" spans="1:11" ht="17.399999999999999" x14ac:dyDescent="0.35">
      <c r="A50">
        <v>44</v>
      </c>
      <c r="B50" s="21" t="s">
        <v>75</v>
      </c>
      <c r="C50" s="22" t="s">
        <v>79</v>
      </c>
      <c r="D50" s="57">
        <f t="shared" si="3"/>
        <v>607.5</v>
      </c>
      <c r="E50" s="57">
        <f t="shared" si="4"/>
        <v>151.875</v>
      </c>
      <c r="F50" s="57">
        <f t="shared" si="5"/>
        <v>1215</v>
      </c>
      <c r="G50" s="41">
        <v>2</v>
      </c>
      <c r="H50" s="41"/>
      <c r="I50" s="41"/>
      <c r="J50" s="41">
        <v>547</v>
      </c>
      <c r="K50" s="41">
        <v>668</v>
      </c>
    </row>
    <row r="51" spans="1:11" ht="17.399999999999999" x14ac:dyDescent="0.35">
      <c r="A51">
        <v>45</v>
      </c>
      <c r="B51" s="23" t="s">
        <v>84</v>
      </c>
      <c r="C51" s="24" t="s">
        <v>76</v>
      </c>
      <c r="D51" s="57">
        <f t="shared" si="3"/>
        <v>605.25</v>
      </c>
      <c r="E51" s="57">
        <f t="shared" si="4"/>
        <v>151.3125</v>
      </c>
      <c r="F51" s="57">
        <f t="shared" si="5"/>
        <v>2421</v>
      </c>
      <c r="G51" s="41">
        <v>4</v>
      </c>
      <c r="H51" s="41">
        <v>617</v>
      </c>
      <c r="I51" s="41">
        <v>581</v>
      </c>
      <c r="J51" s="41">
        <v>600</v>
      </c>
      <c r="K51" s="41">
        <v>623</v>
      </c>
    </row>
    <row r="52" spans="1:11" ht="18" x14ac:dyDescent="0.35">
      <c r="A52">
        <v>46</v>
      </c>
      <c r="B52" s="42" t="s">
        <v>202</v>
      </c>
      <c r="C52" s="37" t="s">
        <v>201</v>
      </c>
      <c r="D52" s="57">
        <f t="shared" si="3"/>
        <v>601.5</v>
      </c>
      <c r="E52" s="57">
        <f t="shared" si="4"/>
        <v>150.375</v>
      </c>
      <c r="F52" s="57">
        <f t="shared" si="5"/>
        <v>1203</v>
      </c>
      <c r="G52" s="41">
        <v>2</v>
      </c>
      <c r="H52" s="41"/>
      <c r="I52" s="41">
        <v>631</v>
      </c>
      <c r="J52" s="41">
        <v>572</v>
      </c>
      <c r="K52" s="41"/>
    </row>
    <row r="53" spans="1:11" ht="17.399999999999999" x14ac:dyDescent="0.35">
      <c r="A53">
        <v>47</v>
      </c>
      <c r="B53" s="25" t="s">
        <v>93</v>
      </c>
      <c r="C53" s="26" t="s">
        <v>95</v>
      </c>
      <c r="D53" s="41">
        <f t="shared" si="3"/>
        <v>600.66666666666663</v>
      </c>
      <c r="E53" s="41">
        <f t="shared" si="4"/>
        <v>150.16666666666666</v>
      </c>
      <c r="F53" s="57">
        <f t="shared" si="5"/>
        <v>1802</v>
      </c>
      <c r="G53" s="41">
        <v>3</v>
      </c>
      <c r="H53" s="41">
        <v>608</v>
      </c>
      <c r="I53" s="41">
        <v>686</v>
      </c>
      <c r="J53" s="41">
        <v>508</v>
      </c>
      <c r="K53" s="41"/>
    </row>
    <row r="54" spans="1:11" ht="17.399999999999999" x14ac:dyDescent="0.35">
      <c r="A54">
        <v>48</v>
      </c>
      <c r="B54" s="27" t="s">
        <v>101</v>
      </c>
      <c r="C54" s="48" t="s">
        <v>105</v>
      </c>
      <c r="D54" s="57">
        <f t="shared" si="3"/>
        <v>593.66666666666663</v>
      </c>
      <c r="E54" s="57">
        <f t="shared" si="4"/>
        <v>148.41666666666666</v>
      </c>
      <c r="F54" s="57">
        <f t="shared" si="5"/>
        <v>1781</v>
      </c>
      <c r="G54" s="41">
        <v>3</v>
      </c>
      <c r="H54" s="41">
        <v>565</v>
      </c>
      <c r="I54" s="41">
        <v>614</v>
      </c>
      <c r="J54" s="41"/>
      <c r="K54" s="41">
        <v>602</v>
      </c>
    </row>
    <row r="55" spans="1:11" ht="17.399999999999999" x14ac:dyDescent="0.35">
      <c r="A55">
        <v>49</v>
      </c>
      <c r="B55" s="25" t="s">
        <v>93</v>
      </c>
      <c r="C55" s="26" t="s">
        <v>97</v>
      </c>
      <c r="D55" s="57">
        <f t="shared" si="3"/>
        <v>585</v>
      </c>
      <c r="E55" s="57">
        <f t="shared" si="4"/>
        <v>146.25</v>
      </c>
      <c r="F55" s="57">
        <f t="shared" si="5"/>
        <v>1170</v>
      </c>
      <c r="G55" s="41">
        <v>2</v>
      </c>
      <c r="H55" s="41"/>
      <c r="I55" s="41">
        <v>593</v>
      </c>
      <c r="J55" s="41"/>
      <c r="K55" s="41">
        <v>577</v>
      </c>
    </row>
    <row r="56" spans="1:11" ht="18" x14ac:dyDescent="0.35">
      <c r="A56">
        <v>50</v>
      </c>
      <c r="B56" s="42" t="s">
        <v>166</v>
      </c>
      <c r="C56" s="37" t="s">
        <v>163</v>
      </c>
      <c r="D56" s="57">
        <f t="shared" si="3"/>
        <v>583</v>
      </c>
      <c r="E56" s="57">
        <f t="shared" si="4"/>
        <v>145.75</v>
      </c>
      <c r="F56" s="57">
        <f t="shared" si="5"/>
        <v>583</v>
      </c>
      <c r="G56" s="41">
        <v>1</v>
      </c>
      <c r="H56" s="41"/>
      <c r="I56" s="41"/>
      <c r="J56" s="41"/>
      <c r="K56" s="41">
        <v>583</v>
      </c>
    </row>
    <row r="57" spans="1:11" ht="17.399999999999999" x14ac:dyDescent="0.35">
      <c r="A57">
        <v>51</v>
      </c>
      <c r="B57" s="27" t="s">
        <v>101</v>
      </c>
      <c r="C57" s="48" t="s">
        <v>108</v>
      </c>
      <c r="D57" s="57">
        <f t="shared" si="3"/>
        <v>576.5</v>
      </c>
      <c r="E57" s="57">
        <f t="shared" si="4"/>
        <v>144.125</v>
      </c>
      <c r="F57" s="57">
        <f t="shared" si="5"/>
        <v>2306</v>
      </c>
      <c r="G57" s="41">
        <v>4</v>
      </c>
      <c r="H57" s="41">
        <v>587</v>
      </c>
      <c r="I57" s="41">
        <v>579</v>
      </c>
      <c r="J57" s="41">
        <v>567</v>
      </c>
      <c r="K57" s="41">
        <v>573</v>
      </c>
    </row>
    <row r="58" spans="1:11" ht="17.399999999999999" x14ac:dyDescent="0.35">
      <c r="A58">
        <v>52</v>
      </c>
      <c r="B58" s="25" t="s">
        <v>93</v>
      </c>
      <c r="C58" s="26" t="s">
        <v>102</v>
      </c>
      <c r="D58" s="57">
        <f t="shared" si="3"/>
        <v>564</v>
      </c>
      <c r="E58" s="57">
        <f t="shared" si="4"/>
        <v>141</v>
      </c>
      <c r="F58" s="57">
        <f t="shared" si="5"/>
        <v>2256</v>
      </c>
      <c r="G58" s="41">
        <v>4</v>
      </c>
      <c r="H58" s="41">
        <v>512</v>
      </c>
      <c r="I58" s="41">
        <v>537</v>
      </c>
      <c r="J58" s="41">
        <v>636</v>
      </c>
      <c r="K58" s="41">
        <v>571</v>
      </c>
    </row>
    <row r="59" spans="1:11" ht="17.399999999999999" x14ac:dyDescent="0.35">
      <c r="A59">
        <v>53</v>
      </c>
      <c r="B59" s="27" t="s">
        <v>101</v>
      </c>
      <c r="C59" s="28" t="s">
        <v>107</v>
      </c>
      <c r="D59" s="57">
        <f t="shared" si="3"/>
        <v>546.25</v>
      </c>
      <c r="E59" s="57">
        <f t="shared" si="4"/>
        <v>136.5625</v>
      </c>
      <c r="F59" s="57">
        <f t="shared" si="5"/>
        <v>2185</v>
      </c>
      <c r="G59" s="41">
        <v>4</v>
      </c>
      <c r="H59" s="41">
        <v>545</v>
      </c>
      <c r="I59" s="41">
        <v>553</v>
      </c>
      <c r="J59" s="41">
        <v>581</v>
      </c>
      <c r="K59" s="41">
        <v>506</v>
      </c>
    </row>
    <row r="60" spans="1:11" ht="17.399999999999999" x14ac:dyDescent="0.35">
      <c r="A60">
        <v>54</v>
      </c>
      <c r="B60" s="27" t="s">
        <v>101</v>
      </c>
      <c r="C60" s="28" t="s">
        <v>104</v>
      </c>
      <c r="D60" s="57">
        <f t="shared" si="3"/>
        <v>542.5</v>
      </c>
      <c r="E60" s="57">
        <f t="shared" si="4"/>
        <v>135.625</v>
      </c>
      <c r="F60" s="57">
        <f t="shared" si="5"/>
        <v>1085</v>
      </c>
      <c r="G60" s="41">
        <v>2</v>
      </c>
      <c r="H60" s="41">
        <v>450</v>
      </c>
      <c r="I60" s="41"/>
      <c r="J60" s="41"/>
      <c r="K60" s="41">
        <v>635</v>
      </c>
    </row>
    <row r="61" spans="1:11" ht="17.399999999999999" x14ac:dyDescent="0.35">
      <c r="A61">
        <v>55</v>
      </c>
      <c r="B61" s="27" t="s">
        <v>101</v>
      </c>
      <c r="C61" s="28" t="s">
        <v>106</v>
      </c>
      <c r="D61" s="57">
        <f t="shared" si="3"/>
        <v>541</v>
      </c>
      <c r="E61" s="57">
        <f t="shared" si="4"/>
        <v>135.25</v>
      </c>
      <c r="F61" s="57">
        <f t="shared" si="5"/>
        <v>1623</v>
      </c>
      <c r="G61" s="41">
        <v>3</v>
      </c>
      <c r="H61" s="41">
        <v>529</v>
      </c>
      <c r="I61" s="41"/>
      <c r="J61" s="41">
        <v>580</v>
      </c>
      <c r="K61" s="41">
        <v>514</v>
      </c>
    </row>
    <row r="62" spans="1:11" ht="17.399999999999999" x14ac:dyDescent="0.35">
      <c r="A62">
        <v>56</v>
      </c>
      <c r="B62" s="25" t="s">
        <v>93</v>
      </c>
      <c r="C62" s="26" t="s">
        <v>98</v>
      </c>
      <c r="D62" s="31">
        <f t="shared" si="3"/>
        <v>538</v>
      </c>
      <c r="E62" s="118">
        <f t="shared" si="4"/>
        <v>134.5</v>
      </c>
      <c r="F62" s="57">
        <f t="shared" si="5"/>
        <v>1614</v>
      </c>
      <c r="G62" s="41">
        <v>3</v>
      </c>
      <c r="H62" s="41">
        <v>575</v>
      </c>
      <c r="I62" s="41">
        <v>510</v>
      </c>
      <c r="J62" s="41">
        <v>529</v>
      </c>
      <c r="K62" s="41"/>
    </row>
    <row r="63" spans="1:11" ht="17.399999999999999" x14ac:dyDescent="0.35">
      <c r="A63">
        <v>57</v>
      </c>
      <c r="B63" s="27" t="s">
        <v>101</v>
      </c>
      <c r="C63" s="28" t="s">
        <v>109</v>
      </c>
      <c r="D63" s="57">
        <f t="shared" si="3"/>
        <v>533.5</v>
      </c>
      <c r="E63" s="57">
        <f t="shared" si="4"/>
        <v>133.375</v>
      </c>
      <c r="F63" s="57">
        <f t="shared" si="5"/>
        <v>1067</v>
      </c>
      <c r="G63" s="41">
        <v>2</v>
      </c>
      <c r="H63" s="41"/>
      <c r="I63" s="41"/>
      <c r="J63" s="41">
        <v>531</v>
      </c>
      <c r="K63" s="41">
        <v>536</v>
      </c>
    </row>
    <row r="64" spans="1:11" ht="18" x14ac:dyDescent="0.35">
      <c r="A64">
        <v>58</v>
      </c>
      <c r="B64" s="42" t="s">
        <v>166</v>
      </c>
      <c r="C64" s="37" t="s">
        <v>164</v>
      </c>
      <c r="D64" s="57">
        <f t="shared" si="3"/>
        <v>519</v>
      </c>
      <c r="E64" s="57">
        <f t="shared" si="4"/>
        <v>129.75</v>
      </c>
      <c r="F64" s="57">
        <f t="shared" si="5"/>
        <v>519</v>
      </c>
      <c r="G64" s="41">
        <v>1</v>
      </c>
      <c r="H64" s="41"/>
      <c r="I64" s="41"/>
      <c r="J64" s="41"/>
      <c r="K64" s="41">
        <v>519</v>
      </c>
    </row>
    <row r="65" spans="1:11" ht="17.399999999999999" x14ac:dyDescent="0.35">
      <c r="A65">
        <v>59</v>
      </c>
      <c r="B65" s="27" t="s">
        <v>101</v>
      </c>
      <c r="C65" s="48" t="s">
        <v>110</v>
      </c>
      <c r="D65" s="41">
        <f t="shared" si="3"/>
        <v>435.66666666666669</v>
      </c>
      <c r="E65" s="57">
        <f t="shared" si="4"/>
        <v>108.91666666666667</v>
      </c>
      <c r="F65" s="57">
        <f t="shared" si="5"/>
        <v>1307</v>
      </c>
      <c r="G65" s="41">
        <v>3</v>
      </c>
      <c r="H65" s="41">
        <v>414</v>
      </c>
      <c r="I65" s="41">
        <v>450</v>
      </c>
      <c r="J65" s="41">
        <v>443</v>
      </c>
      <c r="K65" s="41"/>
    </row>
    <row r="66" spans="1:11" x14ac:dyDescent="0.3">
      <c r="D66" s="41"/>
      <c r="E66" s="41"/>
      <c r="F66" s="41"/>
      <c r="G66" s="41"/>
      <c r="H66" s="41"/>
      <c r="I66" s="41"/>
      <c r="J66" s="41"/>
      <c r="K66" s="41"/>
    </row>
    <row r="69" spans="1:11" ht="17.399999999999999" x14ac:dyDescent="0.35">
      <c r="B69" s="15" t="s">
        <v>48</v>
      </c>
      <c r="C69" s="16" t="s">
        <v>56</v>
      </c>
      <c r="D69" s="41"/>
      <c r="E69" s="41"/>
      <c r="F69" s="41"/>
      <c r="G69" s="41"/>
      <c r="H69" s="41"/>
      <c r="I69" s="41"/>
      <c r="J69" s="41"/>
      <c r="K69" s="41"/>
    </row>
    <row r="70" spans="1:11" ht="17.399999999999999" x14ac:dyDescent="0.35">
      <c r="B70" s="19" t="s">
        <v>66</v>
      </c>
      <c r="C70" s="20" t="s">
        <v>70</v>
      </c>
      <c r="D70" s="41"/>
      <c r="E70" s="41"/>
      <c r="F70" s="41"/>
      <c r="G70" s="41"/>
      <c r="H70" s="41"/>
      <c r="I70" s="41"/>
      <c r="J70" s="41"/>
      <c r="K70" s="41"/>
    </row>
    <row r="71" spans="1:11" ht="17.399999999999999" x14ac:dyDescent="0.35">
      <c r="B71" s="25" t="s">
        <v>93</v>
      </c>
      <c r="C71" s="26" t="s">
        <v>99</v>
      </c>
      <c r="D71" s="41"/>
      <c r="E71" s="41"/>
      <c r="F71" s="41"/>
      <c r="G71" s="41"/>
      <c r="H71" s="41"/>
      <c r="I71" s="41"/>
      <c r="J71" s="41"/>
      <c r="K71" s="41"/>
    </row>
    <row r="72" spans="1:11" ht="17.399999999999999" x14ac:dyDescent="0.35">
      <c r="B72" s="25" t="s">
        <v>93</v>
      </c>
      <c r="C72" s="49" t="s">
        <v>100</v>
      </c>
      <c r="D72" s="41"/>
      <c r="E72" s="41"/>
      <c r="F72" s="41"/>
      <c r="G72" s="41"/>
      <c r="H72" s="41"/>
      <c r="I72" s="41"/>
      <c r="J72" s="41"/>
      <c r="K72" s="41"/>
    </row>
  </sheetData>
  <sortState xmlns:xlrd2="http://schemas.microsoft.com/office/spreadsheetml/2017/richdata2" ref="B3:K65">
    <sortCondition descending="1" ref="D3:D65"/>
  </sortState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topLeftCell="A18" workbookViewId="0">
      <selection activeCell="N20" sqref="N20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140</v>
      </c>
      <c r="D3" s="117"/>
      <c r="E3" s="117" t="s">
        <v>211</v>
      </c>
    </row>
    <row r="4" spans="1:12" ht="17.399999999999999" x14ac:dyDescent="0.35">
      <c r="A4">
        <v>1</v>
      </c>
      <c r="B4" s="5" t="s">
        <v>12</v>
      </c>
      <c r="C4" s="100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103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103" t="s">
        <v>210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103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102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102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101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102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103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9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100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8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102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100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101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101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101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100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8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9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9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8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8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9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7"/>
      <c r="C28" s="30"/>
    </row>
    <row r="29" spans="1:12" ht="18" x14ac:dyDescent="0.35">
      <c r="B29" s="97"/>
      <c r="C29" s="30" t="s">
        <v>141</v>
      </c>
      <c r="D29" s="117"/>
      <c r="E29" s="117" t="s">
        <v>211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160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144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101</v>
      </c>
      <c r="C49" s="48" t="s">
        <v>103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161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162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101</v>
      </c>
      <c r="C70" s="48" t="s">
        <v>108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101</v>
      </c>
      <c r="C73" s="48" t="s">
        <v>107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48" t="s">
        <v>106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102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101</v>
      </c>
      <c r="C76" s="48" t="s">
        <v>104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J73"/>
  <sheetViews>
    <sheetView topLeftCell="A61" workbookViewId="0">
      <selection activeCell="G60" sqref="G60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8" width="6.33203125" customWidth="1"/>
    <col min="9" max="10" width="7.77734375" customWidth="1"/>
  </cols>
  <sheetData>
    <row r="1" spans="2:10" ht="17.399999999999999" x14ac:dyDescent="0.35">
      <c r="B1" s="35" t="s">
        <v>118</v>
      </c>
    </row>
    <row r="3" spans="2:10" ht="17.399999999999999" x14ac:dyDescent="0.35">
      <c r="B3" s="35" t="s">
        <v>119</v>
      </c>
    </row>
    <row r="4" spans="2:10" x14ac:dyDescent="0.3">
      <c r="E4" s="116"/>
    </row>
    <row r="5" spans="2:10" ht="25.2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38" t="s">
        <v>172</v>
      </c>
      <c r="H5" s="38" t="s">
        <v>171</v>
      </c>
      <c r="I5" s="39" t="s">
        <v>170</v>
      </c>
      <c r="J5" s="38" t="s">
        <v>117</v>
      </c>
    </row>
    <row r="6" spans="2:10" ht="17.399999999999999" x14ac:dyDescent="0.35">
      <c r="B6" s="103" t="s">
        <v>4</v>
      </c>
      <c r="C6" s="41">
        <f t="shared" ref="C6:C12" si="0">E6/F6</f>
        <v>735.75</v>
      </c>
      <c r="D6" s="57">
        <f>C6/4</f>
        <v>183.9375</v>
      </c>
      <c r="E6" s="57">
        <f>SUM(F6:J6)</f>
        <v>2943</v>
      </c>
      <c r="F6" s="41">
        <v>4</v>
      </c>
      <c r="G6" s="41">
        <v>674</v>
      </c>
      <c r="H6" s="41">
        <v>757</v>
      </c>
      <c r="I6" s="57">
        <v>726</v>
      </c>
      <c r="J6" s="41">
        <v>782</v>
      </c>
    </row>
    <row r="7" spans="2:10" ht="17.399999999999999" x14ac:dyDescent="0.35">
      <c r="B7" s="103" t="s">
        <v>5</v>
      </c>
      <c r="C7" s="57">
        <f t="shared" si="0"/>
        <v>689.33333333333337</v>
      </c>
      <c r="D7" s="57">
        <f>C7/4</f>
        <v>172.33333333333334</v>
      </c>
      <c r="E7" s="57">
        <f t="shared" ref="E7:E71" si="1">SUM(F7:J7)</f>
        <v>2068</v>
      </c>
      <c r="F7" s="41">
        <v>3</v>
      </c>
      <c r="G7" s="41"/>
      <c r="H7" s="41">
        <v>661</v>
      </c>
      <c r="I7" s="57">
        <v>721</v>
      </c>
      <c r="J7" s="41">
        <v>683</v>
      </c>
    </row>
    <row r="8" spans="2:10" ht="17.399999999999999" x14ac:dyDescent="0.35">
      <c r="B8" s="103" t="s">
        <v>1</v>
      </c>
      <c r="C8" s="57">
        <f t="shared" si="0"/>
        <v>645.25</v>
      </c>
      <c r="D8" s="57">
        <f>C8/4</f>
        <v>161.3125</v>
      </c>
      <c r="E8" s="57">
        <f t="shared" si="1"/>
        <v>2581</v>
      </c>
      <c r="F8" s="41">
        <v>4</v>
      </c>
      <c r="G8" s="41">
        <v>644</v>
      </c>
      <c r="H8" s="41">
        <v>605</v>
      </c>
      <c r="I8" s="57">
        <v>668</v>
      </c>
      <c r="J8" s="41">
        <v>660</v>
      </c>
    </row>
    <row r="9" spans="2:10" ht="17.399999999999999" x14ac:dyDescent="0.35">
      <c r="B9" s="103" t="s">
        <v>3</v>
      </c>
      <c r="C9" s="41">
        <f t="shared" si="0"/>
        <v>615.33333333333337</v>
      </c>
      <c r="D9" s="57">
        <f>C9/4</f>
        <v>153.83333333333334</v>
      </c>
      <c r="E9" s="57">
        <f t="shared" si="1"/>
        <v>1846</v>
      </c>
      <c r="F9" s="41">
        <v>3</v>
      </c>
      <c r="G9" s="41">
        <v>607</v>
      </c>
      <c r="H9" s="41">
        <v>621</v>
      </c>
      <c r="I9" s="57"/>
      <c r="J9" s="41">
        <v>615</v>
      </c>
    </row>
    <row r="10" spans="2:10" ht="17.399999999999999" x14ac:dyDescent="0.35">
      <c r="B10" s="103" t="s">
        <v>2</v>
      </c>
      <c r="C10" s="41" t="e">
        <f t="shared" si="0"/>
        <v>#VALUE!</v>
      </c>
      <c r="D10" s="57" t="e">
        <f t="shared" ref="D10:D12" si="2">C10/4</f>
        <v>#VALUE!</v>
      </c>
      <c r="E10" s="57">
        <f t="shared" si="1"/>
        <v>0</v>
      </c>
      <c r="F10" s="41" t="s">
        <v>144</v>
      </c>
      <c r="G10" s="41"/>
      <c r="H10" s="41"/>
      <c r="I10" s="57"/>
      <c r="J10" s="41" t="s">
        <v>144</v>
      </c>
    </row>
    <row r="11" spans="2:10" ht="17.399999999999999" x14ac:dyDescent="0.35">
      <c r="B11" s="103" t="s">
        <v>212</v>
      </c>
      <c r="C11" s="41">
        <f t="shared" ref="C11" si="3">E11/F11</f>
        <v>645</v>
      </c>
      <c r="D11" s="57">
        <f t="shared" ref="D11" si="4">C11/4</f>
        <v>161.25</v>
      </c>
      <c r="E11" s="57">
        <f t="shared" si="1"/>
        <v>645</v>
      </c>
      <c r="F11" s="56">
        <v>1</v>
      </c>
      <c r="G11" s="56">
        <v>644</v>
      </c>
      <c r="H11" s="56"/>
      <c r="I11" s="106"/>
      <c r="J11" s="56"/>
    </row>
    <row r="12" spans="2:10" ht="18.600000000000001" thickBot="1" x14ac:dyDescent="0.4">
      <c r="B12" s="99" t="s">
        <v>25</v>
      </c>
      <c r="C12" s="61">
        <f t="shared" si="0"/>
        <v>691</v>
      </c>
      <c r="D12" s="62">
        <f t="shared" si="2"/>
        <v>172.75</v>
      </c>
      <c r="E12" s="62">
        <f t="shared" si="1"/>
        <v>691</v>
      </c>
      <c r="F12" s="61">
        <v>1</v>
      </c>
      <c r="G12" s="61"/>
      <c r="H12" s="61"/>
      <c r="I12" s="62">
        <v>690</v>
      </c>
      <c r="J12" s="61" t="s">
        <v>144</v>
      </c>
    </row>
    <row r="13" spans="2:10" ht="17.399999999999999" x14ac:dyDescent="0.35">
      <c r="B13" s="58" t="s">
        <v>122</v>
      </c>
      <c r="C13" s="107" t="s">
        <v>144</v>
      </c>
      <c r="D13" s="60" t="s">
        <v>144</v>
      </c>
      <c r="E13" s="60">
        <f t="shared" si="1"/>
        <v>10774</v>
      </c>
      <c r="F13" s="112">
        <f>SUM(F6:F12)</f>
        <v>16</v>
      </c>
      <c r="G13" s="112">
        <f>SUM(G6:G12)</f>
        <v>2569</v>
      </c>
      <c r="H13" s="59">
        <f>SUM(H6:H12)</f>
        <v>2644</v>
      </c>
      <c r="I13" s="60">
        <f>SUM(I6:I12)</f>
        <v>2805</v>
      </c>
      <c r="J13" s="59">
        <f>SUM(J6:J12)</f>
        <v>2740</v>
      </c>
    </row>
    <row r="14" spans="2:10" ht="17.399999999999999" x14ac:dyDescent="0.35">
      <c r="B14" s="37" t="s">
        <v>123</v>
      </c>
      <c r="C14" s="41"/>
      <c r="D14" s="41"/>
      <c r="E14" s="57">
        <f t="shared" si="1"/>
        <v>945</v>
      </c>
      <c r="F14" s="41"/>
      <c r="G14" s="94">
        <v>146</v>
      </c>
      <c r="H14" s="94">
        <v>94</v>
      </c>
      <c r="I14" s="94">
        <v>381</v>
      </c>
      <c r="J14" s="94">
        <v>324</v>
      </c>
    </row>
    <row r="15" spans="2:10" ht="17.399999999999999" x14ac:dyDescent="0.35">
      <c r="B15" s="35"/>
      <c r="C15" s="31"/>
      <c r="D15" s="31"/>
      <c r="E15" s="57">
        <f t="shared" si="1"/>
        <v>0</v>
      </c>
      <c r="F15" s="31"/>
      <c r="G15" s="31"/>
      <c r="H15" s="36"/>
      <c r="I15" s="36"/>
      <c r="J15" s="36"/>
    </row>
    <row r="16" spans="2:10" x14ac:dyDescent="0.3">
      <c r="E16" s="57">
        <f t="shared" si="1"/>
        <v>0</v>
      </c>
      <c r="F16" t="s">
        <v>144</v>
      </c>
    </row>
    <row r="17" spans="2:10" ht="22.2" customHeight="1" x14ac:dyDescent="0.3">
      <c r="B17" s="29" t="s">
        <v>126</v>
      </c>
      <c r="C17" s="38" t="s">
        <v>114</v>
      </c>
      <c r="D17" s="39" t="s">
        <v>121</v>
      </c>
      <c r="E17" s="57">
        <f t="shared" si="1"/>
        <v>0</v>
      </c>
      <c r="F17" s="38" t="s">
        <v>204</v>
      </c>
      <c r="G17" s="38" t="s">
        <v>172</v>
      </c>
      <c r="H17" s="38" t="s">
        <v>171</v>
      </c>
      <c r="I17" s="39" t="s">
        <v>170</v>
      </c>
      <c r="J17" s="38" t="s">
        <v>117</v>
      </c>
    </row>
    <row r="18" spans="2:10" ht="17.399999999999999" x14ac:dyDescent="0.35">
      <c r="B18" s="4" t="s">
        <v>9</v>
      </c>
      <c r="C18" s="57">
        <f t="shared" ref="C18:C23" si="5">E18/F18</f>
        <v>607.33333333333337</v>
      </c>
      <c r="D18" s="57">
        <f>C18/4</f>
        <v>151.83333333333334</v>
      </c>
      <c r="E18" s="57">
        <f t="shared" si="1"/>
        <v>1822</v>
      </c>
      <c r="F18" s="41">
        <v>3</v>
      </c>
      <c r="G18" s="41"/>
      <c r="H18" s="41">
        <v>526</v>
      </c>
      <c r="I18" s="57">
        <v>563</v>
      </c>
      <c r="J18" s="41">
        <v>730</v>
      </c>
    </row>
    <row r="19" spans="2:10" ht="17.399999999999999" x14ac:dyDescent="0.35">
      <c r="B19" s="4" t="s">
        <v>7</v>
      </c>
      <c r="C19" s="57">
        <f t="shared" si="5"/>
        <v>618.33333333333337</v>
      </c>
      <c r="D19" s="57">
        <f>C19/4</f>
        <v>154.58333333333334</v>
      </c>
      <c r="E19" s="57">
        <f t="shared" si="1"/>
        <v>1855</v>
      </c>
      <c r="F19" s="41">
        <v>3</v>
      </c>
      <c r="G19" s="41">
        <v>609</v>
      </c>
      <c r="H19" s="41">
        <v>648</v>
      </c>
      <c r="I19" s="57"/>
      <c r="J19" s="41">
        <v>595</v>
      </c>
    </row>
    <row r="20" spans="2:10" ht="17.399999999999999" x14ac:dyDescent="0.35">
      <c r="B20" s="4" t="s">
        <v>8</v>
      </c>
      <c r="C20" s="41">
        <f t="shared" si="5"/>
        <v>603</v>
      </c>
      <c r="D20" s="57">
        <f>C20/4</f>
        <v>150.75</v>
      </c>
      <c r="E20" s="57">
        <f t="shared" si="1"/>
        <v>1809</v>
      </c>
      <c r="F20" s="41">
        <v>3</v>
      </c>
      <c r="G20" s="41">
        <v>618</v>
      </c>
      <c r="H20" s="41"/>
      <c r="I20" s="57">
        <v>586</v>
      </c>
      <c r="J20" s="41">
        <v>602</v>
      </c>
    </row>
    <row r="21" spans="2:10" ht="17.399999999999999" x14ac:dyDescent="0.35">
      <c r="B21" s="4" t="s">
        <v>11</v>
      </c>
      <c r="C21" s="41">
        <f t="shared" si="5"/>
        <v>588</v>
      </c>
      <c r="D21" s="57">
        <f>C21/4</f>
        <v>147</v>
      </c>
      <c r="E21" s="57">
        <f t="shared" si="1"/>
        <v>1764</v>
      </c>
      <c r="F21" s="56">
        <v>3</v>
      </c>
      <c r="G21" s="56">
        <v>578</v>
      </c>
      <c r="H21" s="56">
        <v>593</v>
      </c>
      <c r="I21" s="57">
        <v>590</v>
      </c>
      <c r="J21" s="41"/>
    </row>
    <row r="22" spans="2:10" ht="18" thickBot="1" x14ac:dyDescent="0.4">
      <c r="B22" s="4" t="s">
        <v>10</v>
      </c>
      <c r="C22" s="61">
        <f t="shared" si="5"/>
        <v>617.25</v>
      </c>
      <c r="D22" s="62">
        <f>C22/4</f>
        <v>154.3125</v>
      </c>
      <c r="E22" s="62">
        <f t="shared" si="1"/>
        <v>2469</v>
      </c>
      <c r="F22" s="61">
        <v>4</v>
      </c>
      <c r="G22" s="61">
        <v>617</v>
      </c>
      <c r="H22" s="61">
        <v>684</v>
      </c>
      <c r="I22" s="62">
        <v>596</v>
      </c>
      <c r="J22" s="61">
        <v>568</v>
      </c>
    </row>
    <row r="23" spans="2:10" ht="17.399999999999999" x14ac:dyDescent="0.35">
      <c r="B23" s="37" t="s">
        <v>122</v>
      </c>
      <c r="C23" s="60">
        <f t="shared" si="5"/>
        <v>607.4375</v>
      </c>
      <c r="D23" s="60">
        <f>C23/F23</f>
        <v>37.96484375</v>
      </c>
      <c r="E23" s="60">
        <f t="shared" si="1"/>
        <v>9719</v>
      </c>
      <c r="F23" s="59">
        <f>SUM(F18:F22)</f>
        <v>16</v>
      </c>
      <c r="G23" s="112">
        <f>SUM(G18:G22)</f>
        <v>2422</v>
      </c>
      <c r="H23" s="59">
        <f>SUM(H18:H22)</f>
        <v>2451</v>
      </c>
      <c r="I23" s="60">
        <f>SUM(I18:I22)</f>
        <v>2335</v>
      </c>
      <c r="J23" s="59">
        <f>SUM(J18:J22)</f>
        <v>2495</v>
      </c>
    </row>
    <row r="24" spans="2:10" ht="17.399999999999999" x14ac:dyDescent="0.35">
      <c r="B24" s="37" t="s">
        <v>123</v>
      </c>
      <c r="C24" s="34"/>
      <c r="D24" s="34"/>
      <c r="E24" s="57">
        <f t="shared" si="1"/>
        <v>765</v>
      </c>
      <c r="F24" s="34"/>
      <c r="G24" s="94">
        <v>1</v>
      </c>
      <c r="H24" s="94">
        <v>207</v>
      </c>
      <c r="I24" s="77">
        <v>401</v>
      </c>
      <c r="J24" s="77">
        <v>156</v>
      </c>
    </row>
    <row r="25" spans="2:10" ht="17.399999999999999" x14ac:dyDescent="0.35">
      <c r="B25" s="35"/>
      <c r="E25" s="57">
        <f t="shared" si="1"/>
        <v>0</v>
      </c>
      <c r="H25" s="36"/>
      <c r="I25" s="36"/>
      <c r="J25" s="36"/>
    </row>
    <row r="26" spans="2:10" x14ac:dyDescent="0.3">
      <c r="E26" s="57">
        <f t="shared" si="1"/>
        <v>0</v>
      </c>
    </row>
    <row r="27" spans="2:10" ht="25.2" customHeight="1" x14ac:dyDescent="0.3">
      <c r="B27" s="29" t="s">
        <v>127</v>
      </c>
      <c r="C27" s="38" t="s">
        <v>114</v>
      </c>
      <c r="D27" s="39" t="s">
        <v>121</v>
      </c>
      <c r="E27" s="57">
        <f t="shared" si="1"/>
        <v>0</v>
      </c>
      <c r="F27" s="38" t="s">
        <v>116</v>
      </c>
      <c r="G27" s="38" t="s">
        <v>172</v>
      </c>
      <c r="H27" s="38" t="s">
        <v>171</v>
      </c>
      <c r="I27" s="39" t="s">
        <v>170</v>
      </c>
      <c r="J27" s="38" t="s">
        <v>117</v>
      </c>
    </row>
    <row r="28" spans="2:10" ht="17.399999999999999" x14ac:dyDescent="0.35">
      <c r="B28" s="6" t="s">
        <v>15</v>
      </c>
      <c r="C28" s="57">
        <f>E28/F28</f>
        <v>596</v>
      </c>
      <c r="D28" s="57">
        <f>C28/4</f>
        <v>149</v>
      </c>
      <c r="E28" s="57">
        <f t="shared" si="1"/>
        <v>1788</v>
      </c>
      <c r="F28" s="41">
        <v>3</v>
      </c>
      <c r="G28" s="41"/>
      <c r="H28" s="41">
        <v>522</v>
      </c>
      <c r="I28" s="57">
        <v>621</v>
      </c>
      <c r="J28" s="41">
        <v>642</v>
      </c>
    </row>
    <row r="29" spans="2:10" ht="17.399999999999999" x14ac:dyDescent="0.35">
      <c r="B29" s="6" t="s">
        <v>17</v>
      </c>
      <c r="C29" s="57">
        <f>E29/F29</f>
        <v>594.33333333333337</v>
      </c>
      <c r="D29" s="57">
        <f>C29/4</f>
        <v>148.58333333333334</v>
      </c>
      <c r="E29" s="57">
        <f t="shared" si="1"/>
        <v>1783</v>
      </c>
      <c r="F29" s="41">
        <v>3</v>
      </c>
      <c r="G29" s="41">
        <v>602</v>
      </c>
      <c r="H29" s="41">
        <v>564</v>
      </c>
      <c r="I29" s="57"/>
      <c r="J29" s="41">
        <v>614</v>
      </c>
    </row>
    <row r="30" spans="2:10" ht="17.399999999999999" x14ac:dyDescent="0.35">
      <c r="B30" s="6" t="s">
        <v>16</v>
      </c>
      <c r="C30" s="41">
        <f>E30/F30</f>
        <v>566.33333333333337</v>
      </c>
      <c r="D30" s="57">
        <f>C30/4</f>
        <v>141.58333333333334</v>
      </c>
      <c r="E30" s="57">
        <f t="shared" si="1"/>
        <v>1699</v>
      </c>
      <c r="F30" s="41">
        <v>3</v>
      </c>
      <c r="G30" s="41">
        <v>518</v>
      </c>
      <c r="H30" s="41"/>
      <c r="I30" s="57">
        <v>573</v>
      </c>
      <c r="J30" s="41">
        <v>605</v>
      </c>
    </row>
    <row r="31" spans="2:10" ht="17.399999999999999" x14ac:dyDescent="0.35">
      <c r="B31" s="6" t="s">
        <v>14</v>
      </c>
      <c r="C31" s="57">
        <f>E31/F31</f>
        <v>600.75</v>
      </c>
      <c r="D31" s="57">
        <f>C31/4</f>
        <v>150.1875</v>
      </c>
      <c r="E31" s="57">
        <f t="shared" si="1"/>
        <v>2403</v>
      </c>
      <c r="F31" s="41">
        <v>4</v>
      </c>
      <c r="G31" s="41">
        <v>675</v>
      </c>
      <c r="H31" s="41">
        <v>553</v>
      </c>
      <c r="I31" s="57">
        <v>560</v>
      </c>
      <c r="J31" s="41">
        <v>611</v>
      </c>
    </row>
    <row r="32" spans="2:10" ht="17.399999999999999" x14ac:dyDescent="0.35">
      <c r="B32" s="4" t="s">
        <v>7</v>
      </c>
      <c r="C32" s="57">
        <f t="shared" ref="C32:C33" si="6">E32/F32</f>
        <v>707</v>
      </c>
      <c r="D32" s="57">
        <f t="shared" ref="D32:D33" si="7">C32/4</f>
        <v>176.75</v>
      </c>
      <c r="E32" s="57">
        <f t="shared" si="1"/>
        <v>707</v>
      </c>
      <c r="F32" s="56">
        <v>1</v>
      </c>
      <c r="G32" s="56"/>
      <c r="H32" s="56"/>
      <c r="I32" s="106">
        <v>706</v>
      </c>
      <c r="J32" s="56"/>
    </row>
    <row r="33" spans="2:10" ht="17.399999999999999" x14ac:dyDescent="0.35">
      <c r="B33" s="4" t="s">
        <v>8</v>
      </c>
      <c r="C33" s="57">
        <f t="shared" si="6"/>
        <v>645</v>
      </c>
      <c r="D33" s="57">
        <f t="shared" si="7"/>
        <v>161.25</v>
      </c>
      <c r="E33" s="57">
        <f t="shared" si="1"/>
        <v>645</v>
      </c>
      <c r="F33" s="56">
        <v>1</v>
      </c>
      <c r="G33" s="56"/>
      <c r="H33" s="56">
        <v>644</v>
      </c>
      <c r="I33" s="106"/>
      <c r="J33" s="56"/>
    </row>
    <row r="34" spans="2:10" ht="18" thickBot="1" x14ac:dyDescent="0.4">
      <c r="B34" s="70" t="s">
        <v>13</v>
      </c>
      <c r="C34" s="62">
        <f t="shared" ref="C34" si="8">E34/F34</f>
        <v>562</v>
      </c>
      <c r="D34" s="62">
        <f t="shared" ref="D34" si="9">C34/4</f>
        <v>140.5</v>
      </c>
      <c r="E34" s="62">
        <f t="shared" si="1"/>
        <v>562</v>
      </c>
      <c r="F34" s="61">
        <v>1</v>
      </c>
      <c r="G34" s="61">
        <v>561</v>
      </c>
      <c r="H34" s="61"/>
      <c r="I34" s="61"/>
      <c r="J34" s="61"/>
    </row>
    <row r="35" spans="2:10" ht="17.399999999999999" x14ac:dyDescent="0.35">
      <c r="B35" s="58" t="s">
        <v>122</v>
      </c>
      <c r="C35" s="60">
        <f>E35/F35</f>
        <v>599.1875</v>
      </c>
      <c r="D35" s="60">
        <f>C35/4</f>
        <v>149.796875</v>
      </c>
      <c r="E35" s="60">
        <f t="shared" si="1"/>
        <v>9587</v>
      </c>
      <c r="F35" s="59">
        <f>SUM(F28:F34)</f>
        <v>16</v>
      </c>
      <c r="G35" s="112">
        <f>SUM(G28:G34)</f>
        <v>2356</v>
      </c>
      <c r="H35" s="59">
        <f>SUM(H28:H34)</f>
        <v>2283</v>
      </c>
      <c r="I35" s="60">
        <f>SUM(I28:I34)</f>
        <v>2460</v>
      </c>
      <c r="J35" s="59">
        <f>SUM(J28:J34)</f>
        <v>2472</v>
      </c>
    </row>
    <row r="36" spans="2:10" ht="17.399999999999999" x14ac:dyDescent="0.35">
      <c r="B36" s="37" t="s">
        <v>123</v>
      </c>
      <c r="C36" s="41"/>
      <c r="D36" s="41"/>
      <c r="E36" s="57">
        <f t="shared" si="1"/>
        <v>364</v>
      </c>
      <c r="F36" s="41"/>
      <c r="G36" s="77">
        <v>62</v>
      </c>
      <c r="H36" s="77">
        <v>88</v>
      </c>
      <c r="I36" s="94">
        <v>43</v>
      </c>
      <c r="J36" s="94">
        <v>171</v>
      </c>
    </row>
    <row r="37" spans="2:10" ht="24" customHeight="1" x14ac:dyDescent="0.3">
      <c r="E37" s="57">
        <f t="shared" si="1"/>
        <v>0</v>
      </c>
    </row>
    <row r="38" spans="2:10" x14ac:dyDescent="0.3">
      <c r="E38" s="57">
        <f t="shared" si="1"/>
        <v>0</v>
      </c>
    </row>
    <row r="39" spans="2:10" x14ac:dyDescent="0.3">
      <c r="E39" s="57">
        <f t="shared" si="1"/>
        <v>0</v>
      </c>
    </row>
    <row r="40" spans="2:10" ht="25.8" customHeight="1" x14ac:dyDescent="0.3">
      <c r="B40" s="29" t="s">
        <v>128</v>
      </c>
      <c r="C40" s="38" t="s">
        <v>114</v>
      </c>
      <c r="D40" s="39" t="s">
        <v>121</v>
      </c>
      <c r="E40" s="57">
        <f t="shared" si="1"/>
        <v>0</v>
      </c>
      <c r="F40" s="38" t="s">
        <v>116</v>
      </c>
      <c r="G40" s="38" t="s">
        <v>172</v>
      </c>
      <c r="H40" s="38" t="s">
        <v>171</v>
      </c>
      <c r="I40" s="39" t="s">
        <v>170</v>
      </c>
      <c r="J40" s="38" t="s">
        <v>117</v>
      </c>
    </row>
    <row r="41" spans="2:10" ht="17.399999999999999" x14ac:dyDescent="0.35">
      <c r="B41" s="8" t="s">
        <v>22</v>
      </c>
      <c r="C41" s="57">
        <f t="shared" ref="C41:C47" si="10">E41/F41</f>
        <v>581</v>
      </c>
      <c r="D41" s="57">
        <f t="shared" ref="D41:D46" si="11">C41/4</f>
        <v>145.25</v>
      </c>
      <c r="E41" s="57">
        <f t="shared" si="1"/>
        <v>581</v>
      </c>
      <c r="F41" s="41">
        <v>1</v>
      </c>
      <c r="G41" s="41"/>
      <c r="H41" s="41"/>
      <c r="I41" s="95"/>
      <c r="J41" s="41">
        <v>580</v>
      </c>
    </row>
    <row r="42" spans="2:10" ht="17.399999999999999" x14ac:dyDescent="0.35">
      <c r="B42" s="8" t="s">
        <v>21</v>
      </c>
      <c r="C42" s="57">
        <f t="shared" si="10"/>
        <v>548</v>
      </c>
      <c r="D42" s="57">
        <f t="shared" si="11"/>
        <v>137</v>
      </c>
      <c r="E42" s="57">
        <f t="shared" si="1"/>
        <v>1096</v>
      </c>
      <c r="F42" s="41">
        <v>2</v>
      </c>
      <c r="G42" s="41">
        <v>543</v>
      </c>
      <c r="H42" s="41"/>
      <c r="I42" s="57">
        <v>551</v>
      </c>
      <c r="J42" s="41"/>
    </row>
    <row r="43" spans="2:10" ht="17.399999999999999" x14ac:dyDescent="0.35">
      <c r="B43" s="8" t="s">
        <v>23</v>
      </c>
      <c r="C43" s="57">
        <f t="shared" si="10"/>
        <v>560.25</v>
      </c>
      <c r="D43" s="57">
        <f t="shared" si="11"/>
        <v>140.0625</v>
      </c>
      <c r="E43" s="57">
        <f t="shared" si="1"/>
        <v>2241</v>
      </c>
      <c r="F43" s="41">
        <v>4</v>
      </c>
      <c r="G43" s="41">
        <v>551</v>
      </c>
      <c r="H43" s="41">
        <v>590</v>
      </c>
      <c r="I43" s="57">
        <v>500</v>
      </c>
      <c r="J43" s="41">
        <v>596</v>
      </c>
    </row>
    <row r="44" spans="2:10" ht="17.399999999999999" x14ac:dyDescent="0.35">
      <c r="B44" s="8" t="s">
        <v>165</v>
      </c>
      <c r="C44" s="57">
        <f t="shared" si="10"/>
        <v>531</v>
      </c>
      <c r="D44" s="57">
        <f t="shared" si="11"/>
        <v>132.75</v>
      </c>
      <c r="E44" s="57">
        <f t="shared" si="1"/>
        <v>1062</v>
      </c>
      <c r="F44" s="56">
        <v>2</v>
      </c>
      <c r="G44" s="56"/>
      <c r="H44" s="56">
        <v>534</v>
      </c>
      <c r="I44" s="57">
        <v>526</v>
      </c>
      <c r="J44" s="41"/>
    </row>
    <row r="45" spans="2:10" ht="17.399999999999999" x14ac:dyDescent="0.35">
      <c r="B45" s="8" t="s">
        <v>19</v>
      </c>
      <c r="C45" s="57">
        <f t="shared" si="10"/>
        <v>584.66666666666663</v>
      </c>
      <c r="D45" s="57">
        <f t="shared" si="11"/>
        <v>146.16666666666666</v>
      </c>
      <c r="E45" s="57">
        <f t="shared" si="1"/>
        <v>1754</v>
      </c>
      <c r="F45" s="56">
        <v>3</v>
      </c>
      <c r="G45" s="56">
        <v>617</v>
      </c>
      <c r="H45" s="56">
        <v>610</v>
      </c>
      <c r="I45" s="57"/>
      <c r="J45" s="41">
        <v>524</v>
      </c>
    </row>
    <row r="46" spans="2:10" ht="18" thickBot="1" x14ac:dyDescent="0.4">
      <c r="B46" s="71" t="s">
        <v>20</v>
      </c>
      <c r="C46" s="62">
        <f t="shared" si="10"/>
        <v>519.5</v>
      </c>
      <c r="D46" s="62">
        <f t="shared" si="11"/>
        <v>129.875</v>
      </c>
      <c r="E46" s="62">
        <f t="shared" si="1"/>
        <v>2078</v>
      </c>
      <c r="F46" s="61">
        <v>4</v>
      </c>
      <c r="G46" s="61">
        <v>520</v>
      </c>
      <c r="H46" s="61">
        <v>524</v>
      </c>
      <c r="I46" s="62">
        <v>520</v>
      </c>
      <c r="J46" s="61">
        <v>510</v>
      </c>
    </row>
    <row r="47" spans="2:10" ht="17.399999999999999" x14ac:dyDescent="0.35">
      <c r="B47" s="58" t="s">
        <v>122</v>
      </c>
      <c r="C47" s="60">
        <f t="shared" si="10"/>
        <v>550.75</v>
      </c>
      <c r="D47" s="60">
        <f t="shared" ref="D47" si="12">C47/4</f>
        <v>137.6875</v>
      </c>
      <c r="E47" s="60">
        <f t="shared" si="1"/>
        <v>8812</v>
      </c>
      <c r="F47" s="59">
        <f>SUM(F41:F46)</f>
        <v>16</v>
      </c>
      <c r="G47" s="112">
        <f>SUM(G41:G46)</f>
        <v>2231</v>
      </c>
      <c r="H47" s="59">
        <f>SUM(H41:H46)</f>
        <v>2258</v>
      </c>
      <c r="I47" s="60">
        <f>SUM(I41:I46)</f>
        <v>2097</v>
      </c>
      <c r="J47" s="59">
        <f>SUM(J41:J46)</f>
        <v>2210</v>
      </c>
    </row>
    <row r="48" spans="2:10" ht="17.399999999999999" x14ac:dyDescent="0.35">
      <c r="B48" s="37" t="s">
        <v>123</v>
      </c>
      <c r="C48" s="34"/>
      <c r="D48" s="34"/>
      <c r="E48" s="57">
        <f t="shared" si="1"/>
        <v>406</v>
      </c>
      <c r="F48" s="34" t="s">
        <v>144</v>
      </c>
      <c r="G48" s="94">
        <v>132</v>
      </c>
      <c r="H48" s="94">
        <v>43</v>
      </c>
      <c r="I48" s="94">
        <v>3</v>
      </c>
      <c r="J48" s="94">
        <v>228</v>
      </c>
    </row>
    <row r="49" spans="2:10" x14ac:dyDescent="0.3">
      <c r="E49" s="57">
        <f t="shared" si="1"/>
        <v>0</v>
      </c>
    </row>
    <row r="50" spans="2:10" x14ac:dyDescent="0.3">
      <c r="E50" s="57">
        <f t="shared" si="1"/>
        <v>0</v>
      </c>
    </row>
    <row r="51" spans="2:10" ht="25.8" customHeight="1" x14ac:dyDescent="0.3">
      <c r="B51" s="29" t="s">
        <v>129</v>
      </c>
      <c r="C51" s="38" t="s">
        <v>114</v>
      </c>
      <c r="D51" s="39" t="s">
        <v>121</v>
      </c>
      <c r="E51" s="57">
        <f t="shared" si="1"/>
        <v>0</v>
      </c>
      <c r="F51" s="38" t="s">
        <v>116</v>
      </c>
      <c r="G51" s="38" t="s">
        <v>172</v>
      </c>
      <c r="H51" s="38" t="s">
        <v>171</v>
      </c>
      <c r="I51" s="39" t="s">
        <v>170</v>
      </c>
      <c r="J51" s="38" t="s">
        <v>117</v>
      </c>
    </row>
    <row r="52" spans="2:10" ht="18" x14ac:dyDescent="0.35">
      <c r="B52" s="10" t="s">
        <v>27</v>
      </c>
      <c r="C52" s="41">
        <f t="shared" ref="C52:C59" si="13">E52/F52</f>
        <v>570</v>
      </c>
      <c r="D52" s="57">
        <f t="shared" ref="D52:D57" si="14">C52/4</f>
        <v>142.5</v>
      </c>
      <c r="E52" s="57">
        <f t="shared" si="1"/>
        <v>1710</v>
      </c>
      <c r="F52" s="41">
        <v>3</v>
      </c>
      <c r="G52" s="41"/>
      <c r="H52" s="41">
        <v>509</v>
      </c>
      <c r="I52" s="57">
        <v>654</v>
      </c>
      <c r="J52" s="41">
        <v>544</v>
      </c>
    </row>
    <row r="53" spans="2:10" ht="18" x14ac:dyDescent="0.35">
      <c r="B53" s="10" t="s">
        <v>26</v>
      </c>
      <c r="C53" s="57">
        <f t="shared" si="13"/>
        <v>596.66666666666663</v>
      </c>
      <c r="D53" s="57">
        <f t="shared" si="14"/>
        <v>149.16666666666666</v>
      </c>
      <c r="E53" s="57">
        <f t="shared" si="1"/>
        <v>1790</v>
      </c>
      <c r="F53" s="41">
        <v>3</v>
      </c>
      <c r="G53" s="41"/>
      <c r="H53" s="41">
        <v>602</v>
      </c>
      <c r="I53" s="57">
        <v>561</v>
      </c>
      <c r="J53" s="41">
        <v>624</v>
      </c>
    </row>
    <row r="54" spans="2:10" ht="18" x14ac:dyDescent="0.35">
      <c r="B54" s="10" t="s">
        <v>25</v>
      </c>
      <c r="C54" s="41">
        <f t="shared" si="13"/>
        <v>600</v>
      </c>
      <c r="D54" s="57">
        <f t="shared" si="14"/>
        <v>150</v>
      </c>
      <c r="E54" s="57">
        <f t="shared" si="1"/>
        <v>1800</v>
      </c>
      <c r="F54" s="41">
        <v>3</v>
      </c>
      <c r="G54" s="41">
        <v>605</v>
      </c>
      <c r="H54" s="41">
        <v>607</v>
      </c>
      <c r="I54" s="57"/>
      <c r="J54" s="41">
        <v>585</v>
      </c>
    </row>
    <row r="55" spans="2:10" ht="18" x14ac:dyDescent="0.35">
      <c r="B55" s="10" t="s">
        <v>29</v>
      </c>
      <c r="C55" s="41">
        <f t="shared" si="13"/>
        <v>519</v>
      </c>
      <c r="D55" s="57">
        <f t="shared" si="14"/>
        <v>129.75</v>
      </c>
      <c r="E55" s="57">
        <f t="shared" si="1"/>
        <v>1557</v>
      </c>
      <c r="F55" s="41">
        <v>3</v>
      </c>
      <c r="G55" s="41">
        <v>491</v>
      </c>
      <c r="H55" s="41">
        <v>497</v>
      </c>
      <c r="I55" s="41">
        <v>566</v>
      </c>
      <c r="J55" s="41"/>
    </row>
    <row r="56" spans="2:10" ht="18" x14ac:dyDescent="0.35">
      <c r="B56" s="10" t="s">
        <v>28</v>
      </c>
      <c r="C56" s="41">
        <f t="shared" si="13"/>
        <v>552</v>
      </c>
      <c r="D56" s="57">
        <f t="shared" si="14"/>
        <v>138</v>
      </c>
      <c r="E56" s="57">
        <f t="shared" si="1"/>
        <v>552</v>
      </c>
      <c r="F56" s="56">
        <v>1</v>
      </c>
      <c r="G56" s="56"/>
      <c r="H56" s="56"/>
      <c r="I56" s="57"/>
      <c r="J56" s="41">
        <v>551</v>
      </c>
    </row>
    <row r="57" spans="2:10" ht="18" x14ac:dyDescent="0.35">
      <c r="B57" s="10" t="s">
        <v>30</v>
      </c>
      <c r="C57" s="41">
        <f t="shared" si="13"/>
        <v>448</v>
      </c>
      <c r="D57" s="57">
        <f t="shared" si="14"/>
        <v>112</v>
      </c>
      <c r="E57" s="57">
        <f t="shared" si="1"/>
        <v>896</v>
      </c>
      <c r="F57" s="56">
        <v>2</v>
      </c>
      <c r="G57" s="56">
        <v>424</v>
      </c>
      <c r="H57" s="56"/>
      <c r="I57" s="41">
        <v>470</v>
      </c>
      <c r="J57" s="41"/>
    </row>
    <row r="58" spans="2:10" ht="18.600000000000001" thickBot="1" x14ac:dyDescent="0.4">
      <c r="B58" s="72" t="s">
        <v>31</v>
      </c>
      <c r="C58" s="61">
        <f t="shared" si="13"/>
        <v>498</v>
      </c>
      <c r="D58" s="62">
        <f t="shared" ref="D58:D59" si="15">C58/4</f>
        <v>124.5</v>
      </c>
      <c r="E58" s="62">
        <f t="shared" si="1"/>
        <v>498</v>
      </c>
      <c r="F58" s="61">
        <v>1</v>
      </c>
      <c r="G58" s="61">
        <v>497</v>
      </c>
      <c r="H58" s="61"/>
      <c r="I58" s="61"/>
      <c r="J58" s="61"/>
    </row>
    <row r="59" spans="2:10" ht="17.399999999999999" x14ac:dyDescent="0.35">
      <c r="B59" s="58" t="s">
        <v>122</v>
      </c>
      <c r="C59" s="60">
        <f t="shared" si="13"/>
        <v>550.1875</v>
      </c>
      <c r="D59" s="60">
        <f t="shared" si="15"/>
        <v>137.546875</v>
      </c>
      <c r="E59" s="60">
        <f t="shared" si="1"/>
        <v>8803</v>
      </c>
      <c r="F59" s="59">
        <f>SUM(F52:F58)</f>
        <v>16</v>
      </c>
      <c r="G59" s="112">
        <f>SUM(G52:G58)</f>
        <v>2017</v>
      </c>
      <c r="H59" s="59">
        <f>SUM(H52:H58)</f>
        <v>2215</v>
      </c>
      <c r="I59" s="60">
        <f>SUM(I52:I58)</f>
        <v>2251</v>
      </c>
      <c r="J59" s="59">
        <f>SUM(J52:J58)</f>
        <v>2304</v>
      </c>
    </row>
    <row r="60" spans="2:10" ht="17.399999999999999" x14ac:dyDescent="0.35">
      <c r="B60" s="37" t="s">
        <v>123</v>
      </c>
      <c r="C60" s="34"/>
      <c r="D60" s="34"/>
      <c r="E60" s="57">
        <f t="shared" si="1"/>
        <v>1551</v>
      </c>
      <c r="F60" s="34"/>
      <c r="G60" s="94">
        <v>628</v>
      </c>
      <c r="H60" s="77">
        <v>43</v>
      </c>
      <c r="I60" s="94">
        <v>628</v>
      </c>
      <c r="J60" s="94">
        <v>252</v>
      </c>
    </row>
    <row r="61" spans="2:10" ht="17.399999999999999" x14ac:dyDescent="0.35">
      <c r="B61" s="35"/>
      <c r="E61" s="57">
        <f t="shared" si="1"/>
        <v>0</v>
      </c>
      <c r="H61" s="36"/>
      <c r="I61" s="36"/>
      <c r="J61" s="36"/>
    </row>
    <row r="62" spans="2:10" x14ac:dyDescent="0.3">
      <c r="E62" s="57">
        <f t="shared" si="1"/>
        <v>0</v>
      </c>
    </row>
    <row r="63" spans="2:10" ht="24.6" customHeight="1" x14ac:dyDescent="0.3">
      <c r="B63" s="29" t="s">
        <v>130</v>
      </c>
      <c r="C63" s="38" t="s">
        <v>114</v>
      </c>
      <c r="D63" s="39" t="s">
        <v>121</v>
      </c>
      <c r="E63" s="57">
        <f t="shared" si="1"/>
        <v>0</v>
      </c>
      <c r="F63" s="38" t="s">
        <v>116</v>
      </c>
      <c r="G63" s="38" t="s">
        <v>172</v>
      </c>
      <c r="H63" s="38" t="s">
        <v>171</v>
      </c>
      <c r="I63" s="39" t="s">
        <v>170</v>
      </c>
      <c r="J63" s="38" t="s">
        <v>117</v>
      </c>
    </row>
    <row r="64" spans="2:10" ht="18" x14ac:dyDescent="0.35">
      <c r="B64" s="12" t="s">
        <v>33</v>
      </c>
      <c r="C64" s="57">
        <f t="shared" ref="C64:C72" si="16">E64/F64</f>
        <v>612</v>
      </c>
      <c r="D64" s="57">
        <f t="shared" ref="D64:D69" si="17">C64/4</f>
        <v>153</v>
      </c>
      <c r="E64" s="57">
        <f t="shared" si="1"/>
        <v>1224</v>
      </c>
      <c r="F64" s="41">
        <v>2</v>
      </c>
      <c r="G64" s="41">
        <v>581</v>
      </c>
      <c r="H64" s="41"/>
      <c r="I64" s="95"/>
      <c r="J64" s="41">
        <v>641</v>
      </c>
    </row>
    <row r="65" spans="2:10" ht="18" x14ac:dyDescent="0.35">
      <c r="B65" s="12" t="s">
        <v>35</v>
      </c>
      <c r="C65" s="57">
        <f t="shared" si="16"/>
        <v>514.66666666666663</v>
      </c>
      <c r="D65" s="57">
        <f t="shared" si="17"/>
        <v>128.66666666666666</v>
      </c>
      <c r="E65" s="57">
        <f t="shared" si="1"/>
        <v>1544</v>
      </c>
      <c r="F65" s="41">
        <v>3</v>
      </c>
      <c r="G65" s="41">
        <v>482</v>
      </c>
      <c r="H65" s="41">
        <v>499</v>
      </c>
      <c r="I65" s="95"/>
      <c r="J65" s="41">
        <v>560</v>
      </c>
    </row>
    <row r="66" spans="2:10" ht="18" x14ac:dyDescent="0.35">
      <c r="B66" s="12" t="s">
        <v>34</v>
      </c>
      <c r="C66" s="57">
        <f t="shared" si="16"/>
        <v>505</v>
      </c>
      <c r="D66" s="57">
        <f t="shared" si="17"/>
        <v>126.25</v>
      </c>
      <c r="E66" s="57">
        <f t="shared" si="1"/>
        <v>1515</v>
      </c>
      <c r="F66" s="41">
        <v>3</v>
      </c>
      <c r="G66" s="41">
        <v>505</v>
      </c>
      <c r="H66" s="41">
        <v>521</v>
      </c>
      <c r="I66" s="95"/>
      <c r="J66" s="41">
        <v>486</v>
      </c>
    </row>
    <row r="67" spans="2:10" ht="18" x14ac:dyDescent="0.35">
      <c r="B67" s="12" t="s">
        <v>38</v>
      </c>
      <c r="C67" s="57">
        <f t="shared" si="16"/>
        <v>431.5</v>
      </c>
      <c r="D67" s="57">
        <f t="shared" si="17"/>
        <v>107.875</v>
      </c>
      <c r="E67" s="57">
        <f t="shared" si="1"/>
        <v>863</v>
      </c>
      <c r="F67" s="41">
        <v>2</v>
      </c>
      <c r="G67" s="41"/>
      <c r="H67" s="41"/>
      <c r="I67" s="57">
        <v>422</v>
      </c>
      <c r="J67" s="41">
        <v>439</v>
      </c>
    </row>
    <row r="68" spans="2:10" ht="18" x14ac:dyDescent="0.35">
      <c r="B68" s="12" t="s">
        <v>36</v>
      </c>
      <c r="C68" s="57" t="e">
        <f t="shared" si="16"/>
        <v>#DIV/0!</v>
      </c>
      <c r="D68" s="57" t="e">
        <f t="shared" si="17"/>
        <v>#DIV/0!</v>
      </c>
      <c r="E68" s="57">
        <f t="shared" si="1"/>
        <v>0</v>
      </c>
      <c r="F68" s="41"/>
      <c r="G68" s="41"/>
      <c r="H68" s="41"/>
      <c r="I68" s="57"/>
      <c r="J68" s="41"/>
    </row>
    <row r="69" spans="2:10" ht="18" x14ac:dyDescent="0.35">
      <c r="B69" s="12" t="s">
        <v>37</v>
      </c>
      <c r="C69" s="57">
        <f t="shared" si="16"/>
        <v>495</v>
      </c>
      <c r="D69" s="57">
        <f t="shared" si="17"/>
        <v>123.75</v>
      </c>
      <c r="E69" s="57">
        <f t="shared" si="1"/>
        <v>990</v>
      </c>
      <c r="F69" s="56">
        <v>2</v>
      </c>
      <c r="G69" s="56"/>
      <c r="H69" s="56">
        <v>483</v>
      </c>
      <c r="I69" s="57">
        <v>505</v>
      </c>
      <c r="J69" s="41"/>
    </row>
    <row r="70" spans="2:10" ht="18" x14ac:dyDescent="0.35">
      <c r="B70" s="12" t="s">
        <v>39</v>
      </c>
      <c r="C70" s="57">
        <f t="shared" si="16"/>
        <v>478</v>
      </c>
      <c r="D70" s="57">
        <f t="shared" ref="D70:D72" si="18">C70/4</f>
        <v>119.5</v>
      </c>
      <c r="E70" s="57">
        <f t="shared" si="1"/>
        <v>478</v>
      </c>
      <c r="F70" s="56">
        <v>1</v>
      </c>
      <c r="G70" s="56"/>
      <c r="H70" s="56"/>
      <c r="I70" s="57">
        <v>477</v>
      </c>
      <c r="J70" s="41"/>
    </row>
    <row r="71" spans="2:10" ht="18.600000000000001" thickBot="1" x14ac:dyDescent="0.4">
      <c r="B71" s="73" t="s">
        <v>40</v>
      </c>
      <c r="C71" s="62">
        <f t="shared" si="16"/>
        <v>502.66666666666669</v>
      </c>
      <c r="D71" s="62">
        <f t="shared" si="18"/>
        <v>125.66666666666667</v>
      </c>
      <c r="E71" s="57">
        <f t="shared" si="1"/>
        <v>1508</v>
      </c>
      <c r="F71" s="61">
        <v>3</v>
      </c>
      <c r="G71" s="61">
        <v>490</v>
      </c>
      <c r="H71" s="61">
        <v>538</v>
      </c>
      <c r="I71" s="62">
        <v>477</v>
      </c>
      <c r="J71" s="61"/>
    </row>
    <row r="72" spans="2:10" ht="17.399999999999999" x14ac:dyDescent="0.35">
      <c r="B72" s="58" t="s">
        <v>122</v>
      </c>
      <c r="C72" s="60">
        <f t="shared" si="16"/>
        <v>507.625</v>
      </c>
      <c r="D72" s="60">
        <f t="shared" si="18"/>
        <v>126.90625</v>
      </c>
      <c r="E72" s="57">
        <f t="shared" ref="E72" si="19">SUM(F72:J72)</f>
        <v>8122</v>
      </c>
      <c r="F72" s="59">
        <f>SUM(F64:F71)</f>
        <v>16</v>
      </c>
      <c r="G72" s="112">
        <f>SUM(G64:G71)</f>
        <v>2058</v>
      </c>
      <c r="H72" s="59">
        <f>SUM(H64:H71)</f>
        <v>2041</v>
      </c>
      <c r="I72" s="60">
        <f>SUM(I64:I71)</f>
        <v>1881</v>
      </c>
      <c r="J72" s="59">
        <f>SUM(J64:J71)</f>
        <v>2126</v>
      </c>
    </row>
    <row r="73" spans="2:10" ht="17.399999999999999" x14ac:dyDescent="0.35">
      <c r="B73" s="37" t="s">
        <v>123</v>
      </c>
      <c r="C73" s="34"/>
      <c r="D73" s="34"/>
      <c r="E73" s="34"/>
      <c r="F73" s="34"/>
      <c r="G73" s="94">
        <v>95</v>
      </c>
      <c r="H73" s="94">
        <v>41</v>
      </c>
      <c r="I73" s="77">
        <v>31</v>
      </c>
      <c r="J73" s="77">
        <v>57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B1:J140"/>
  <sheetViews>
    <sheetView tabSelected="1" workbookViewId="0">
      <selection activeCell="G121" sqref="G121"/>
    </sheetView>
  </sheetViews>
  <sheetFormatPr defaultRowHeight="14.4" x14ac:dyDescent="0.3"/>
  <cols>
    <col min="2" max="2" width="23.44140625" bestFit="1" customWidth="1"/>
    <col min="3" max="3" width="8" customWidth="1"/>
    <col min="4" max="4" width="8.33203125" customWidth="1"/>
    <col min="6" max="7" width="5.88671875" customWidth="1"/>
    <col min="8" max="8" width="7.5546875" customWidth="1"/>
    <col min="9" max="10" width="7.77734375" customWidth="1"/>
  </cols>
  <sheetData>
    <row r="1" spans="2:10" ht="17.399999999999999" x14ac:dyDescent="0.35">
      <c r="B1" s="35" t="s">
        <v>118</v>
      </c>
    </row>
    <row r="3" spans="2:10" ht="17.399999999999999" x14ac:dyDescent="0.35">
      <c r="B3" s="35" t="s">
        <v>131</v>
      </c>
    </row>
    <row r="5" spans="2:10" ht="25.8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38" t="s">
        <v>172</v>
      </c>
      <c r="H5" s="38" t="s">
        <v>171</v>
      </c>
      <c r="I5" s="39" t="s">
        <v>170</v>
      </c>
      <c r="J5" s="38" t="s">
        <v>117</v>
      </c>
    </row>
    <row r="6" spans="2:10" ht="17.399999999999999" x14ac:dyDescent="0.35">
      <c r="B6" s="14" t="s">
        <v>46</v>
      </c>
      <c r="C6" s="57">
        <f t="shared" ref="C6:C14" si="0">E6/F6</f>
        <v>841.25</v>
      </c>
      <c r="D6" s="57">
        <f t="shared" ref="D6:D12" si="1">C6/4</f>
        <v>210.3125</v>
      </c>
      <c r="E6" s="57">
        <f>SUM(G6:J6)</f>
        <v>3365</v>
      </c>
      <c r="F6" s="41">
        <v>4</v>
      </c>
      <c r="G6" s="41">
        <v>807</v>
      </c>
      <c r="H6" s="41">
        <v>830</v>
      </c>
      <c r="I6" s="57">
        <v>851</v>
      </c>
      <c r="J6" s="41">
        <v>877</v>
      </c>
    </row>
    <row r="7" spans="2:10" ht="17.399999999999999" x14ac:dyDescent="0.35">
      <c r="B7" s="14" t="s">
        <v>44</v>
      </c>
      <c r="C7" s="57">
        <f t="shared" si="0"/>
        <v>836.5</v>
      </c>
      <c r="D7" s="57">
        <f t="shared" si="1"/>
        <v>209.125</v>
      </c>
      <c r="E7" s="57">
        <f t="shared" ref="E7:E70" si="2">SUM(G7:J7)</f>
        <v>3346</v>
      </c>
      <c r="F7" s="41">
        <v>4</v>
      </c>
      <c r="G7" s="41">
        <v>758</v>
      </c>
      <c r="H7" s="41">
        <v>891</v>
      </c>
      <c r="I7" s="57">
        <v>845</v>
      </c>
      <c r="J7" s="41">
        <v>852</v>
      </c>
    </row>
    <row r="8" spans="2:10" ht="17.399999999999999" x14ac:dyDescent="0.35">
      <c r="B8" s="14" t="s">
        <v>160</v>
      </c>
      <c r="C8" s="57">
        <f t="shared" si="0"/>
        <v>797.75</v>
      </c>
      <c r="D8" s="57">
        <f t="shared" si="1"/>
        <v>199.4375</v>
      </c>
      <c r="E8" s="57">
        <f t="shared" si="2"/>
        <v>3191</v>
      </c>
      <c r="F8" s="41">
        <v>4</v>
      </c>
      <c r="G8" s="41">
        <v>776</v>
      </c>
      <c r="H8" s="41">
        <v>768</v>
      </c>
      <c r="I8" s="57">
        <v>821</v>
      </c>
      <c r="J8" s="41">
        <v>826</v>
      </c>
    </row>
    <row r="9" spans="2:10" ht="17.399999999999999" x14ac:dyDescent="0.35">
      <c r="B9" s="14" t="s">
        <v>45</v>
      </c>
      <c r="C9" s="57">
        <f t="shared" si="0"/>
        <v>781</v>
      </c>
      <c r="D9" s="57">
        <f t="shared" si="1"/>
        <v>195.25</v>
      </c>
      <c r="E9" s="57">
        <f t="shared" si="2"/>
        <v>3124</v>
      </c>
      <c r="F9" s="41">
        <v>4</v>
      </c>
      <c r="G9" s="41">
        <v>849</v>
      </c>
      <c r="H9" s="41">
        <v>824</v>
      </c>
      <c r="I9" s="57">
        <v>729</v>
      </c>
      <c r="J9" s="41">
        <v>722</v>
      </c>
    </row>
    <row r="10" spans="2:10" ht="17.399999999999999" x14ac:dyDescent="0.35">
      <c r="B10" s="14" t="s">
        <v>47</v>
      </c>
      <c r="C10" s="57">
        <f t="shared" si="0"/>
        <v>753</v>
      </c>
      <c r="D10" s="57">
        <f t="shared" si="1"/>
        <v>188.25</v>
      </c>
      <c r="E10" s="57">
        <f t="shared" si="2"/>
        <v>2259</v>
      </c>
      <c r="F10" s="56">
        <v>3</v>
      </c>
      <c r="G10" s="56"/>
      <c r="H10" s="56">
        <v>746</v>
      </c>
      <c r="I10" s="57">
        <v>794</v>
      </c>
      <c r="J10" s="41">
        <v>719</v>
      </c>
    </row>
    <row r="11" spans="2:10" ht="17.399999999999999" x14ac:dyDescent="0.35">
      <c r="B11" s="14" t="s">
        <v>43</v>
      </c>
      <c r="C11" s="57">
        <f t="shared" si="0"/>
        <v>746</v>
      </c>
      <c r="D11" s="57">
        <f t="shared" si="1"/>
        <v>186.5</v>
      </c>
      <c r="E11" s="57">
        <f t="shared" si="2"/>
        <v>1492</v>
      </c>
      <c r="F11" s="41">
        <v>2</v>
      </c>
      <c r="G11" s="41">
        <v>740</v>
      </c>
      <c r="H11" s="41"/>
      <c r="I11" s="57">
        <v>752</v>
      </c>
      <c r="J11" s="41"/>
    </row>
    <row r="12" spans="2:10" ht="17.399999999999999" x14ac:dyDescent="0.35">
      <c r="B12" s="14" t="s">
        <v>42</v>
      </c>
      <c r="C12" s="57">
        <f t="shared" si="0"/>
        <v>820.5</v>
      </c>
      <c r="D12" s="57">
        <f t="shared" si="1"/>
        <v>205.125</v>
      </c>
      <c r="E12" s="57">
        <f t="shared" si="2"/>
        <v>1641</v>
      </c>
      <c r="F12" s="56">
        <v>2</v>
      </c>
      <c r="G12" s="56">
        <v>804</v>
      </c>
      <c r="H12" s="56">
        <v>837</v>
      </c>
      <c r="I12" s="57"/>
      <c r="J12" s="41"/>
    </row>
    <row r="13" spans="2:10" ht="18" thickBot="1" x14ac:dyDescent="0.4">
      <c r="B13" s="64" t="s">
        <v>49</v>
      </c>
      <c r="C13" s="62">
        <f t="shared" si="0"/>
        <v>785</v>
      </c>
      <c r="D13" s="62">
        <f t="shared" ref="D13" si="3">C13/4</f>
        <v>196.25</v>
      </c>
      <c r="E13" s="57">
        <f t="shared" si="2"/>
        <v>785</v>
      </c>
      <c r="F13" s="61">
        <v>1</v>
      </c>
      <c r="G13" s="61"/>
      <c r="H13" s="61"/>
      <c r="I13" s="62"/>
      <c r="J13" s="61">
        <v>785</v>
      </c>
    </row>
    <row r="14" spans="2:10" ht="17.399999999999999" x14ac:dyDescent="0.35">
      <c r="B14" s="58" t="s">
        <v>122</v>
      </c>
      <c r="C14" s="60">
        <f t="shared" si="0"/>
        <v>800.125</v>
      </c>
      <c r="D14" s="60">
        <f>C14/4</f>
        <v>200.03125</v>
      </c>
      <c r="E14" s="57">
        <f t="shared" si="2"/>
        <v>19203</v>
      </c>
      <c r="F14" s="59">
        <f>SUM(F6:F13)</f>
        <v>24</v>
      </c>
      <c r="G14" s="112">
        <f>SUM(G6:G13)</f>
        <v>4734</v>
      </c>
      <c r="H14" s="59">
        <f>SUM(H6:H13)</f>
        <v>4896</v>
      </c>
      <c r="I14" s="60">
        <f>SUM(I6:I13)</f>
        <v>4792</v>
      </c>
      <c r="J14" s="59">
        <f>SUM(J6:J13)</f>
        <v>4781</v>
      </c>
    </row>
    <row r="15" spans="2:10" ht="17.399999999999999" x14ac:dyDescent="0.35">
      <c r="B15" s="37" t="s">
        <v>123</v>
      </c>
      <c r="C15" s="41"/>
      <c r="D15" s="41"/>
      <c r="E15" s="57">
        <f t="shared" si="2"/>
        <v>2156</v>
      </c>
      <c r="F15" s="41"/>
      <c r="G15" s="94">
        <v>462</v>
      </c>
      <c r="H15" s="94">
        <v>568</v>
      </c>
      <c r="I15" s="94">
        <v>584</v>
      </c>
      <c r="J15" s="94">
        <v>542</v>
      </c>
    </row>
    <row r="16" spans="2:10" ht="17.399999999999999" x14ac:dyDescent="0.35">
      <c r="B16" s="37" t="s">
        <v>124</v>
      </c>
      <c r="C16" s="41"/>
      <c r="D16" s="41"/>
      <c r="E16" s="57">
        <f t="shared" si="2"/>
        <v>0</v>
      </c>
      <c r="F16" s="41"/>
      <c r="G16" s="41"/>
      <c r="H16" s="41"/>
      <c r="I16" s="41"/>
      <c r="J16" s="41"/>
    </row>
    <row r="17" spans="2:10" ht="17.399999999999999" x14ac:dyDescent="0.35">
      <c r="B17" s="37" t="s">
        <v>125</v>
      </c>
      <c r="C17" s="41"/>
      <c r="D17" s="41"/>
      <c r="E17" s="57">
        <f t="shared" si="2"/>
        <v>0</v>
      </c>
      <c r="F17" s="41"/>
      <c r="G17" s="41"/>
      <c r="H17" s="41"/>
      <c r="I17" s="41"/>
      <c r="J17" s="41"/>
    </row>
    <row r="18" spans="2:10" x14ac:dyDescent="0.3">
      <c r="E18" s="118"/>
    </row>
    <row r="19" spans="2:10" x14ac:dyDescent="0.3">
      <c r="E19" s="118"/>
    </row>
    <row r="20" spans="2:10" ht="24" customHeight="1" x14ac:dyDescent="0.3">
      <c r="B20" s="29" t="s">
        <v>132</v>
      </c>
      <c r="C20" s="38" t="s">
        <v>114</v>
      </c>
      <c r="D20" s="39" t="s">
        <v>121</v>
      </c>
      <c r="E20" s="38" t="s">
        <v>113</v>
      </c>
      <c r="F20" s="38" t="s">
        <v>116</v>
      </c>
      <c r="G20" s="38" t="s">
        <v>172</v>
      </c>
      <c r="H20" s="38" t="s">
        <v>171</v>
      </c>
      <c r="I20" s="39" t="s">
        <v>170</v>
      </c>
      <c r="J20" s="38" t="s">
        <v>117</v>
      </c>
    </row>
    <row r="21" spans="2:10" ht="17.399999999999999" x14ac:dyDescent="0.35">
      <c r="B21" s="16" t="s">
        <v>54</v>
      </c>
      <c r="C21" s="57">
        <f t="shared" ref="C21:C25" si="4">E21/F21</f>
        <v>746.75</v>
      </c>
      <c r="D21" s="57">
        <f t="shared" ref="D21:D25" si="5">C21/4</f>
        <v>186.6875</v>
      </c>
      <c r="E21" s="57">
        <f t="shared" si="2"/>
        <v>2987</v>
      </c>
      <c r="F21" s="41">
        <v>4</v>
      </c>
      <c r="G21" s="41">
        <v>743</v>
      </c>
      <c r="H21" s="41">
        <v>751</v>
      </c>
      <c r="I21" s="57">
        <v>745</v>
      </c>
      <c r="J21" s="41">
        <v>748</v>
      </c>
    </row>
    <row r="22" spans="2:10" ht="17.399999999999999" x14ac:dyDescent="0.35">
      <c r="B22" s="16" t="s">
        <v>49</v>
      </c>
      <c r="C22" s="57">
        <f t="shared" si="4"/>
        <v>712.33333333333337</v>
      </c>
      <c r="D22" s="57">
        <f t="shared" si="5"/>
        <v>178.08333333333334</v>
      </c>
      <c r="E22" s="57">
        <f t="shared" si="2"/>
        <v>2137</v>
      </c>
      <c r="F22" s="41">
        <v>3</v>
      </c>
      <c r="G22" s="41">
        <v>699</v>
      </c>
      <c r="H22" s="41">
        <v>695</v>
      </c>
      <c r="I22" s="41">
        <v>743</v>
      </c>
      <c r="J22" s="41"/>
    </row>
    <row r="23" spans="2:10" ht="17.399999999999999" x14ac:dyDescent="0.35">
      <c r="B23" s="16" t="s">
        <v>161</v>
      </c>
      <c r="C23" s="57">
        <f t="shared" si="4"/>
        <v>709.75</v>
      </c>
      <c r="D23" s="57">
        <f t="shared" si="5"/>
        <v>177.4375</v>
      </c>
      <c r="E23" s="57">
        <f t="shared" si="2"/>
        <v>2839</v>
      </c>
      <c r="F23" s="56">
        <v>4</v>
      </c>
      <c r="G23" s="56">
        <v>678</v>
      </c>
      <c r="H23" s="56">
        <v>718</v>
      </c>
      <c r="I23" s="57">
        <v>696</v>
      </c>
      <c r="J23" s="41">
        <v>747</v>
      </c>
    </row>
    <row r="24" spans="2:10" ht="17.399999999999999" x14ac:dyDescent="0.35">
      <c r="B24" s="16" t="s">
        <v>52</v>
      </c>
      <c r="C24" s="57">
        <f t="shared" si="4"/>
        <v>711</v>
      </c>
      <c r="D24" s="57">
        <f t="shared" si="5"/>
        <v>177.75</v>
      </c>
      <c r="E24" s="57">
        <f t="shared" si="2"/>
        <v>711</v>
      </c>
      <c r="F24" s="56">
        <v>1</v>
      </c>
      <c r="G24" s="56"/>
      <c r="H24" s="56"/>
      <c r="I24" s="57"/>
      <c r="J24" s="41">
        <v>711</v>
      </c>
    </row>
    <row r="25" spans="2:10" ht="17.399999999999999" x14ac:dyDescent="0.35">
      <c r="B25" s="16" t="s">
        <v>53</v>
      </c>
      <c r="C25" s="57">
        <f t="shared" si="4"/>
        <v>700.5</v>
      </c>
      <c r="D25" s="57">
        <f t="shared" si="5"/>
        <v>175.125</v>
      </c>
      <c r="E25" s="57">
        <f t="shared" si="2"/>
        <v>2802</v>
      </c>
      <c r="F25" s="41">
        <v>4</v>
      </c>
      <c r="G25" s="41">
        <v>730</v>
      </c>
      <c r="H25" s="41">
        <v>733</v>
      </c>
      <c r="I25" s="57">
        <v>644</v>
      </c>
      <c r="J25" s="41">
        <v>695</v>
      </c>
    </row>
    <row r="26" spans="2:10" ht="17.399999999999999" x14ac:dyDescent="0.35">
      <c r="B26" s="16" t="s">
        <v>51</v>
      </c>
      <c r="C26" s="57">
        <f t="shared" ref="C26:C31" si="6">E26/F26</f>
        <v>730</v>
      </c>
      <c r="D26" s="57">
        <f t="shared" ref="D26:D31" si="7">C26/4</f>
        <v>182.5</v>
      </c>
      <c r="E26" s="57">
        <f t="shared" si="2"/>
        <v>730</v>
      </c>
      <c r="F26" s="41">
        <v>1</v>
      </c>
      <c r="G26" s="41">
        <v>730</v>
      </c>
      <c r="H26" s="41"/>
      <c r="I26" s="57"/>
      <c r="J26" s="41"/>
    </row>
    <row r="27" spans="2:10" ht="17.399999999999999" x14ac:dyDescent="0.35">
      <c r="B27" s="16" t="s">
        <v>55</v>
      </c>
      <c r="C27" s="57">
        <f t="shared" si="6"/>
        <v>657</v>
      </c>
      <c r="D27" s="57">
        <f t="shared" si="7"/>
        <v>164.25</v>
      </c>
      <c r="E27" s="57">
        <f t="shared" si="2"/>
        <v>657</v>
      </c>
      <c r="F27" s="41">
        <v>1</v>
      </c>
      <c r="G27" s="41">
        <v>657</v>
      </c>
      <c r="H27" s="41"/>
      <c r="I27" s="41"/>
      <c r="J27" s="41"/>
    </row>
    <row r="28" spans="2:10" ht="17.399999999999999" x14ac:dyDescent="0.35">
      <c r="B28" s="16" t="s">
        <v>56</v>
      </c>
      <c r="C28" s="57" t="e">
        <f t="shared" si="6"/>
        <v>#DIV/0!</v>
      </c>
      <c r="D28" s="57" t="e">
        <f t="shared" si="7"/>
        <v>#DIV/0!</v>
      </c>
      <c r="E28" s="57">
        <f t="shared" si="2"/>
        <v>0</v>
      </c>
      <c r="F28" s="41"/>
      <c r="G28" s="41"/>
      <c r="H28" s="41"/>
      <c r="I28" s="41"/>
      <c r="J28" s="41"/>
    </row>
    <row r="29" spans="2:10" ht="17.399999999999999" x14ac:dyDescent="0.35">
      <c r="B29" s="14" t="s">
        <v>42</v>
      </c>
      <c r="C29" s="57">
        <f t="shared" si="6"/>
        <v>772</v>
      </c>
      <c r="D29" s="57">
        <f t="shared" si="7"/>
        <v>193</v>
      </c>
      <c r="E29" s="57">
        <f t="shared" si="2"/>
        <v>772</v>
      </c>
      <c r="F29" s="56">
        <v>1</v>
      </c>
      <c r="G29" s="56"/>
      <c r="H29" s="56"/>
      <c r="I29" s="41">
        <v>772</v>
      </c>
      <c r="J29" s="41"/>
    </row>
    <row r="30" spans="2:10" ht="17.399999999999999" x14ac:dyDescent="0.35">
      <c r="B30" s="20" t="s">
        <v>67</v>
      </c>
      <c r="C30" s="57">
        <f t="shared" si="6"/>
        <v>671</v>
      </c>
      <c r="D30" s="57">
        <f t="shared" si="7"/>
        <v>167.75</v>
      </c>
      <c r="E30" s="57">
        <f t="shared" si="2"/>
        <v>671</v>
      </c>
      <c r="F30" s="56">
        <v>1</v>
      </c>
      <c r="G30" s="56"/>
      <c r="H30" s="56"/>
      <c r="I30" s="41">
        <v>671</v>
      </c>
      <c r="J30" s="41"/>
    </row>
    <row r="31" spans="2:10" ht="17.399999999999999" x14ac:dyDescent="0.35">
      <c r="B31" s="50" t="s">
        <v>63</v>
      </c>
      <c r="C31" s="57">
        <f t="shared" si="6"/>
        <v>748</v>
      </c>
      <c r="D31" s="57">
        <f t="shared" si="7"/>
        <v>187</v>
      </c>
      <c r="E31" s="57">
        <f t="shared" si="2"/>
        <v>748</v>
      </c>
      <c r="F31" s="56">
        <v>1</v>
      </c>
      <c r="G31" s="56"/>
      <c r="H31" s="56">
        <v>748</v>
      </c>
      <c r="I31" s="41"/>
      <c r="J31" s="41"/>
    </row>
    <row r="32" spans="2:10" ht="17.399999999999999" x14ac:dyDescent="0.35">
      <c r="B32" s="50" t="s">
        <v>61</v>
      </c>
      <c r="C32" s="41">
        <f>E32/F32</f>
        <v>680.5</v>
      </c>
      <c r="D32" s="41">
        <f t="shared" ref="D32:D34" si="8">C32/4</f>
        <v>170.125</v>
      </c>
      <c r="E32" s="57">
        <f t="shared" si="2"/>
        <v>1361</v>
      </c>
      <c r="F32" s="56">
        <v>2</v>
      </c>
      <c r="G32" s="56"/>
      <c r="H32" s="56">
        <v>649</v>
      </c>
      <c r="I32" s="41"/>
      <c r="J32" s="41">
        <v>712</v>
      </c>
    </row>
    <row r="33" spans="2:10" ht="18" thickBot="1" x14ac:dyDescent="0.4">
      <c r="B33" s="50" t="s">
        <v>62</v>
      </c>
      <c r="C33" s="61">
        <f>E33/F33</f>
        <v>748</v>
      </c>
      <c r="D33" s="61">
        <f t="shared" si="8"/>
        <v>187</v>
      </c>
      <c r="E33" s="57">
        <f t="shared" si="2"/>
        <v>748</v>
      </c>
      <c r="F33" s="61">
        <v>1</v>
      </c>
      <c r="G33" s="61"/>
      <c r="H33" s="61"/>
      <c r="I33" s="61"/>
      <c r="J33" s="61">
        <v>748</v>
      </c>
    </row>
    <row r="34" spans="2:10" ht="17.399999999999999" x14ac:dyDescent="0.35">
      <c r="B34" s="37" t="s">
        <v>122</v>
      </c>
      <c r="C34" s="60">
        <f>E34/F34</f>
        <v>715.125</v>
      </c>
      <c r="D34" s="60">
        <f t="shared" si="8"/>
        <v>178.78125</v>
      </c>
      <c r="E34" s="57">
        <f t="shared" si="2"/>
        <v>17163</v>
      </c>
      <c r="F34" s="59">
        <f>SUM(F21:F33)</f>
        <v>24</v>
      </c>
      <c r="G34" s="112">
        <f>SUM(G21:G33)</f>
        <v>4237</v>
      </c>
      <c r="H34" s="59">
        <f>SUM(H21:H33)</f>
        <v>4294</v>
      </c>
      <c r="I34" s="60">
        <f>SUM(I21:I33)</f>
        <v>4271</v>
      </c>
      <c r="J34" s="59">
        <f>SUM(J21:J33)</f>
        <v>4361</v>
      </c>
    </row>
    <row r="35" spans="2:10" ht="17.399999999999999" x14ac:dyDescent="0.35">
      <c r="B35" s="37" t="s">
        <v>123</v>
      </c>
      <c r="C35" s="55"/>
      <c r="D35" s="55"/>
      <c r="E35" s="57" t="s">
        <v>144</v>
      </c>
      <c r="F35" s="55"/>
      <c r="G35" s="77">
        <v>105</v>
      </c>
      <c r="H35" s="77">
        <v>34</v>
      </c>
      <c r="I35" s="93">
        <v>294</v>
      </c>
      <c r="J35" s="77">
        <v>187</v>
      </c>
    </row>
    <row r="36" spans="2:10" ht="17.399999999999999" x14ac:dyDescent="0.35">
      <c r="B36" s="37" t="s">
        <v>124</v>
      </c>
      <c r="C36" s="55"/>
      <c r="D36" s="55"/>
      <c r="E36" s="57">
        <f t="shared" si="2"/>
        <v>0</v>
      </c>
      <c r="F36" s="55"/>
      <c r="G36" s="55"/>
      <c r="H36" s="55"/>
      <c r="I36" s="55"/>
      <c r="J36" s="55"/>
    </row>
    <row r="37" spans="2:10" ht="17.399999999999999" x14ac:dyDescent="0.35">
      <c r="B37" s="37" t="s">
        <v>125</v>
      </c>
      <c r="C37" s="55"/>
      <c r="D37" s="55"/>
      <c r="E37" s="57">
        <f t="shared" si="2"/>
        <v>0</v>
      </c>
      <c r="F37" s="55"/>
      <c r="G37" s="55"/>
      <c r="H37" s="55"/>
      <c r="I37" s="55"/>
      <c r="J37" s="55"/>
    </row>
    <row r="38" spans="2:10" x14ac:dyDescent="0.3">
      <c r="E38" s="118"/>
    </row>
    <row r="39" spans="2:10" x14ac:dyDescent="0.3">
      <c r="E39" s="118"/>
    </row>
    <row r="40" spans="2:10" x14ac:dyDescent="0.3">
      <c r="E40" s="118"/>
    </row>
    <row r="41" spans="2:10" x14ac:dyDescent="0.3">
      <c r="E41" s="118"/>
    </row>
    <row r="42" spans="2:10" ht="23.4" customHeight="1" x14ac:dyDescent="0.3">
      <c r="B42" s="29" t="s">
        <v>133</v>
      </c>
      <c r="C42" s="38" t="s">
        <v>114</v>
      </c>
      <c r="D42" s="39" t="s">
        <v>121</v>
      </c>
      <c r="E42" s="38" t="s">
        <v>113</v>
      </c>
      <c r="F42" s="38" t="s">
        <v>116</v>
      </c>
      <c r="G42" s="38" t="s">
        <v>172</v>
      </c>
      <c r="H42" s="38" t="s">
        <v>171</v>
      </c>
      <c r="I42" s="39" t="s">
        <v>170</v>
      </c>
      <c r="J42" s="38" t="s">
        <v>117</v>
      </c>
    </row>
    <row r="43" spans="2:10" ht="17.399999999999999" x14ac:dyDescent="0.35">
      <c r="B43" s="18" t="s">
        <v>63</v>
      </c>
      <c r="C43" s="57">
        <f t="shared" ref="C43:C52" si="9">E43/F43</f>
        <v>782</v>
      </c>
      <c r="D43" s="57">
        <f t="shared" ref="D43:D49" si="10">C43/4</f>
        <v>195.5</v>
      </c>
      <c r="E43" s="57">
        <f t="shared" si="2"/>
        <v>2346</v>
      </c>
      <c r="F43" s="41">
        <v>3</v>
      </c>
      <c r="G43" s="41">
        <v>718</v>
      </c>
      <c r="H43" s="41"/>
      <c r="I43" s="57">
        <v>825</v>
      </c>
      <c r="J43" s="41">
        <v>803</v>
      </c>
    </row>
    <row r="44" spans="2:10" ht="17.399999999999999" x14ac:dyDescent="0.35">
      <c r="B44" s="18" t="s">
        <v>61</v>
      </c>
      <c r="C44" s="57">
        <f t="shared" si="9"/>
        <v>801</v>
      </c>
      <c r="D44" s="57">
        <f>C44/4</f>
        <v>200.25</v>
      </c>
      <c r="E44" s="57">
        <f t="shared" si="2"/>
        <v>801</v>
      </c>
      <c r="F44" s="41">
        <v>1</v>
      </c>
      <c r="G44" s="41"/>
      <c r="H44" s="41"/>
      <c r="I44" s="57">
        <v>801</v>
      </c>
      <c r="J44" s="41"/>
    </row>
    <row r="45" spans="2:10" ht="17.399999999999999" x14ac:dyDescent="0.35">
      <c r="B45" s="18" t="s">
        <v>64</v>
      </c>
      <c r="C45" s="57">
        <f t="shared" si="9"/>
        <v>745</v>
      </c>
      <c r="D45" s="57">
        <f>C45/4</f>
        <v>186.25</v>
      </c>
      <c r="E45" s="57">
        <f t="shared" si="2"/>
        <v>2980</v>
      </c>
      <c r="F45" s="41">
        <v>4</v>
      </c>
      <c r="G45" s="41">
        <v>709</v>
      </c>
      <c r="H45" s="41">
        <v>670</v>
      </c>
      <c r="I45" s="57">
        <v>810</v>
      </c>
      <c r="J45" s="41">
        <v>791</v>
      </c>
    </row>
    <row r="46" spans="2:10" ht="17.399999999999999" x14ac:dyDescent="0.35">
      <c r="B46" s="18" t="s">
        <v>60</v>
      </c>
      <c r="C46" s="57">
        <f t="shared" si="9"/>
        <v>734.66666666666663</v>
      </c>
      <c r="D46" s="57">
        <f>C46/4</f>
        <v>183.66666666666666</v>
      </c>
      <c r="E46" s="57">
        <f t="shared" si="2"/>
        <v>2204</v>
      </c>
      <c r="F46" s="41">
        <v>3</v>
      </c>
      <c r="G46" s="41"/>
      <c r="H46" s="41">
        <v>696</v>
      </c>
      <c r="I46" s="57">
        <v>769</v>
      </c>
      <c r="J46" s="41">
        <v>739</v>
      </c>
    </row>
    <row r="47" spans="2:10" ht="17.399999999999999" x14ac:dyDescent="0.35">
      <c r="B47" s="18" t="s">
        <v>162</v>
      </c>
      <c r="C47" s="57">
        <f t="shared" si="9"/>
        <v>705.25</v>
      </c>
      <c r="D47" s="57">
        <f>C47/4</f>
        <v>176.3125</v>
      </c>
      <c r="E47" s="57">
        <f t="shared" si="2"/>
        <v>2821</v>
      </c>
      <c r="F47" s="41">
        <v>4</v>
      </c>
      <c r="G47" s="41">
        <v>670</v>
      </c>
      <c r="H47" s="41">
        <v>677</v>
      </c>
      <c r="I47" s="57">
        <v>729</v>
      </c>
      <c r="J47" s="41">
        <v>745</v>
      </c>
    </row>
    <row r="48" spans="2:10" ht="17.399999999999999" x14ac:dyDescent="0.35">
      <c r="B48" s="18" t="s">
        <v>59</v>
      </c>
      <c r="C48" s="57">
        <f t="shared" si="9"/>
        <v>656</v>
      </c>
      <c r="D48" s="57">
        <f>C48/4</f>
        <v>164</v>
      </c>
      <c r="E48" s="57">
        <f t="shared" si="2"/>
        <v>2624</v>
      </c>
      <c r="F48" s="56">
        <v>4</v>
      </c>
      <c r="G48" s="56">
        <v>729</v>
      </c>
      <c r="H48" s="56">
        <v>689</v>
      </c>
      <c r="I48" s="57">
        <v>603</v>
      </c>
      <c r="J48" s="41">
        <v>603</v>
      </c>
    </row>
    <row r="49" spans="2:10" ht="17.399999999999999" x14ac:dyDescent="0.35">
      <c r="B49" s="18" t="s">
        <v>62</v>
      </c>
      <c r="C49" s="57">
        <f t="shared" si="9"/>
        <v>675.5</v>
      </c>
      <c r="D49" s="57">
        <f t="shared" si="10"/>
        <v>168.875</v>
      </c>
      <c r="E49" s="57">
        <f t="shared" si="2"/>
        <v>1351</v>
      </c>
      <c r="F49" s="56">
        <v>2</v>
      </c>
      <c r="G49" s="56">
        <v>649</v>
      </c>
      <c r="H49" s="56">
        <v>702</v>
      </c>
      <c r="I49" s="57"/>
      <c r="J49" s="41"/>
    </row>
    <row r="50" spans="2:10" ht="17.399999999999999" x14ac:dyDescent="0.35">
      <c r="B50" s="18" t="s">
        <v>58</v>
      </c>
      <c r="C50" s="57">
        <f t="shared" si="9"/>
        <v>641.5</v>
      </c>
      <c r="D50" s="57">
        <f t="shared" ref="D50:D52" si="11">C50/4</f>
        <v>160.375</v>
      </c>
      <c r="E50" s="57">
        <f t="shared" si="2"/>
        <v>1283</v>
      </c>
      <c r="F50" s="41">
        <v>2</v>
      </c>
      <c r="G50" s="41">
        <v>650</v>
      </c>
      <c r="H50" s="41">
        <v>633</v>
      </c>
      <c r="I50" s="57"/>
      <c r="J50" s="41"/>
    </row>
    <row r="51" spans="2:10" ht="18" thickBot="1" x14ac:dyDescent="0.4">
      <c r="B51" s="65" t="s">
        <v>74</v>
      </c>
      <c r="C51" s="62">
        <f t="shared" si="9"/>
        <v>690</v>
      </c>
      <c r="D51" s="62">
        <f t="shared" si="11"/>
        <v>172.5</v>
      </c>
      <c r="E51" s="57">
        <f t="shared" si="2"/>
        <v>690</v>
      </c>
      <c r="F51" s="61">
        <v>1</v>
      </c>
      <c r="G51" s="61"/>
      <c r="H51" s="61"/>
      <c r="I51" s="62"/>
      <c r="J51" s="61">
        <v>690</v>
      </c>
    </row>
    <row r="52" spans="2:10" ht="17.399999999999999" x14ac:dyDescent="0.35">
      <c r="B52" s="58" t="s">
        <v>122</v>
      </c>
      <c r="C52" s="60">
        <f t="shared" si="9"/>
        <v>712.5</v>
      </c>
      <c r="D52" s="60">
        <f t="shared" si="11"/>
        <v>178.125</v>
      </c>
      <c r="E52" s="57">
        <f t="shared" si="2"/>
        <v>17100</v>
      </c>
      <c r="F52" s="59">
        <f>SUM(F43:F51)</f>
        <v>24</v>
      </c>
      <c r="G52" s="112">
        <f>SUM(G43:G51)</f>
        <v>4125</v>
      </c>
      <c r="H52" s="59">
        <f>SUM(H43:H51)</f>
        <v>4067</v>
      </c>
      <c r="I52" s="60">
        <f>SUM(I43:I51)</f>
        <v>4537</v>
      </c>
      <c r="J52" s="59">
        <f>SUM(J43:J51)</f>
        <v>4371</v>
      </c>
    </row>
    <row r="53" spans="2:10" ht="17.399999999999999" x14ac:dyDescent="0.35">
      <c r="B53" s="37" t="s">
        <v>123</v>
      </c>
      <c r="C53" s="41"/>
      <c r="D53" s="41"/>
      <c r="E53" s="57">
        <f t="shared" si="2"/>
        <v>813</v>
      </c>
      <c r="F53" s="34"/>
      <c r="G53" s="77">
        <v>169</v>
      </c>
      <c r="H53" s="77">
        <v>38</v>
      </c>
      <c r="I53" s="94">
        <v>455</v>
      </c>
      <c r="J53" s="94">
        <v>151</v>
      </c>
    </row>
    <row r="54" spans="2:10" ht="17.399999999999999" x14ac:dyDescent="0.35">
      <c r="B54" s="37" t="s">
        <v>124</v>
      </c>
      <c r="C54" s="41"/>
      <c r="D54" s="41"/>
      <c r="E54" s="57">
        <f t="shared" si="2"/>
        <v>0</v>
      </c>
      <c r="F54" s="34"/>
      <c r="G54" s="34"/>
      <c r="H54" s="34"/>
      <c r="I54" s="41"/>
      <c r="J54" s="41"/>
    </row>
    <row r="55" spans="2:10" ht="17.399999999999999" x14ac:dyDescent="0.35">
      <c r="B55" s="37" t="s">
        <v>125</v>
      </c>
      <c r="C55" s="41"/>
      <c r="D55" s="41"/>
      <c r="E55" s="57">
        <f t="shared" si="2"/>
        <v>0</v>
      </c>
      <c r="F55" s="34"/>
      <c r="G55" s="34"/>
      <c r="H55" s="34"/>
      <c r="I55" s="41"/>
      <c r="J55" s="41"/>
    </row>
    <row r="56" spans="2:10" x14ac:dyDescent="0.3">
      <c r="E56" s="118"/>
    </row>
    <row r="57" spans="2:10" x14ac:dyDescent="0.3">
      <c r="E57" s="118"/>
    </row>
    <row r="58" spans="2:10" ht="25.8" customHeight="1" x14ac:dyDescent="0.3">
      <c r="B58" s="29" t="s">
        <v>134</v>
      </c>
      <c r="C58" s="38" t="s">
        <v>114</v>
      </c>
      <c r="D58" s="39" t="s">
        <v>121</v>
      </c>
      <c r="E58" s="38" t="s">
        <v>113</v>
      </c>
      <c r="F58" s="38" t="s">
        <v>116</v>
      </c>
      <c r="G58" s="38" t="s">
        <v>172</v>
      </c>
      <c r="H58" s="38" t="s">
        <v>171</v>
      </c>
      <c r="I58" s="39" t="s">
        <v>170</v>
      </c>
      <c r="J58" s="38" t="s">
        <v>117</v>
      </c>
    </row>
    <row r="59" spans="2:10" ht="17.399999999999999" x14ac:dyDescent="0.35">
      <c r="B59" s="20" t="s">
        <v>74</v>
      </c>
      <c r="C59" s="57">
        <f t="shared" ref="C59:C67" si="12">E59/F59</f>
        <v>675</v>
      </c>
      <c r="D59" s="57">
        <f t="shared" ref="D59:D66" si="13">C59/4</f>
        <v>168.75</v>
      </c>
      <c r="E59" s="57">
        <f t="shared" si="2"/>
        <v>2025</v>
      </c>
      <c r="F59" s="41">
        <v>3</v>
      </c>
      <c r="G59" s="41">
        <v>678</v>
      </c>
      <c r="H59" s="41">
        <v>633</v>
      </c>
      <c r="I59" s="57">
        <v>714</v>
      </c>
      <c r="J59" s="41"/>
    </row>
    <row r="60" spans="2:10" ht="17.399999999999999" x14ac:dyDescent="0.35">
      <c r="B60" s="20" t="s">
        <v>71</v>
      </c>
      <c r="C60" s="57">
        <f t="shared" si="12"/>
        <v>678</v>
      </c>
      <c r="D60" s="57">
        <f t="shared" si="13"/>
        <v>169.5</v>
      </c>
      <c r="E60" s="57">
        <f t="shared" si="2"/>
        <v>2712</v>
      </c>
      <c r="F60" s="41">
        <v>4</v>
      </c>
      <c r="G60" s="41">
        <v>654</v>
      </c>
      <c r="H60" s="41">
        <v>635</v>
      </c>
      <c r="I60" s="57">
        <v>695</v>
      </c>
      <c r="J60" s="41">
        <v>728</v>
      </c>
    </row>
    <row r="61" spans="2:10" ht="17.399999999999999" x14ac:dyDescent="0.35">
      <c r="B61" s="20" t="s">
        <v>72</v>
      </c>
      <c r="C61" s="57">
        <f t="shared" si="12"/>
        <v>689</v>
      </c>
      <c r="D61" s="57">
        <f t="shared" si="13"/>
        <v>172.25</v>
      </c>
      <c r="E61" s="57">
        <f t="shared" si="2"/>
        <v>2067</v>
      </c>
      <c r="F61" s="41">
        <v>3</v>
      </c>
      <c r="G61" s="41">
        <v>669</v>
      </c>
      <c r="H61" s="41"/>
      <c r="I61" s="57">
        <v>701</v>
      </c>
      <c r="J61" s="41">
        <v>697</v>
      </c>
    </row>
    <row r="62" spans="2:10" ht="17.399999999999999" x14ac:dyDescent="0.35">
      <c r="B62" s="20" t="s">
        <v>68</v>
      </c>
      <c r="C62" s="57">
        <f t="shared" si="12"/>
        <v>687.5</v>
      </c>
      <c r="D62" s="57">
        <f t="shared" si="13"/>
        <v>171.875</v>
      </c>
      <c r="E62" s="57">
        <f t="shared" si="2"/>
        <v>2750</v>
      </c>
      <c r="F62" s="41">
        <v>4</v>
      </c>
      <c r="G62" s="41">
        <v>698</v>
      </c>
      <c r="H62" s="41">
        <v>668</v>
      </c>
      <c r="I62" s="57">
        <v>739</v>
      </c>
      <c r="J62" s="41">
        <v>645</v>
      </c>
    </row>
    <row r="63" spans="2:10" ht="17.399999999999999" x14ac:dyDescent="0.35">
      <c r="B63" s="20" t="s">
        <v>69</v>
      </c>
      <c r="C63" s="57">
        <f t="shared" si="12"/>
        <v>683</v>
      </c>
      <c r="D63" s="57">
        <f t="shared" si="13"/>
        <v>170.75</v>
      </c>
      <c r="E63" s="57">
        <f t="shared" si="2"/>
        <v>2049</v>
      </c>
      <c r="F63" s="41">
        <v>3</v>
      </c>
      <c r="G63" s="41"/>
      <c r="H63" s="41">
        <v>692</v>
      </c>
      <c r="I63" s="57">
        <v>670</v>
      </c>
      <c r="J63" s="41">
        <v>687</v>
      </c>
    </row>
    <row r="64" spans="2:10" ht="17.399999999999999" x14ac:dyDescent="0.35">
      <c r="B64" s="20" t="s">
        <v>73</v>
      </c>
      <c r="C64" s="57">
        <f t="shared" si="12"/>
        <v>668.5</v>
      </c>
      <c r="D64" s="57">
        <f t="shared" si="13"/>
        <v>167.125</v>
      </c>
      <c r="E64" s="57">
        <f t="shared" si="2"/>
        <v>2674</v>
      </c>
      <c r="F64" s="41">
        <v>4</v>
      </c>
      <c r="G64" s="41">
        <v>659</v>
      </c>
      <c r="H64" s="41">
        <v>726</v>
      </c>
      <c r="I64" s="57">
        <v>673</v>
      </c>
      <c r="J64" s="41">
        <v>616</v>
      </c>
    </row>
    <row r="65" spans="2:10" ht="17.399999999999999" x14ac:dyDescent="0.35">
      <c r="B65" s="20" t="s">
        <v>67</v>
      </c>
      <c r="C65" s="57">
        <f t="shared" si="12"/>
        <v>661</v>
      </c>
      <c r="D65" s="57">
        <f t="shared" si="13"/>
        <v>165.25</v>
      </c>
      <c r="E65" s="57">
        <f t="shared" si="2"/>
        <v>1983</v>
      </c>
      <c r="F65" s="41">
        <v>3</v>
      </c>
      <c r="G65" s="41">
        <v>692</v>
      </c>
      <c r="H65" s="41">
        <v>688</v>
      </c>
      <c r="I65" s="57"/>
      <c r="J65" s="41">
        <v>603</v>
      </c>
    </row>
    <row r="66" spans="2:10" ht="18" thickBot="1" x14ac:dyDescent="0.4">
      <c r="B66" s="67" t="s">
        <v>70</v>
      </c>
      <c r="C66" s="62" t="e">
        <f t="shared" si="12"/>
        <v>#DIV/0!</v>
      </c>
      <c r="D66" s="62" t="e">
        <f t="shared" si="13"/>
        <v>#DIV/0!</v>
      </c>
      <c r="E66" s="57">
        <f t="shared" si="2"/>
        <v>0</v>
      </c>
      <c r="F66" s="61"/>
      <c r="G66" s="61"/>
      <c r="H66" s="61"/>
      <c r="I66" s="62"/>
      <c r="J66" s="61"/>
    </row>
    <row r="67" spans="2:10" ht="17.399999999999999" x14ac:dyDescent="0.35">
      <c r="B67" s="58" t="s">
        <v>122</v>
      </c>
      <c r="C67" s="60">
        <f t="shared" si="12"/>
        <v>677.5</v>
      </c>
      <c r="D67" s="60">
        <f t="shared" ref="D67" si="14">C67/4</f>
        <v>169.375</v>
      </c>
      <c r="E67" s="57">
        <f t="shared" si="2"/>
        <v>16260</v>
      </c>
      <c r="F67" s="59">
        <f>SUM(F59:F65)</f>
        <v>24</v>
      </c>
      <c r="G67" s="112">
        <f>SUM(G59:G66)</f>
        <v>4050</v>
      </c>
      <c r="H67" s="59">
        <f>SUM(H59:H66)</f>
        <v>4042</v>
      </c>
      <c r="I67" s="60">
        <f>SUM(I59:I65)</f>
        <v>4192</v>
      </c>
      <c r="J67" s="59">
        <f>SUM(J59:J65)</f>
        <v>3976</v>
      </c>
    </row>
    <row r="68" spans="2:10" ht="17.399999999999999" x14ac:dyDescent="0.35">
      <c r="B68" s="37" t="s">
        <v>123</v>
      </c>
      <c r="C68" s="41"/>
      <c r="D68" s="41"/>
      <c r="E68" s="57">
        <f t="shared" si="2"/>
        <v>506</v>
      </c>
      <c r="F68" s="41"/>
      <c r="G68" s="77">
        <v>172</v>
      </c>
      <c r="H68" s="94">
        <v>217</v>
      </c>
      <c r="I68" s="94">
        <v>111</v>
      </c>
      <c r="J68" s="77">
        <v>6</v>
      </c>
    </row>
    <row r="69" spans="2:10" ht="17.399999999999999" x14ac:dyDescent="0.35">
      <c r="B69" s="37" t="s">
        <v>124</v>
      </c>
      <c r="C69" s="41"/>
      <c r="D69" s="41"/>
      <c r="E69" s="57">
        <f t="shared" si="2"/>
        <v>0</v>
      </c>
      <c r="F69" s="41"/>
      <c r="G69" s="41"/>
      <c r="H69" s="41"/>
      <c r="I69" s="41"/>
      <c r="J69" s="41"/>
    </row>
    <row r="70" spans="2:10" ht="17.399999999999999" x14ac:dyDescent="0.35">
      <c r="B70" s="37" t="s">
        <v>125</v>
      </c>
      <c r="C70" s="41"/>
      <c r="D70" s="41"/>
      <c r="E70" s="57">
        <f t="shared" si="2"/>
        <v>0</v>
      </c>
      <c r="F70" s="41"/>
      <c r="G70" s="41"/>
      <c r="H70" s="41"/>
      <c r="I70" s="41"/>
      <c r="J70" s="41"/>
    </row>
    <row r="71" spans="2:10" x14ac:dyDescent="0.3">
      <c r="E71" s="118"/>
    </row>
    <row r="72" spans="2:10" x14ac:dyDescent="0.3">
      <c r="E72" s="118"/>
    </row>
    <row r="73" spans="2:10" ht="22.8" customHeight="1" x14ac:dyDescent="0.3">
      <c r="B73" s="29" t="s">
        <v>135</v>
      </c>
      <c r="C73" s="38" t="s">
        <v>114</v>
      </c>
      <c r="D73" s="39" t="s">
        <v>121</v>
      </c>
      <c r="E73" s="38" t="s">
        <v>113</v>
      </c>
      <c r="F73" s="38" t="s">
        <v>116</v>
      </c>
      <c r="G73" s="38" t="s">
        <v>172</v>
      </c>
      <c r="H73" s="38" t="s">
        <v>171</v>
      </c>
      <c r="I73" s="39" t="s">
        <v>170</v>
      </c>
      <c r="J73" s="38" t="s">
        <v>117</v>
      </c>
    </row>
    <row r="74" spans="2:10" ht="17.399999999999999" x14ac:dyDescent="0.35">
      <c r="B74" s="22" t="s">
        <v>81</v>
      </c>
      <c r="C74" s="57">
        <f t="shared" ref="C74:C84" si="15">E74/F74</f>
        <v>664</v>
      </c>
      <c r="D74" s="57">
        <f t="shared" ref="D74:D83" si="16">C74/4</f>
        <v>166</v>
      </c>
      <c r="E74" s="57">
        <f t="shared" ref="E74:E136" si="17">SUM(G74:J74)</f>
        <v>1992</v>
      </c>
      <c r="F74" s="41">
        <v>3</v>
      </c>
      <c r="G74" s="41">
        <v>655</v>
      </c>
      <c r="H74" s="41"/>
      <c r="I74" s="57">
        <v>657</v>
      </c>
      <c r="J74" s="41">
        <v>680</v>
      </c>
    </row>
    <row r="75" spans="2:10" ht="17.399999999999999" x14ac:dyDescent="0.35">
      <c r="B75" s="22" t="s">
        <v>78</v>
      </c>
      <c r="C75" s="57">
        <f t="shared" si="15"/>
        <v>648.66666666666663</v>
      </c>
      <c r="D75" s="57">
        <f t="shared" si="16"/>
        <v>162.16666666666666</v>
      </c>
      <c r="E75" s="57">
        <f t="shared" si="17"/>
        <v>1946</v>
      </c>
      <c r="F75" s="41">
        <v>3</v>
      </c>
      <c r="G75" s="41"/>
      <c r="H75" s="41">
        <v>628</v>
      </c>
      <c r="I75" s="57">
        <v>704</v>
      </c>
      <c r="J75" s="41">
        <v>614</v>
      </c>
    </row>
    <row r="76" spans="2:10" ht="17.399999999999999" x14ac:dyDescent="0.35">
      <c r="B76" s="22" t="s">
        <v>83</v>
      </c>
      <c r="C76" s="57">
        <f t="shared" si="15"/>
        <v>626.33333333333337</v>
      </c>
      <c r="D76" s="57">
        <f t="shared" si="16"/>
        <v>156.58333333333334</v>
      </c>
      <c r="E76" s="57">
        <f t="shared" si="17"/>
        <v>1879</v>
      </c>
      <c r="F76" s="41">
        <v>3</v>
      </c>
      <c r="G76" s="41">
        <v>597</v>
      </c>
      <c r="H76" s="41">
        <v>625</v>
      </c>
      <c r="I76" s="57">
        <v>657</v>
      </c>
      <c r="J76" s="41"/>
    </row>
    <row r="77" spans="2:10" ht="17.399999999999999" x14ac:dyDescent="0.35">
      <c r="B77" s="22" t="s">
        <v>80</v>
      </c>
      <c r="C77" s="57">
        <f t="shared" si="15"/>
        <v>641.5</v>
      </c>
      <c r="D77" s="57">
        <f t="shared" si="16"/>
        <v>160.375</v>
      </c>
      <c r="E77" s="57">
        <f t="shared" si="17"/>
        <v>1283</v>
      </c>
      <c r="F77" s="41">
        <v>2</v>
      </c>
      <c r="G77" s="41">
        <v>637</v>
      </c>
      <c r="H77" s="41"/>
      <c r="I77" s="57"/>
      <c r="J77" s="41">
        <v>646</v>
      </c>
    </row>
    <row r="78" spans="2:10" ht="17.399999999999999" x14ac:dyDescent="0.35">
      <c r="B78" s="22" t="s">
        <v>76</v>
      </c>
      <c r="C78" s="57">
        <f t="shared" si="15"/>
        <v>602</v>
      </c>
      <c r="D78" s="57">
        <f t="shared" si="16"/>
        <v>150.5</v>
      </c>
      <c r="E78" s="57">
        <f t="shared" si="17"/>
        <v>1204</v>
      </c>
      <c r="F78" s="41">
        <v>2</v>
      </c>
      <c r="G78" s="41"/>
      <c r="H78" s="41">
        <v>581</v>
      </c>
      <c r="I78" s="57"/>
      <c r="J78" s="41">
        <v>623</v>
      </c>
    </row>
    <row r="79" spans="2:10" ht="17.399999999999999" x14ac:dyDescent="0.35">
      <c r="B79" s="22" t="s">
        <v>77</v>
      </c>
      <c r="C79" s="57">
        <f t="shared" si="15"/>
        <v>642</v>
      </c>
      <c r="D79" s="57">
        <f t="shared" si="16"/>
        <v>160.5</v>
      </c>
      <c r="E79" s="57">
        <f t="shared" si="17"/>
        <v>2568</v>
      </c>
      <c r="F79" s="41">
        <v>4</v>
      </c>
      <c r="G79" s="41">
        <v>689</v>
      </c>
      <c r="H79" s="41">
        <v>660</v>
      </c>
      <c r="I79" s="57">
        <v>608</v>
      </c>
      <c r="J79" s="41">
        <v>611</v>
      </c>
    </row>
    <row r="80" spans="2:10" ht="17.399999999999999" x14ac:dyDescent="0.35">
      <c r="B80" s="22" t="s">
        <v>79</v>
      </c>
      <c r="C80" s="57">
        <f t="shared" si="15"/>
        <v>607.5</v>
      </c>
      <c r="D80" s="57">
        <f t="shared" si="16"/>
        <v>151.875</v>
      </c>
      <c r="E80" s="57">
        <f t="shared" si="17"/>
        <v>1215</v>
      </c>
      <c r="F80" s="56">
        <v>2</v>
      </c>
      <c r="G80" s="56"/>
      <c r="H80" s="56"/>
      <c r="I80" s="57">
        <v>547</v>
      </c>
      <c r="J80" s="41">
        <v>668</v>
      </c>
    </row>
    <row r="81" spans="2:10" ht="17.399999999999999" x14ac:dyDescent="0.35">
      <c r="B81" s="46" t="s">
        <v>92</v>
      </c>
      <c r="C81" s="57">
        <f t="shared" ref="C81" si="18">E81/F81</f>
        <v>785</v>
      </c>
      <c r="D81" s="57">
        <f t="shared" ref="D81" si="19">C81/4</f>
        <v>196.25</v>
      </c>
      <c r="E81" s="57">
        <f t="shared" ref="E81" si="20">SUM(G81:J81)</f>
        <v>785</v>
      </c>
      <c r="F81" s="56">
        <v>1</v>
      </c>
      <c r="G81" s="56">
        <v>785</v>
      </c>
      <c r="H81" s="56"/>
      <c r="I81" s="106"/>
      <c r="J81" s="56"/>
    </row>
    <row r="82" spans="2:10" ht="17.399999999999999" x14ac:dyDescent="0.35">
      <c r="B82" s="45" t="s">
        <v>90</v>
      </c>
      <c r="C82" s="57">
        <f t="shared" ref="C82" si="21">E82/F82</f>
        <v>683</v>
      </c>
      <c r="D82" s="57">
        <f t="shared" ref="D82" si="22">C82/4</f>
        <v>170.75</v>
      </c>
      <c r="E82" s="57">
        <f t="shared" si="17"/>
        <v>683</v>
      </c>
      <c r="F82" s="56">
        <v>1</v>
      </c>
      <c r="G82" s="56"/>
      <c r="H82" s="56">
        <v>683</v>
      </c>
      <c r="I82" s="106"/>
      <c r="J82" s="56"/>
    </row>
    <row r="83" spans="2:10" ht="18" thickBot="1" x14ac:dyDescent="0.4">
      <c r="B83" s="66" t="s">
        <v>82</v>
      </c>
      <c r="C83" s="62">
        <f t="shared" si="15"/>
        <v>628.66666666666663</v>
      </c>
      <c r="D83" s="62">
        <f t="shared" si="16"/>
        <v>157.16666666666666</v>
      </c>
      <c r="E83" s="57">
        <f t="shared" si="17"/>
        <v>1886</v>
      </c>
      <c r="F83" s="61">
        <v>3</v>
      </c>
      <c r="G83" s="61">
        <v>623</v>
      </c>
      <c r="H83" s="61">
        <v>677</v>
      </c>
      <c r="I83" s="62">
        <v>586</v>
      </c>
      <c r="J83" s="61"/>
    </row>
    <row r="84" spans="2:10" ht="17.399999999999999" x14ac:dyDescent="0.35">
      <c r="B84" s="58" t="s">
        <v>122</v>
      </c>
      <c r="C84" s="60">
        <f t="shared" si="15"/>
        <v>643.375</v>
      </c>
      <c r="D84" s="60">
        <f t="shared" ref="D84" si="23">C84/4</f>
        <v>160.84375</v>
      </c>
      <c r="E84" s="57">
        <f t="shared" si="17"/>
        <v>15441</v>
      </c>
      <c r="F84" s="59">
        <f>SUM(F74:F83)</f>
        <v>24</v>
      </c>
      <c r="G84" s="112">
        <f>SUM(G74:G83)</f>
        <v>3986</v>
      </c>
      <c r="H84" s="59">
        <f>SUM(H74:H83)</f>
        <v>3854</v>
      </c>
      <c r="I84" s="60">
        <f>SUM(I74:I83)</f>
        <v>3759</v>
      </c>
      <c r="J84" s="59">
        <f>SUM(J74:J83)</f>
        <v>3842</v>
      </c>
    </row>
    <row r="85" spans="2:10" ht="17.399999999999999" x14ac:dyDescent="0.35">
      <c r="B85" s="37" t="s">
        <v>123</v>
      </c>
      <c r="C85" s="41"/>
      <c r="D85" s="41"/>
      <c r="E85" s="57">
        <f t="shared" si="17"/>
        <v>1150</v>
      </c>
      <c r="F85" s="41"/>
      <c r="G85" s="77">
        <v>397</v>
      </c>
      <c r="H85" s="94">
        <v>208</v>
      </c>
      <c r="I85" s="77">
        <v>162</v>
      </c>
      <c r="J85" s="94">
        <v>383</v>
      </c>
    </row>
    <row r="86" spans="2:10" ht="17.399999999999999" x14ac:dyDescent="0.35">
      <c r="B86" s="37" t="s">
        <v>124</v>
      </c>
      <c r="C86" s="41"/>
      <c r="D86" s="41"/>
      <c r="E86" s="57">
        <f t="shared" si="17"/>
        <v>0</v>
      </c>
      <c r="F86" s="41"/>
      <c r="G86" s="41"/>
      <c r="H86" s="41"/>
      <c r="I86" s="41"/>
      <c r="J86" s="41"/>
    </row>
    <row r="87" spans="2:10" ht="17.399999999999999" x14ac:dyDescent="0.35">
      <c r="B87" s="37" t="s">
        <v>125</v>
      </c>
      <c r="C87" s="41"/>
      <c r="D87" s="41"/>
      <c r="E87" s="57">
        <f t="shared" si="17"/>
        <v>0</v>
      </c>
      <c r="F87" s="41"/>
      <c r="G87" s="41"/>
      <c r="H87" s="41"/>
      <c r="I87" s="41"/>
      <c r="J87" s="41"/>
    </row>
    <row r="88" spans="2:10" x14ac:dyDescent="0.3">
      <c r="C88" s="105" t="s">
        <v>144</v>
      </c>
      <c r="E88" s="118"/>
    </row>
    <row r="89" spans="2:10" x14ac:dyDescent="0.3">
      <c r="E89" s="118"/>
    </row>
    <row r="90" spans="2:10" ht="22.8" customHeight="1" x14ac:dyDescent="0.3">
      <c r="B90" s="29" t="s">
        <v>136</v>
      </c>
      <c r="C90" s="38" t="s">
        <v>114</v>
      </c>
      <c r="D90" s="39" t="s">
        <v>121</v>
      </c>
      <c r="E90" s="38" t="s">
        <v>113</v>
      </c>
      <c r="F90" s="38" t="s">
        <v>116</v>
      </c>
      <c r="G90" s="38" t="s">
        <v>172</v>
      </c>
      <c r="H90" s="38" t="s">
        <v>171</v>
      </c>
      <c r="I90" s="39" t="s">
        <v>170</v>
      </c>
      <c r="J90" s="38" t="s">
        <v>117</v>
      </c>
    </row>
    <row r="91" spans="2:10" ht="17.399999999999999" x14ac:dyDescent="0.35">
      <c r="B91" s="24" t="s">
        <v>92</v>
      </c>
      <c r="C91" s="57">
        <f t="shared" ref="C91:C101" si="24">E91/F91</f>
        <v>722</v>
      </c>
      <c r="D91" s="57">
        <f t="shared" ref="D91:D99" si="25">C91/4</f>
        <v>180.5</v>
      </c>
      <c r="E91" s="57">
        <f t="shared" si="17"/>
        <v>1444</v>
      </c>
      <c r="F91" s="41">
        <v>2</v>
      </c>
      <c r="G91" s="41"/>
      <c r="H91" s="41">
        <v>699</v>
      </c>
      <c r="I91" s="57">
        <v>745</v>
      </c>
      <c r="J91" s="41"/>
    </row>
    <row r="92" spans="2:10" ht="17.399999999999999" x14ac:dyDescent="0.35">
      <c r="B92" s="24" t="s">
        <v>89</v>
      </c>
      <c r="C92" s="57">
        <f t="shared" si="24"/>
        <v>685</v>
      </c>
      <c r="D92" s="57">
        <f t="shared" si="25"/>
        <v>171.25</v>
      </c>
      <c r="E92" s="57">
        <f t="shared" si="17"/>
        <v>2740</v>
      </c>
      <c r="F92" s="41">
        <v>4</v>
      </c>
      <c r="G92" s="41">
        <v>644</v>
      </c>
      <c r="H92" s="41">
        <v>646</v>
      </c>
      <c r="I92" s="57">
        <v>721</v>
      </c>
      <c r="J92" s="41">
        <v>729</v>
      </c>
    </row>
    <row r="93" spans="2:10" ht="17.399999999999999" x14ac:dyDescent="0.35">
      <c r="B93" s="24" t="s">
        <v>85</v>
      </c>
      <c r="C93" s="57">
        <f t="shared" si="24"/>
        <v>673.5</v>
      </c>
      <c r="D93" s="57">
        <f t="shared" si="25"/>
        <v>168.375</v>
      </c>
      <c r="E93" s="57">
        <f t="shared" si="17"/>
        <v>1347</v>
      </c>
      <c r="F93" s="41">
        <v>2</v>
      </c>
      <c r="G93" s="41"/>
      <c r="H93" s="41">
        <v>631</v>
      </c>
      <c r="I93" s="57">
        <v>716</v>
      </c>
      <c r="J93" s="41"/>
    </row>
    <row r="94" spans="2:10" ht="17.399999999999999" x14ac:dyDescent="0.35">
      <c r="B94" s="24" t="s">
        <v>86</v>
      </c>
      <c r="C94" s="57">
        <f t="shared" si="24"/>
        <v>680.66666666666663</v>
      </c>
      <c r="D94" s="57">
        <f t="shared" si="25"/>
        <v>170.16666666666666</v>
      </c>
      <c r="E94" s="57">
        <f t="shared" si="17"/>
        <v>2042</v>
      </c>
      <c r="F94" s="41">
        <v>3</v>
      </c>
      <c r="G94" s="41">
        <v>686</v>
      </c>
      <c r="H94" s="41">
        <v>685</v>
      </c>
      <c r="I94" s="57"/>
      <c r="J94" s="41">
        <v>671</v>
      </c>
    </row>
    <row r="95" spans="2:10" ht="17.399999999999999" x14ac:dyDescent="0.35">
      <c r="B95" s="24" t="s">
        <v>90</v>
      </c>
      <c r="C95" s="57">
        <f t="shared" si="24"/>
        <v>675.33333333333337</v>
      </c>
      <c r="D95" s="57">
        <f t="shared" si="25"/>
        <v>168.83333333333334</v>
      </c>
      <c r="E95" s="57">
        <f t="shared" si="17"/>
        <v>2026</v>
      </c>
      <c r="F95" s="41">
        <v>3</v>
      </c>
      <c r="G95" s="41">
        <v>696</v>
      </c>
      <c r="H95" s="41"/>
      <c r="I95" s="57">
        <v>746</v>
      </c>
      <c r="J95" s="41">
        <v>584</v>
      </c>
    </row>
    <row r="96" spans="2:10" ht="17.399999999999999" x14ac:dyDescent="0.35">
      <c r="B96" s="24" t="s">
        <v>87</v>
      </c>
      <c r="C96" s="57">
        <f t="shared" si="24"/>
        <v>639.66666666666663</v>
      </c>
      <c r="D96" s="57">
        <f t="shared" si="25"/>
        <v>159.91666666666666</v>
      </c>
      <c r="E96" s="57">
        <f t="shared" si="17"/>
        <v>1919</v>
      </c>
      <c r="F96" s="56">
        <v>3</v>
      </c>
      <c r="G96" s="56"/>
      <c r="H96" s="56">
        <v>639</v>
      </c>
      <c r="I96" s="57">
        <v>618</v>
      </c>
      <c r="J96" s="41">
        <v>662</v>
      </c>
    </row>
    <row r="97" spans="2:10" ht="17.399999999999999" x14ac:dyDescent="0.35">
      <c r="B97" s="24" t="s">
        <v>91</v>
      </c>
      <c r="C97" s="57">
        <f t="shared" si="24"/>
        <v>637</v>
      </c>
      <c r="D97" s="57">
        <f t="shared" si="25"/>
        <v>159.25</v>
      </c>
      <c r="E97" s="57">
        <f t="shared" si="17"/>
        <v>1911</v>
      </c>
      <c r="F97" s="41">
        <v>3</v>
      </c>
      <c r="G97" s="41">
        <v>642</v>
      </c>
      <c r="H97" s="41"/>
      <c r="I97" s="57">
        <v>611</v>
      </c>
      <c r="J97" s="41">
        <v>658</v>
      </c>
    </row>
    <row r="98" spans="2:10" ht="17.399999999999999" x14ac:dyDescent="0.35">
      <c r="B98" s="45" t="s">
        <v>76</v>
      </c>
      <c r="C98" s="57">
        <f t="shared" ref="C98" si="26">E98/F98</f>
        <v>617</v>
      </c>
      <c r="D98" s="57">
        <f t="shared" ref="D98" si="27">C98/4</f>
        <v>154.25</v>
      </c>
      <c r="E98" s="57">
        <f t="shared" ref="E98" si="28">SUM(G98:J98)</f>
        <v>617</v>
      </c>
      <c r="F98" s="56">
        <v>1</v>
      </c>
      <c r="G98" s="56">
        <v>617</v>
      </c>
      <c r="H98" s="56"/>
      <c r="I98" s="57"/>
      <c r="J98" s="41"/>
    </row>
    <row r="99" spans="2:10" ht="17.399999999999999" x14ac:dyDescent="0.35">
      <c r="B99" s="24" t="s">
        <v>88</v>
      </c>
      <c r="C99" s="57">
        <f t="shared" si="24"/>
        <v>675</v>
      </c>
      <c r="D99" s="57">
        <f t="shared" si="25"/>
        <v>168.75</v>
      </c>
      <c r="E99" s="57">
        <f t="shared" si="17"/>
        <v>1350</v>
      </c>
      <c r="F99" s="56">
        <v>2</v>
      </c>
      <c r="G99" s="56">
        <v>669</v>
      </c>
      <c r="H99" s="56">
        <v>681</v>
      </c>
      <c r="I99" s="57"/>
      <c r="J99" s="41"/>
    </row>
    <row r="100" spans="2:10" ht="18" thickBot="1" x14ac:dyDescent="0.4">
      <c r="B100" s="68" t="s">
        <v>96</v>
      </c>
      <c r="C100" s="62">
        <f t="shared" si="24"/>
        <v>692</v>
      </c>
      <c r="D100" s="62">
        <f t="shared" ref="D100:D101" si="29">C100/4</f>
        <v>173</v>
      </c>
      <c r="E100" s="57">
        <f t="shared" si="17"/>
        <v>692</v>
      </c>
      <c r="F100" s="61">
        <v>1</v>
      </c>
      <c r="G100" s="61"/>
      <c r="H100" s="61"/>
      <c r="I100" s="62"/>
      <c r="J100" s="61">
        <v>692</v>
      </c>
    </row>
    <row r="101" spans="2:10" ht="17.399999999999999" x14ac:dyDescent="0.35">
      <c r="B101" s="58" t="s">
        <v>122</v>
      </c>
      <c r="C101" s="60">
        <f t="shared" si="24"/>
        <v>670.33333333333337</v>
      </c>
      <c r="D101" s="60">
        <f t="shared" si="29"/>
        <v>167.58333333333334</v>
      </c>
      <c r="E101" s="57">
        <f t="shared" si="17"/>
        <v>16088</v>
      </c>
      <c r="F101" s="59">
        <f>SUM(F91:F100)</f>
        <v>24</v>
      </c>
      <c r="G101" s="112">
        <f>SUM(G91:G100)</f>
        <v>3954</v>
      </c>
      <c r="H101" s="59">
        <f>SUM(H91:H100)</f>
        <v>3981</v>
      </c>
      <c r="I101" s="60">
        <f>SUM(I91:I100)</f>
        <v>4157</v>
      </c>
      <c r="J101" s="59">
        <f>SUM(J91:J100)</f>
        <v>3996</v>
      </c>
    </row>
    <row r="102" spans="2:10" ht="17.399999999999999" x14ac:dyDescent="0.35">
      <c r="B102" s="37" t="s">
        <v>123</v>
      </c>
      <c r="C102" s="41"/>
      <c r="D102" s="41"/>
      <c r="E102" s="57">
        <f t="shared" si="17"/>
        <v>1613</v>
      </c>
      <c r="F102" s="41"/>
      <c r="G102" s="94">
        <v>6</v>
      </c>
      <c r="H102" s="94">
        <v>602</v>
      </c>
      <c r="I102" s="94">
        <v>408</v>
      </c>
      <c r="J102" s="94">
        <v>597</v>
      </c>
    </row>
    <row r="103" spans="2:10" ht="17.399999999999999" x14ac:dyDescent="0.35">
      <c r="B103" s="37" t="s">
        <v>124</v>
      </c>
      <c r="C103" s="41"/>
      <c r="D103" s="41"/>
      <c r="E103" s="57">
        <f t="shared" si="17"/>
        <v>0</v>
      </c>
      <c r="F103" s="41"/>
      <c r="G103" s="41"/>
      <c r="H103" s="41"/>
      <c r="I103" s="41"/>
      <c r="J103" s="41"/>
    </row>
    <row r="104" spans="2:10" ht="17.399999999999999" x14ac:dyDescent="0.35">
      <c r="B104" s="37" t="s">
        <v>125</v>
      </c>
      <c r="C104" s="41"/>
      <c r="D104" s="41"/>
      <c r="E104" s="57">
        <f t="shared" si="17"/>
        <v>0</v>
      </c>
      <c r="F104" s="41"/>
      <c r="G104" s="41"/>
      <c r="H104" s="41"/>
      <c r="I104" s="41"/>
      <c r="J104" s="41"/>
    </row>
    <row r="105" spans="2:10" x14ac:dyDescent="0.3">
      <c r="E105" s="118"/>
    </row>
    <row r="106" spans="2:10" x14ac:dyDescent="0.3">
      <c r="E106" s="118"/>
    </row>
    <row r="107" spans="2:10" ht="22.8" customHeight="1" x14ac:dyDescent="0.3">
      <c r="B107" s="29" t="s">
        <v>137</v>
      </c>
      <c r="C107" s="38" t="s">
        <v>114</v>
      </c>
      <c r="D107" s="39" t="s">
        <v>121</v>
      </c>
      <c r="E107" s="38" t="s">
        <v>113</v>
      </c>
      <c r="F107" s="38" t="s">
        <v>116</v>
      </c>
      <c r="G107" s="38" t="s">
        <v>172</v>
      </c>
      <c r="H107" s="38" t="s">
        <v>171</v>
      </c>
      <c r="I107" s="39" t="s">
        <v>170</v>
      </c>
      <c r="J107" s="38" t="s">
        <v>117</v>
      </c>
    </row>
    <row r="108" spans="2:10" ht="17.399999999999999" x14ac:dyDescent="0.35">
      <c r="B108" s="26" t="s">
        <v>96</v>
      </c>
      <c r="C108" s="57">
        <f t="shared" ref="C108:C115" si="30">E108/F108</f>
        <v>679.66666666666663</v>
      </c>
      <c r="D108" s="57">
        <f t="shared" ref="D108:D113" si="31">C108/4</f>
        <v>169.91666666666666</v>
      </c>
      <c r="E108" s="57">
        <f t="shared" si="17"/>
        <v>2039</v>
      </c>
      <c r="F108" s="41">
        <v>3</v>
      </c>
      <c r="G108" s="41">
        <v>589</v>
      </c>
      <c r="H108" s="41">
        <v>710</v>
      </c>
      <c r="I108" s="57">
        <v>740</v>
      </c>
      <c r="J108" s="41"/>
    </row>
    <row r="109" spans="2:10" ht="17.399999999999999" x14ac:dyDescent="0.35">
      <c r="B109" s="26" t="s">
        <v>94</v>
      </c>
      <c r="C109" s="57">
        <f t="shared" si="30"/>
        <v>648</v>
      </c>
      <c r="D109" s="57">
        <f t="shared" si="31"/>
        <v>162</v>
      </c>
      <c r="E109" s="57">
        <f t="shared" si="17"/>
        <v>2592</v>
      </c>
      <c r="F109" s="41">
        <v>4</v>
      </c>
      <c r="G109" s="41">
        <v>677</v>
      </c>
      <c r="H109" s="41">
        <v>643</v>
      </c>
      <c r="I109" s="57">
        <v>613</v>
      </c>
      <c r="J109" s="41">
        <v>659</v>
      </c>
    </row>
    <row r="110" spans="2:10" ht="17.399999999999999" x14ac:dyDescent="0.35">
      <c r="B110" s="26" t="s">
        <v>102</v>
      </c>
      <c r="C110" s="57">
        <f t="shared" si="30"/>
        <v>564</v>
      </c>
      <c r="D110" s="57">
        <f t="shared" si="31"/>
        <v>141</v>
      </c>
      <c r="E110" s="57">
        <f t="shared" si="17"/>
        <v>2256</v>
      </c>
      <c r="F110" s="41">
        <v>4</v>
      </c>
      <c r="G110" s="41">
        <v>512</v>
      </c>
      <c r="H110" s="41">
        <v>537</v>
      </c>
      <c r="I110" s="57">
        <v>636</v>
      </c>
      <c r="J110" s="41">
        <v>571</v>
      </c>
    </row>
    <row r="111" spans="2:10" ht="17.399999999999999" x14ac:dyDescent="0.35">
      <c r="B111" s="26" t="s">
        <v>97</v>
      </c>
      <c r="C111" s="57">
        <f t="shared" si="30"/>
        <v>585</v>
      </c>
      <c r="D111" s="57">
        <f t="shared" si="31"/>
        <v>146.25</v>
      </c>
      <c r="E111" s="57">
        <f t="shared" si="17"/>
        <v>1170</v>
      </c>
      <c r="F111" s="41">
        <v>2</v>
      </c>
      <c r="G111" s="41"/>
      <c r="H111" s="41">
        <v>593</v>
      </c>
      <c r="I111" s="57"/>
      <c r="J111" s="41">
        <v>577</v>
      </c>
    </row>
    <row r="112" spans="2:10" ht="17.399999999999999" x14ac:dyDescent="0.35">
      <c r="B112" s="26" t="s">
        <v>98</v>
      </c>
      <c r="C112" s="57">
        <f t="shared" si="30"/>
        <v>538</v>
      </c>
      <c r="D112" s="57">
        <f t="shared" si="31"/>
        <v>134.5</v>
      </c>
      <c r="E112" s="57">
        <f t="shared" si="17"/>
        <v>1614</v>
      </c>
      <c r="F112" s="41">
        <v>3</v>
      </c>
      <c r="G112" s="41">
        <v>575</v>
      </c>
      <c r="H112" s="41">
        <v>510</v>
      </c>
      <c r="I112" s="57">
        <v>529</v>
      </c>
      <c r="J112" s="41"/>
    </row>
    <row r="113" spans="2:10" ht="17.399999999999999" x14ac:dyDescent="0.35">
      <c r="B113" s="26" t="s">
        <v>95</v>
      </c>
      <c r="C113" s="57">
        <f t="shared" si="30"/>
        <v>600.66666666666663</v>
      </c>
      <c r="D113" s="57">
        <f t="shared" si="31"/>
        <v>150.16666666666666</v>
      </c>
      <c r="E113" s="57">
        <f t="shared" si="17"/>
        <v>1802</v>
      </c>
      <c r="F113" s="41">
        <v>3</v>
      </c>
      <c r="G113" s="41">
        <v>608</v>
      </c>
      <c r="H113" s="41">
        <v>686</v>
      </c>
      <c r="I113" s="57">
        <v>508</v>
      </c>
      <c r="J113" s="41"/>
    </row>
    <row r="114" spans="2:10" ht="17.399999999999999" x14ac:dyDescent="0.35">
      <c r="B114" s="26" t="s">
        <v>99</v>
      </c>
      <c r="C114" s="57" t="e">
        <f t="shared" si="30"/>
        <v>#DIV/0!</v>
      </c>
      <c r="D114" s="57" t="e">
        <f t="shared" ref="D114:D115" si="32">C114/4</f>
        <v>#DIV/0!</v>
      </c>
      <c r="E114" s="57">
        <f t="shared" si="17"/>
        <v>0</v>
      </c>
      <c r="F114" s="56"/>
      <c r="G114" s="56"/>
      <c r="H114" s="56"/>
      <c r="I114" s="57"/>
      <c r="J114" s="41"/>
    </row>
    <row r="115" spans="2:10" ht="17.399999999999999" x14ac:dyDescent="0.35">
      <c r="B115" s="26" t="s">
        <v>100</v>
      </c>
      <c r="C115" s="57" t="e">
        <f t="shared" si="30"/>
        <v>#DIV/0!</v>
      </c>
      <c r="D115" s="57" t="e">
        <f t="shared" si="32"/>
        <v>#DIV/0!</v>
      </c>
      <c r="E115" s="57">
        <f t="shared" si="17"/>
        <v>0</v>
      </c>
      <c r="F115" s="56"/>
      <c r="G115" s="56"/>
      <c r="H115" s="56"/>
      <c r="I115" s="57"/>
      <c r="J115" s="41"/>
    </row>
    <row r="116" spans="2:10" ht="17.399999999999999" x14ac:dyDescent="0.35">
      <c r="B116" s="22" t="s">
        <v>76</v>
      </c>
      <c r="C116" s="57"/>
      <c r="D116" s="57"/>
      <c r="E116" s="57">
        <f t="shared" si="17"/>
        <v>600</v>
      </c>
      <c r="F116" s="56">
        <v>1</v>
      </c>
      <c r="G116" s="56"/>
      <c r="H116" s="56"/>
      <c r="I116" s="57">
        <v>600</v>
      </c>
      <c r="J116" s="41"/>
    </row>
    <row r="117" spans="2:10" ht="17.399999999999999" x14ac:dyDescent="0.35">
      <c r="B117" s="63" t="s">
        <v>163</v>
      </c>
      <c r="C117" s="57">
        <f>E117/F117</f>
        <v>583</v>
      </c>
      <c r="D117" s="57">
        <f t="shared" ref="D117:D120" si="33">C117/4</f>
        <v>145.75</v>
      </c>
      <c r="E117" s="57">
        <f t="shared" si="17"/>
        <v>583</v>
      </c>
      <c r="F117" s="56">
        <v>1</v>
      </c>
      <c r="G117" s="56"/>
      <c r="H117" s="56"/>
      <c r="I117" s="57"/>
      <c r="J117" s="41">
        <v>583</v>
      </c>
    </row>
    <row r="118" spans="2:10" ht="17.399999999999999" x14ac:dyDescent="0.35">
      <c r="B118" s="48" t="s">
        <v>104</v>
      </c>
      <c r="C118" s="57">
        <f>E118/F118</f>
        <v>542.5</v>
      </c>
      <c r="D118" s="57">
        <f t="shared" si="33"/>
        <v>135.625</v>
      </c>
      <c r="E118" s="57">
        <f t="shared" si="17"/>
        <v>1085</v>
      </c>
      <c r="F118" s="56">
        <v>2</v>
      </c>
      <c r="G118" s="56">
        <v>450</v>
      </c>
      <c r="H118" s="56"/>
      <c r="I118" s="57"/>
      <c r="J118" s="41">
        <v>635</v>
      </c>
    </row>
    <row r="119" spans="2:10" ht="18" thickBot="1" x14ac:dyDescent="0.4">
      <c r="B119" s="69" t="s">
        <v>92</v>
      </c>
      <c r="C119" s="62">
        <f>E119/F119</f>
        <v>808</v>
      </c>
      <c r="D119" s="62">
        <f t="shared" si="33"/>
        <v>202</v>
      </c>
      <c r="E119" s="57">
        <f t="shared" si="17"/>
        <v>808</v>
      </c>
      <c r="F119" s="61">
        <v>1</v>
      </c>
      <c r="G119" s="61"/>
      <c r="H119" s="61"/>
      <c r="I119" s="62"/>
      <c r="J119" s="61">
        <v>808</v>
      </c>
    </row>
    <row r="120" spans="2:10" ht="17.399999999999999" x14ac:dyDescent="0.35">
      <c r="B120" s="58" t="s">
        <v>122</v>
      </c>
      <c r="C120" s="60">
        <f>E120/F120</f>
        <v>606.20833333333337</v>
      </c>
      <c r="D120" s="60">
        <f t="shared" si="33"/>
        <v>151.55208333333334</v>
      </c>
      <c r="E120" s="57">
        <f t="shared" si="17"/>
        <v>14549</v>
      </c>
      <c r="F120" s="112">
        <f>SUM(F108:F119)</f>
        <v>24</v>
      </c>
      <c r="G120" s="112">
        <f>SUM(G108:G119)</f>
        <v>3411</v>
      </c>
      <c r="H120" s="59">
        <f>SUM(H108:H119)</f>
        <v>3679</v>
      </c>
      <c r="I120" s="60">
        <f>SUM(I108:I119)</f>
        <v>3626</v>
      </c>
      <c r="J120" s="59">
        <f>SUM(J108:J119)</f>
        <v>3833</v>
      </c>
    </row>
    <row r="121" spans="2:10" ht="17.399999999999999" x14ac:dyDescent="0.35">
      <c r="B121" s="37" t="s">
        <v>123</v>
      </c>
      <c r="C121" s="41"/>
      <c r="D121" s="41"/>
      <c r="E121" s="57">
        <f t="shared" si="17"/>
        <v>691</v>
      </c>
      <c r="F121" s="41"/>
      <c r="G121" s="94">
        <v>40</v>
      </c>
      <c r="H121" s="94">
        <v>338</v>
      </c>
      <c r="I121" s="77">
        <v>306</v>
      </c>
      <c r="J121" s="94">
        <v>7</v>
      </c>
    </row>
    <row r="122" spans="2:10" ht="17.399999999999999" x14ac:dyDescent="0.35">
      <c r="B122" s="37" t="s">
        <v>124</v>
      </c>
      <c r="C122" s="41"/>
      <c r="D122" s="41"/>
      <c r="E122" s="57">
        <f t="shared" si="17"/>
        <v>0</v>
      </c>
      <c r="F122" s="41"/>
      <c r="G122" s="41"/>
      <c r="H122" s="41"/>
      <c r="I122" s="41"/>
      <c r="J122" s="41"/>
    </row>
    <row r="123" spans="2:10" ht="17.399999999999999" x14ac:dyDescent="0.35">
      <c r="B123" s="37" t="s">
        <v>125</v>
      </c>
      <c r="C123" s="41"/>
      <c r="D123" s="41"/>
      <c r="E123" s="57">
        <f t="shared" si="17"/>
        <v>0</v>
      </c>
      <c r="F123" s="41"/>
      <c r="G123" s="41"/>
      <c r="H123" s="41"/>
      <c r="I123" s="41"/>
      <c r="J123" s="41"/>
    </row>
    <row r="124" spans="2:10" x14ac:dyDescent="0.3">
      <c r="E124" s="118"/>
    </row>
    <row r="125" spans="2:10" x14ac:dyDescent="0.3">
      <c r="E125" s="118"/>
    </row>
    <row r="126" spans="2:10" ht="23.4" customHeight="1" x14ac:dyDescent="0.3">
      <c r="B126" s="29" t="s">
        <v>138</v>
      </c>
      <c r="C126" s="38" t="s">
        <v>114</v>
      </c>
      <c r="D126" s="39" t="s">
        <v>121</v>
      </c>
      <c r="E126" s="38" t="s">
        <v>113</v>
      </c>
      <c r="F126" s="38" t="s">
        <v>116</v>
      </c>
      <c r="G126" s="38" t="s">
        <v>172</v>
      </c>
      <c r="H126" s="38" t="s">
        <v>171</v>
      </c>
      <c r="I126" s="39" t="s">
        <v>170</v>
      </c>
      <c r="J126" s="38" t="s">
        <v>117</v>
      </c>
    </row>
    <row r="127" spans="2:10" ht="17.399999999999999" x14ac:dyDescent="0.35">
      <c r="B127" s="28" t="s">
        <v>105</v>
      </c>
      <c r="C127" s="57">
        <f t="shared" ref="C127:C134" si="34">E127/F127</f>
        <v>593.66666666666663</v>
      </c>
      <c r="D127" s="57">
        <f t="shared" ref="D127:D132" si="35">C127/4</f>
        <v>148.41666666666666</v>
      </c>
      <c r="E127" s="57">
        <f t="shared" si="17"/>
        <v>1781</v>
      </c>
      <c r="F127" s="41">
        <v>3</v>
      </c>
      <c r="G127" s="41">
        <v>565</v>
      </c>
      <c r="H127" s="41">
        <v>614</v>
      </c>
      <c r="I127" s="95"/>
      <c r="J127" s="41">
        <v>602</v>
      </c>
    </row>
    <row r="128" spans="2:10" ht="17.399999999999999" x14ac:dyDescent="0.35">
      <c r="B128" s="28" t="s">
        <v>108</v>
      </c>
      <c r="C128" s="57">
        <f t="shared" si="34"/>
        <v>576.5</v>
      </c>
      <c r="D128" s="57">
        <f t="shared" si="35"/>
        <v>144.125</v>
      </c>
      <c r="E128" s="57">
        <f t="shared" si="17"/>
        <v>2306</v>
      </c>
      <c r="F128" s="41">
        <v>4</v>
      </c>
      <c r="G128" s="41">
        <v>587</v>
      </c>
      <c r="H128" s="41">
        <v>579</v>
      </c>
      <c r="I128" s="57">
        <v>567</v>
      </c>
      <c r="J128" s="41">
        <v>573</v>
      </c>
    </row>
    <row r="129" spans="2:10" ht="17.399999999999999" x14ac:dyDescent="0.35">
      <c r="B129" s="28" t="s">
        <v>106</v>
      </c>
      <c r="C129" s="57">
        <f t="shared" si="34"/>
        <v>541</v>
      </c>
      <c r="D129" s="57">
        <f t="shared" si="35"/>
        <v>135.25</v>
      </c>
      <c r="E129" s="57">
        <f t="shared" si="17"/>
        <v>1623</v>
      </c>
      <c r="F129" s="41">
        <v>3</v>
      </c>
      <c r="G129" s="41">
        <v>529</v>
      </c>
      <c r="H129" s="41"/>
      <c r="I129" s="57">
        <v>580</v>
      </c>
      <c r="J129" s="41">
        <v>514</v>
      </c>
    </row>
    <row r="130" spans="2:10" ht="17.399999999999999" x14ac:dyDescent="0.35">
      <c r="B130" s="28" t="s">
        <v>107</v>
      </c>
      <c r="C130" s="57">
        <f t="shared" si="34"/>
        <v>546.25</v>
      </c>
      <c r="D130" s="57">
        <f t="shared" si="35"/>
        <v>136.5625</v>
      </c>
      <c r="E130" s="57">
        <f t="shared" si="17"/>
        <v>2185</v>
      </c>
      <c r="F130" s="41">
        <v>4</v>
      </c>
      <c r="G130" s="41">
        <v>545</v>
      </c>
      <c r="H130" s="41">
        <v>553</v>
      </c>
      <c r="I130" s="57">
        <v>581</v>
      </c>
      <c r="J130" s="41">
        <v>506</v>
      </c>
    </row>
    <row r="131" spans="2:10" ht="17.399999999999999" x14ac:dyDescent="0.35">
      <c r="B131" s="28" t="s">
        <v>109</v>
      </c>
      <c r="C131" s="57">
        <f t="shared" si="34"/>
        <v>533.5</v>
      </c>
      <c r="D131" s="57">
        <f t="shared" si="35"/>
        <v>133.375</v>
      </c>
      <c r="E131" s="57">
        <f t="shared" si="17"/>
        <v>1067</v>
      </c>
      <c r="F131" s="56">
        <v>2</v>
      </c>
      <c r="G131" s="56"/>
      <c r="H131" s="56"/>
      <c r="I131" s="57">
        <v>531</v>
      </c>
      <c r="J131" s="41">
        <v>536</v>
      </c>
    </row>
    <row r="132" spans="2:10" ht="17.399999999999999" x14ac:dyDescent="0.35">
      <c r="B132" s="28" t="s">
        <v>110</v>
      </c>
      <c r="C132" s="57">
        <f t="shared" si="34"/>
        <v>435.66666666666669</v>
      </c>
      <c r="D132" s="57">
        <f t="shared" si="35"/>
        <v>108.91666666666667</v>
      </c>
      <c r="E132" s="57">
        <f t="shared" si="17"/>
        <v>1307</v>
      </c>
      <c r="F132" s="41">
        <v>3</v>
      </c>
      <c r="G132" s="41">
        <v>414</v>
      </c>
      <c r="H132" s="41">
        <v>450</v>
      </c>
      <c r="I132" s="57">
        <v>443</v>
      </c>
      <c r="J132" s="41"/>
    </row>
    <row r="133" spans="2:10" ht="17.399999999999999" x14ac:dyDescent="0.35">
      <c r="B133" s="28" t="s">
        <v>103</v>
      </c>
      <c r="C133" s="57">
        <f t="shared" si="34"/>
        <v>651</v>
      </c>
      <c r="D133" s="57">
        <f t="shared" ref="D133:D137" si="36">C133/4</f>
        <v>162.75</v>
      </c>
      <c r="E133" s="57">
        <f t="shared" si="17"/>
        <v>1302</v>
      </c>
      <c r="F133" s="41">
        <v>2</v>
      </c>
      <c r="G133" s="41">
        <v>682</v>
      </c>
      <c r="H133" s="41">
        <v>620</v>
      </c>
      <c r="I133" s="57"/>
      <c r="J133" s="41"/>
    </row>
    <row r="134" spans="2:10" ht="17.399999999999999" x14ac:dyDescent="0.35">
      <c r="B134" s="28" t="s">
        <v>104</v>
      </c>
      <c r="C134" s="57" t="e">
        <f t="shared" si="34"/>
        <v>#DIV/0!</v>
      </c>
      <c r="D134" s="57" t="e">
        <f t="shared" si="36"/>
        <v>#DIV/0!</v>
      </c>
      <c r="E134" s="57">
        <f t="shared" si="17"/>
        <v>0</v>
      </c>
      <c r="F134" s="41"/>
      <c r="G134" s="41"/>
      <c r="H134" s="41"/>
      <c r="I134" s="57"/>
      <c r="J134" s="41"/>
    </row>
    <row r="135" spans="2:10" ht="17.399999999999999" x14ac:dyDescent="0.35">
      <c r="B135" s="37" t="s">
        <v>201</v>
      </c>
      <c r="C135" s="57">
        <f t="shared" ref="C135" si="37">E135/F135</f>
        <v>601.5</v>
      </c>
      <c r="D135" s="57">
        <f t="shared" ref="D135" si="38">C135/4</f>
        <v>150.375</v>
      </c>
      <c r="E135" s="57">
        <f t="shared" si="17"/>
        <v>1203</v>
      </c>
      <c r="F135" s="56">
        <v>2</v>
      </c>
      <c r="G135" s="56"/>
      <c r="H135" s="56">
        <v>631</v>
      </c>
      <c r="I135" s="106">
        <v>572</v>
      </c>
      <c r="J135" s="56"/>
    </row>
    <row r="136" spans="2:10" ht="18" thickBot="1" x14ac:dyDescent="0.4">
      <c r="B136" s="92" t="s">
        <v>164</v>
      </c>
      <c r="C136" s="62">
        <f>E136/F136</f>
        <v>519</v>
      </c>
      <c r="D136" s="62">
        <f t="shared" si="36"/>
        <v>129.75</v>
      </c>
      <c r="E136" s="57">
        <f t="shared" si="17"/>
        <v>519</v>
      </c>
      <c r="F136" s="61">
        <v>1</v>
      </c>
      <c r="G136" s="61"/>
      <c r="H136" s="61"/>
      <c r="I136" s="108"/>
      <c r="J136" s="61">
        <v>519</v>
      </c>
    </row>
    <row r="137" spans="2:10" ht="17.399999999999999" x14ac:dyDescent="0.35">
      <c r="B137" s="58" t="s">
        <v>122</v>
      </c>
      <c r="C137" s="60">
        <f>E137/F137</f>
        <v>553.875</v>
      </c>
      <c r="D137" s="60">
        <f t="shared" si="36"/>
        <v>138.46875</v>
      </c>
      <c r="E137" s="57">
        <f t="shared" ref="E137" si="39">SUM(G137:J137)</f>
        <v>13293</v>
      </c>
      <c r="F137" s="59">
        <f>SUM(F127:F136)</f>
        <v>24</v>
      </c>
      <c r="G137" s="112">
        <f>SUM(G127:G136)</f>
        <v>3322</v>
      </c>
      <c r="H137" s="59">
        <f>SUM(H127:H136)</f>
        <v>3447</v>
      </c>
      <c r="I137" s="107">
        <f>SUM(I127:I136)</f>
        <v>3274</v>
      </c>
      <c r="J137" s="59">
        <f>SUM(J127:J136)</f>
        <v>3250</v>
      </c>
    </row>
    <row r="138" spans="2:10" ht="17.399999999999999" x14ac:dyDescent="0.35">
      <c r="B138" s="37" t="s">
        <v>123</v>
      </c>
      <c r="C138" s="41"/>
      <c r="D138" s="41"/>
      <c r="E138" s="41"/>
      <c r="F138" s="41"/>
      <c r="G138" s="94">
        <v>404</v>
      </c>
      <c r="H138" s="94">
        <v>536</v>
      </c>
      <c r="I138" s="77">
        <v>9</v>
      </c>
      <c r="J138" s="94">
        <v>431</v>
      </c>
    </row>
    <row r="139" spans="2:10" ht="17.399999999999999" x14ac:dyDescent="0.35">
      <c r="B139" s="37" t="s">
        <v>124</v>
      </c>
      <c r="C139" s="41"/>
      <c r="D139" s="41"/>
      <c r="E139" s="41"/>
      <c r="F139" s="41"/>
      <c r="G139" s="41"/>
      <c r="H139" s="41"/>
      <c r="I139" s="41"/>
      <c r="J139" s="41"/>
    </row>
    <row r="140" spans="2:10" ht="17.399999999999999" x14ac:dyDescent="0.35">
      <c r="B140" s="37" t="s">
        <v>125</v>
      </c>
      <c r="C140" s="34"/>
      <c r="D140" s="34"/>
      <c r="E140" s="34"/>
      <c r="F140" s="34"/>
      <c r="G140" s="34"/>
      <c r="H140" s="34"/>
      <c r="I140" s="34"/>
      <c r="J140" s="34"/>
    </row>
  </sheetData>
  <pageMargins left="0.7" right="0.7" top="0.75" bottom="0.75" header="0.3" footer="0.3"/>
  <pageSetup paperSize="9" orientation="portrait" horizontalDpi="0" verticalDpi="0" r:id="rId1"/>
  <rowBreaks count="3" manualBreakCount="3">
    <brk id="39" max="16383" man="1"/>
    <brk id="71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11" workbookViewId="0">
      <selection activeCell="L11" sqref="L1:R1048576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23" t="s">
        <v>142</v>
      </c>
      <c r="E1" s="123"/>
      <c r="F1" s="123"/>
      <c r="G1" s="123"/>
      <c r="H1" s="123"/>
      <c r="I1" s="123"/>
    </row>
    <row r="3" spans="2:10" ht="15.6" x14ac:dyDescent="0.3">
      <c r="C3" s="29" t="s">
        <v>208</v>
      </c>
      <c r="H3" s="122" t="s">
        <v>139</v>
      </c>
      <c r="I3" s="122"/>
      <c r="J3" s="122"/>
    </row>
    <row r="4" spans="2:10" x14ac:dyDescent="0.3">
      <c r="D4" s="36" t="s">
        <v>140</v>
      </c>
      <c r="I4" s="36" t="s">
        <v>140</v>
      </c>
    </row>
    <row r="5" spans="2:10" ht="17.399999999999999" x14ac:dyDescent="0.35">
      <c r="B5">
        <v>1</v>
      </c>
      <c r="C5" s="5" t="s">
        <v>12</v>
      </c>
      <c r="D5" s="100" t="s">
        <v>14</v>
      </c>
      <c r="E5" s="109">
        <v>675</v>
      </c>
      <c r="G5">
        <v>1</v>
      </c>
      <c r="H5" s="1" t="s">
        <v>0</v>
      </c>
      <c r="I5" s="2" t="s">
        <v>4</v>
      </c>
      <c r="J5" s="109">
        <v>735</v>
      </c>
    </row>
    <row r="6" spans="2:10" ht="17.399999999999999" x14ac:dyDescent="0.35">
      <c r="B6">
        <v>2</v>
      </c>
      <c r="C6" s="1" t="s">
        <v>0</v>
      </c>
      <c r="D6" s="103" t="s">
        <v>4</v>
      </c>
      <c r="E6" s="110">
        <v>674</v>
      </c>
      <c r="G6">
        <v>2</v>
      </c>
      <c r="H6" s="1" t="s">
        <v>0</v>
      </c>
      <c r="I6" s="2" t="s">
        <v>5</v>
      </c>
      <c r="J6" s="110">
        <v>688</v>
      </c>
    </row>
    <row r="7" spans="2:10" ht="17.399999999999999" x14ac:dyDescent="0.35">
      <c r="B7">
        <v>3</v>
      </c>
      <c r="C7" s="1" t="s">
        <v>0</v>
      </c>
      <c r="D7" s="103" t="s">
        <v>210</v>
      </c>
      <c r="E7" s="111">
        <v>644</v>
      </c>
      <c r="G7">
        <v>3</v>
      </c>
      <c r="H7" s="1" t="s">
        <v>0</v>
      </c>
      <c r="I7" s="2" t="s">
        <v>1</v>
      </c>
      <c r="J7" s="111">
        <v>644</v>
      </c>
    </row>
    <row r="8" spans="2:10" ht="17.399999999999999" x14ac:dyDescent="0.35">
      <c r="B8">
        <v>3</v>
      </c>
      <c r="C8" s="1" t="s">
        <v>0</v>
      </c>
      <c r="D8" s="103" t="s">
        <v>1</v>
      </c>
      <c r="E8" s="53">
        <v>644</v>
      </c>
      <c r="G8">
        <v>4</v>
      </c>
      <c r="H8" s="3" t="s">
        <v>6</v>
      </c>
      <c r="I8" s="4" t="s">
        <v>7</v>
      </c>
      <c r="J8" s="53">
        <v>640</v>
      </c>
    </row>
    <row r="9" spans="2:10" ht="18" x14ac:dyDescent="0.35">
      <c r="B9">
        <v>5</v>
      </c>
      <c r="C9" s="3" t="s">
        <v>6</v>
      </c>
      <c r="D9" s="102" t="s">
        <v>8</v>
      </c>
      <c r="E9" s="53">
        <v>618</v>
      </c>
      <c r="G9">
        <v>5</v>
      </c>
      <c r="H9" s="9" t="s">
        <v>24</v>
      </c>
      <c r="I9" s="10" t="s">
        <v>25</v>
      </c>
      <c r="J9" s="53">
        <v>622</v>
      </c>
    </row>
    <row r="10" spans="2:10" ht="17.399999999999999" x14ac:dyDescent="0.35">
      <c r="B10">
        <v>6</v>
      </c>
      <c r="C10" s="3" t="s">
        <v>6</v>
      </c>
      <c r="D10" s="102" t="s">
        <v>10</v>
      </c>
      <c r="E10" s="53">
        <v>617</v>
      </c>
      <c r="G10">
        <v>6</v>
      </c>
      <c r="H10" s="3" t="s">
        <v>6</v>
      </c>
      <c r="I10" s="4" t="s">
        <v>10</v>
      </c>
      <c r="J10" s="53">
        <v>616</v>
      </c>
    </row>
    <row r="11" spans="2:10" ht="17.399999999999999" x14ac:dyDescent="0.35">
      <c r="B11">
        <v>6</v>
      </c>
      <c r="C11" s="7" t="s">
        <v>18</v>
      </c>
      <c r="D11" s="101" t="s">
        <v>19</v>
      </c>
      <c r="E11" s="53">
        <v>617</v>
      </c>
      <c r="G11">
        <v>7</v>
      </c>
      <c r="H11" s="1" t="s">
        <v>0</v>
      </c>
      <c r="I11" s="2" t="s">
        <v>3</v>
      </c>
      <c r="J11" s="53">
        <v>614</v>
      </c>
    </row>
    <row r="12" spans="2:10" ht="17.399999999999999" x14ac:dyDescent="0.35">
      <c r="B12">
        <v>8</v>
      </c>
      <c r="C12" s="3" t="s">
        <v>6</v>
      </c>
      <c r="D12" s="102" t="s">
        <v>7</v>
      </c>
      <c r="E12" s="53">
        <v>609</v>
      </c>
      <c r="G12">
        <v>8</v>
      </c>
      <c r="H12" s="3" t="s">
        <v>6</v>
      </c>
      <c r="I12" s="4" t="s">
        <v>8</v>
      </c>
      <c r="J12" s="53">
        <v>613</v>
      </c>
    </row>
    <row r="13" spans="2:10" ht="18" x14ac:dyDescent="0.35">
      <c r="B13">
        <v>9</v>
      </c>
      <c r="C13" s="1" t="s">
        <v>0</v>
      </c>
      <c r="D13" s="103" t="s">
        <v>3</v>
      </c>
      <c r="E13" s="53">
        <v>607</v>
      </c>
      <c r="G13">
        <v>9</v>
      </c>
      <c r="H13" s="11" t="s">
        <v>32</v>
      </c>
      <c r="I13" s="12" t="s">
        <v>33</v>
      </c>
      <c r="J13" s="53">
        <v>611</v>
      </c>
    </row>
    <row r="14" spans="2:10" ht="18" x14ac:dyDescent="0.35">
      <c r="B14">
        <v>10</v>
      </c>
      <c r="C14" s="9" t="s">
        <v>24</v>
      </c>
      <c r="D14" s="99" t="s">
        <v>25</v>
      </c>
      <c r="E14" s="53">
        <v>605</v>
      </c>
      <c r="G14">
        <v>10</v>
      </c>
      <c r="H14" s="3" t="s">
        <v>6</v>
      </c>
      <c r="I14" s="4" t="s">
        <v>9</v>
      </c>
      <c r="J14" s="53">
        <v>606</v>
      </c>
    </row>
    <row r="16" spans="2:10" ht="15.6" x14ac:dyDescent="0.3">
      <c r="C16" s="29" t="s">
        <v>208</v>
      </c>
      <c r="H16" s="122" t="s">
        <v>139</v>
      </c>
      <c r="I16" s="122"/>
      <c r="J16" s="122"/>
    </row>
    <row r="17" spans="2:10" x14ac:dyDescent="0.3">
      <c r="D17" s="36" t="s">
        <v>141</v>
      </c>
      <c r="I17" s="36" t="s">
        <v>141</v>
      </c>
    </row>
    <row r="18" spans="2:10" ht="17.399999999999999" x14ac:dyDescent="0.35">
      <c r="B18">
        <v>1</v>
      </c>
      <c r="C18" s="13" t="s">
        <v>41</v>
      </c>
      <c r="D18" s="14" t="s">
        <v>45</v>
      </c>
      <c r="E18" s="109">
        <v>849</v>
      </c>
      <c r="G18">
        <v>1</v>
      </c>
      <c r="H18" s="13" t="s">
        <v>41</v>
      </c>
      <c r="I18" s="14" t="s">
        <v>46</v>
      </c>
      <c r="J18" s="109">
        <v>841</v>
      </c>
    </row>
    <row r="19" spans="2:10" ht="17.399999999999999" x14ac:dyDescent="0.35">
      <c r="B19">
        <v>2</v>
      </c>
      <c r="C19" s="13" t="s">
        <v>41</v>
      </c>
      <c r="D19" s="14" t="s">
        <v>46</v>
      </c>
      <c r="E19" s="110">
        <v>807</v>
      </c>
      <c r="G19">
        <v>2</v>
      </c>
      <c r="H19" s="13" t="s">
        <v>41</v>
      </c>
      <c r="I19" s="14" t="s">
        <v>44</v>
      </c>
      <c r="J19" s="110">
        <v>837</v>
      </c>
    </row>
    <row r="20" spans="2:10" ht="17.399999999999999" x14ac:dyDescent="0.35">
      <c r="B20">
        <v>3</v>
      </c>
      <c r="C20" s="13" t="s">
        <v>41</v>
      </c>
      <c r="D20" s="51" t="s">
        <v>42</v>
      </c>
      <c r="E20" s="111">
        <v>804</v>
      </c>
      <c r="G20">
        <v>3</v>
      </c>
      <c r="H20" s="13" t="s">
        <v>41</v>
      </c>
      <c r="I20" s="14" t="s">
        <v>42</v>
      </c>
      <c r="J20" s="111">
        <v>804</v>
      </c>
    </row>
    <row r="21" spans="2:10" ht="17.399999999999999" x14ac:dyDescent="0.35">
      <c r="B21">
        <v>4</v>
      </c>
      <c r="C21" s="21" t="s">
        <v>75</v>
      </c>
      <c r="D21" s="46" t="s">
        <v>92</v>
      </c>
      <c r="E21" s="53">
        <v>785</v>
      </c>
      <c r="G21">
        <v>3</v>
      </c>
      <c r="H21" s="13" t="s">
        <v>41</v>
      </c>
      <c r="I21" s="14" t="s">
        <v>160</v>
      </c>
      <c r="J21" s="53">
        <v>798</v>
      </c>
    </row>
    <row r="22" spans="2:10" ht="17.399999999999999" x14ac:dyDescent="0.35">
      <c r="B22">
        <v>5</v>
      </c>
      <c r="C22" s="13" t="s">
        <v>41</v>
      </c>
      <c r="D22" s="51" t="s">
        <v>160</v>
      </c>
      <c r="E22" s="53">
        <v>776</v>
      </c>
      <c r="G22">
        <v>5</v>
      </c>
      <c r="H22" s="13" t="s">
        <v>41</v>
      </c>
      <c r="I22" s="14" t="s">
        <v>45</v>
      </c>
      <c r="J22" s="53">
        <v>781</v>
      </c>
    </row>
    <row r="23" spans="2:10" ht="17.399999999999999" x14ac:dyDescent="0.35">
      <c r="B23">
        <v>6</v>
      </c>
      <c r="C23" s="13" t="s">
        <v>41</v>
      </c>
      <c r="D23" s="51" t="s">
        <v>44</v>
      </c>
      <c r="E23" s="53">
        <v>758</v>
      </c>
      <c r="G23">
        <v>6</v>
      </c>
      <c r="H23" s="17" t="s">
        <v>57</v>
      </c>
      <c r="I23" s="18" t="s">
        <v>63</v>
      </c>
      <c r="J23" s="53">
        <v>774</v>
      </c>
    </row>
    <row r="24" spans="2:10" ht="17.399999999999999" x14ac:dyDescent="0.35">
      <c r="B24">
        <v>7</v>
      </c>
      <c r="C24" s="15" t="s">
        <v>48</v>
      </c>
      <c r="D24" s="52" t="s">
        <v>54</v>
      </c>
      <c r="E24" s="53">
        <v>743</v>
      </c>
      <c r="G24">
        <v>7</v>
      </c>
      <c r="H24" s="23" t="s">
        <v>84</v>
      </c>
      <c r="I24" s="24" t="s">
        <v>92</v>
      </c>
      <c r="J24" s="53">
        <v>759</v>
      </c>
    </row>
    <row r="25" spans="2:10" ht="17.399999999999999" x14ac:dyDescent="0.35">
      <c r="B25">
        <v>8</v>
      </c>
      <c r="C25" s="13" t="s">
        <v>41</v>
      </c>
      <c r="D25" s="51" t="s">
        <v>43</v>
      </c>
      <c r="E25" s="53">
        <v>740</v>
      </c>
      <c r="G25">
        <v>8</v>
      </c>
      <c r="H25" s="13" t="s">
        <v>41</v>
      </c>
      <c r="I25" s="14" t="s">
        <v>47</v>
      </c>
      <c r="J25" s="53">
        <v>753</v>
      </c>
    </row>
    <row r="26" spans="2:10" ht="17.399999999999999" x14ac:dyDescent="0.35">
      <c r="B26">
        <v>9</v>
      </c>
      <c r="C26" s="15" t="s">
        <v>48</v>
      </c>
      <c r="D26" s="52" t="s">
        <v>51</v>
      </c>
      <c r="E26" s="53">
        <v>730</v>
      </c>
      <c r="G26">
        <v>9</v>
      </c>
      <c r="H26" s="15" t="s">
        <v>48</v>
      </c>
      <c r="I26" s="16" t="s">
        <v>54</v>
      </c>
      <c r="J26" s="53">
        <v>747</v>
      </c>
    </row>
    <row r="27" spans="2:10" ht="17.399999999999999" x14ac:dyDescent="0.35">
      <c r="B27">
        <v>9</v>
      </c>
      <c r="C27" s="15" t="s">
        <v>48</v>
      </c>
      <c r="D27" s="52" t="s">
        <v>53</v>
      </c>
      <c r="E27" s="53">
        <v>730</v>
      </c>
      <c r="G27">
        <v>10</v>
      </c>
      <c r="H27" s="13" t="s">
        <v>41</v>
      </c>
      <c r="I27" s="14" t="s">
        <v>43</v>
      </c>
      <c r="J27" s="53">
        <v>746</v>
      </c>
    </row>
  </sheetData>
  <mergeCells count="3">
    <mergeCell ref="H3:J3"/>
    <mergeCell ref="H16:J16"/>
    <mergeCell ref="D1:I1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17"/>
  <sheetViews>
    <sheetView topLeftCell="A75" workbookViewId="0">
      <selection activeCell="L84" sqref="L84"/>
    </sheetView>
  </sheetViews>
  <sheetFormatPr defaultRowHeight="14.4" x14ac:dyDescent="0.3"/>
  <cols>
    <col min="1" max="1" width="6" customWidth="1"/>
    <col min="2" max="2" width="5.21875" customWidth="1"/>
    <col min="3" max="3" width="21.88671875" bestFit="1" customWidth="1"/>
    <col min="4" max="10" width="7.33203125" customWidth="1"/>
  </cols>
  <sheetData>
    <row r="1" spans="1:10" ht="15.6" x14ac:dyDescent="0.3">
      <c r="C1" s="29" t="s">
        <v>150</v>
      </c>
      <c r="D1" s="29"/>
      <c r="E1" s="29"/>
      <c r="F1" s="29"/>
      <c r="G1" s="29"/>
      <c r="H1" s="29" t="s">
        <v>209</v>
      </c>
    </row>
    <row r="3" spans="1:10" ht="15.6" x14ac:dyDescent="0.3">
      <c r="D3" s="29" t="s">
        <v>143</v>
      </c>
    </row>
    <row r="4" spans="1:10" x14ac:dyDescent="0.3">
      <c r="G4" t="s">
        <v>144</v>
      </c>
    </row>
    <row r="5" spans="1:10" x14ac:dyDescent="0.3">
      <c r="D5" s="36" t="s">
        <v>145</v>
      </c>
      <c r="E5" s="36" t="s">
        <v>146</v>
      </c>
      <c r="F5" s="36" t="s">
        <v>147</v>
      </c>
      <c r="G5" s="36" t="s">
        <v>148</v>
      </c>
      <c r="H5" s="36" t="s">
        <v>149</v>
      </c>
    </row>
    <row r="6" spans="1:10" ht="17.399999999999999" x14ac:dyDescent="0.35">
      <c r="A6" s="34">
        <v>1</v>
      </c>
      <c r="B6" s="13" t="s">
        <v>41</v>
      </c>
      <c r="C6" s="51" t="s">
        <v>42</v>
      </c>
      <c r="D6" s="41"/>
      <c r="E6" s="41">
        <v>268</v>
      </c>
      <c r="F6" s="41"/>
      <c r="G6" s="41" t="s">
        <v>144</v>
      </c>
      <c r="H6" s="41"/>
    </row>
    <row r="7" spans="1:10" ht="17.399999999999999" x14ac:dyDescent="0.35">
      <c r="A7" s="34">
        <v>2</v>
      </c>
      <c r="B7" s="13" t="s">
        <v>41</v>
      </c>
      <c r="C7" s="51" t="s">
        <v>44</v>
      </c>
      <c r="D7" s="41"/>
      <c r="E7" s="41">
        <v>263</v>
      </c>
      <c r="F7" s="41"/>
      <c r="G7" s="41"/>
      <c r="H7" s="41"/>
    </row>
    <row r="8" spans="1:10" ht="17.399999999999999" x14ac:dyDescent="0.35">
      <c r="A8" s="34"/>
      <c r="B8" s="13" t="s">
        <v>168</v>
      </c>
      <c r="C8" s="14" t="s">
        <v>46</v>
      </c>
      <c r="D8" s="41"/>
      <c r="E8" s="41">
        <v>258</v>
      </c>
      <c r="F8" s="41"/>
      <c r="G8" s="41"/>
      <c r="H8" s="41"/>
    </row>
    <row r="9" spans="1:10" ht="17.399999999999999" x14ac:dyDescent="0.35">
      <c r="A9" s="34"/>
      <c r="B9" s="13" t="s">
        <v>41</v>
      </c>
      <c r="C9" s="51" t="s">
        <v>160</v>
      </c>
      <c r="D9" s="41"/>
      <c r="E9" s="41">
        <v>257</v>
      </c>
      <c r="F9" s="41" t="s">
        <v>144</v>
      </c>
      <c r="G9" s="41"/>
      <c r="H9" s="41"/>
    </row>
    <row r="10" spans="1:10" ht="17.399999999999999" x14ac:dyDescent="0.35">
      <c r="A10" s="34"/>
      <c r="B10" s="23" t="s">
        <v>84</v>
      </c>
      <c r="C10" s="45" t="s">
        <v>90</v>
      </c>
      <c r="D10" s="41"/>
      <c r="E10" s="41"/>
      <c r="F10" s="41">
        <v>248</v>
      </c>
      <c r="G10" s="41"/>
      <c r="H10" s="41"/>
      <c r="J10" s="36"/>
    </row>
    <row r="11" spans="1:10" ht="17.399999999999999" x14ac:dyDescent="0.35">
      <c r="A11" s="34"/>
      <c r="B11" s="17" t="s">
        <v>57</v>
      </c>
      <c r="C11" s="50" t="s">
        <v>63</v>
      </c>
      <c r="D11" s="41"/>
      <c r="E11" s="41"/>
      <c r="F11" s="41">
        <v>248</v>
      </c>
      <c r="G11" s="41"/>
      <c r="H11" s="41"/>
      <c r="J11" s="36"/>
    </row>
    <row r="12" spans="1:10" ht="17.399999999999999" x14ac:dyDescent="0.35">
      <c r="A12" s="34"/>
      <c r="B12" s="1" t="s">
        <v>0</v>
      </c>
      <c r="C12" s="2" t="s">
        <v>4</v>
      </c>
      <c r="D12" s="41"/>
      <c r="E12" s="41"/>
      <c r="F12" s="41">
        <v>246</v>
      </c>
      <c r="G12" s="41"/>
      <c r="H12" s="41"/>
      <c r="J12" s="36"/>
    </row>
    <row r="13" spans="1:10" ht="17.399999999999999" x14ac:dyDescent="0.35">
      <c r="A13" s="34"/>
      <c r="B13" s="23" t="s">
        <v>84</v>
      </c>
      <c r="C13" s="24" t="s">
        <v>92</v>
      </c>
      <c r="D13" s="41"/>
      <c r="E13" s="41"/>
      <c r="F13" s="41">
        <v>245</v>
      </c>
      <c r="G13" s="41" t="s">
        <v>144</v>
      </c>
      <c r="H13" s="41"/>
      <c r="J13" s="97"/>
    </row>
    <row r="14" spans="1:10" ht="17.399999999999999" x14ac:dyDescent="0.35">
      <c r="A14" s="34"/>
      <c r="B14" s="17" t="s">
        <v>57</v>
      </c>
      <c r="C14" s="50" t="s">
        <v>64</v>
      </c>
      <c r="D14" s="41"/>
      <c r="E14" s="41"/>
      <c r="F14" s="41">
        <v>245</v>
      </c>
      <c r="G14" s="41" t="s">
        <v>144</v>
      </c>
      <c r="H14" s="41"/>
      <c r="J14" s="97"/>
    </row>
    <row r="15" spans="1:10" ht="17.399999999999999" x14ac:dyDescent="0.35">
      <c r="A15" s="34"/>
      <c r="B15" s="15" t="s">
        <v>48</v>
      </c>
      <c r="C15" s="52" t="s">
        <v>54</v>
      </c>
      <c r="D15" s="41"/>
      <c r="E15" s="41"/>
      <c r="F15" s="41">
        <v>245</v>
      </c>
      <c r="G15" s="41" t="s">
        <v>144</v>
      </c>
      <c r="H15" s="41"/>
      <c r="J15" s="36"/>
    </row>
    <row r="16" spans="1:10" ht="17.399999999999999" x14ac:dyDescent="0.35">
      <c r="A16" s="34"/>
      <c r="B16" s="3" t="s">
        <v>6</v>
      </c>
      <c r="C16" s="4" t="s">
        <v>7</v>
      </c>
      <c r="D16" s="41"/>
      <c r="E16" s="41"/>
      <c r="F16" s="41">
        <v>241</v>
      </c>
      <c r="G16" s="41"/>
      <c r="H16" s="41" t="s">
        <v>144</v>
      </c>
      <c r="J16" s="97"/>
    </row>
    <row r="17" spans="1:10" ht="17.399999999999999" x14ac:dyDescent="0.35">
      <c r="B17" s="17" t="s">
        <v>57</v>
      </c>
      <c r="C17" s="50" t="s">
        <v>62</v>
      </c>
      <c r="D17" s="41"/>
      <c r="E17" s="41"/>
      <c r="F17" s="41">
        <v>236</v>
      </c>
      <c r="G17" s="41"/>
      <c r="H17" s="41"/>
      <c r="J17" s="97"/>
    </row>
    <row r="18" spans="1:10" ht="17.399999999999999" x14ac:dyDescent="0.35">
      <c r="B18" s="17" t="s">
        <v>57</v>
      </c>
      <c r="C18" s="50" t="s">
        <v>61</v>
      </c>
      <c r="D18" s="41"/>
      <c r="E18" s="41"/>
      <c r="F18" s="41">
        <v>233</v>
      </c>
      <c r="G18" s="41"/>
      <c r="H18" s="41" t="s">
        <v>144</v>
      </c>
      <c r="J18" s="97"/>
    </row>
    <row r="19" spans="1:10" ht="17.399999999999999" x14ac:dyDescent="0.35">
      <c r="B19" s="19" t="s">
        <v>66</v>
      </c>
      <c r="C19" s="47" t="s">
        <v>67</v>
      </c>
      <c r="D19" s="41"/>
      <c r="E19" s="41"/>
      <c r="F19" s="41">
        <v>231</v>
      </c>
      <c r="G19" s="41" t="s">
        <v>144</v>
      </c>
      <c r="H19" s="41" t="s">
        <v>144</v>
      </c>
      <c r="J19" s="97"/>
    </row>
    <row r="20" spans="1:10" ht="17.399999999999999" x14ac:dyDescent="0.35">
      <c r="B20" s="13" t="s">
        <v>41</v>
      </c>
      <c r="C20" s="51" t="s">
        <v>47</v>
      </c>
      <c r="D20" s="41"/>
      <c r="E20" s="41"/>
      <c r="F20" s="41">
        <v>229</v>
      </c>
      <c r="G20" s="41" t="s">
        <v>144</v>
      </c>
      <c r="H20" s="41"/>
      <c r="J20" s="97"/>
    </row>
    <row r="21" spans="1:10" ht="17.399999999999999" x14ac:dyDescent="0.35">
      <c r="B21" s="15" t="s">
        <v>48</v>
      </c>
      <c r="C21" s="16" t="s">
        <v>49</v>
      </c>
      <c r="D21" s="41"/>
      <c r="E21" s="41"/>
      <c r="F21" s="41">
        <v>227</v>
      </c>
      <c r="G21" s="41" t="s">
        <v>144</v>
      </c>
      <c r="H21" s="41"/>
      <c r="J21" s="97"/>
    </row>
    <row r="22" spans="1:10" ht="17.399999999999999" x14ac:dyDescent="0.35">
      <c r="B22" s="13" t="s">
        <v>41</v>
      </c>
      <c r="C22" s="51" t="s">
        <v>45</v>
      </c>
      <c r="D22" s="41"/>
      <c r="E22" s="41"/>
      <c r="F22" s="41"/>
      <c r="G22" s="41">
        <v>224</v>
      </c>
      <c r="H22" s="41" t="s">
        <v>144</v>
      </c>
      <c r="J22" s="97"/>
    </row>
    <row r="23" spans="1:10" ht="17.399999999999999" x14ac:dyDescent="0.35">
      <c r="B23" s="25" t="s">
        <v>93</v>
      </c>
      <c r="C23" s="26" t="s">
        <v>95</v>
      </c>
      <c r="D23" s="41"/>
      <c r="E23" s="41"/>
      <c r="F23" s="41"/>
      <c r="G23" s="41">
        <v>224</v>
      </c>
      <c r="H23" s="41"/>
      <c r="J23" s="97"/>
    </row>
    <row r="24" spans="1:10" ht="17.399999999999999" x14ac:dyDescent="0.35">
      <c r="B24" s="19" t="s">
        <v>66</v>
      </c>
      <c r="C24" s="47" t="s">
        <v>71</v>
      </c>
      <c r="D24" s="41"/>
      <c r="E24" s="41"/>
      <c r="F24" s="41"/>
      <c r="G24" s="41">
        <v>222</v>
      </c>
      <c r="H24" s="41"/>
      <c r="J24" s="97"/>
    </row>
    <row r="25" spans="1:10" ht="17.399999999999999" x14ac:dyDescent="0.35">
      <c r="B25" s="21" t="s">
        <v>75</v>
      </c>
      <c r="C25" s="46" t="s">
        <v>81</v>
      </c>
      <c r="D25" s="41"/>
      <c r="E25" s="41"/>
      <c r="F25" s="41"/>
      <c r="G25" s="41">
        <v>221</v>
      </c>
      <c r="H25" s="41"/>
      <c r="J25" s="97"/>
    </row>
    <row r="26" spans="1:10" ht="18" x14ac:dyDescent="0.35">
      <c r="B26" s="9" t="s">
        <v>24</v>
      </c>
      <c r="C26" s="10" t="s">
        <v>26</v>
      </c>
      <c r="D26" s="41"/>
      <c r="E26" s="41"/>
      <c r="F26" s="41"/>
      <c r="G26" s="41">
        <v>221</v>
      </c>
      <c r="H26" s="41"/>
      <c r="J26" s="97"/>
    </row>
    <row r="27" spans="1:10" ht="17.399999999999999" x14ac:dyDescent="0.35">
      <c r="A27" s="34"/>
      <c r="B27" s="25" t="s">
        <v>93</v>
      </c>
      <c r="C27" s="49" t="s">
        <v>96</v>
      </c>
      <c r="D27" s="41"/>
      <c r="E27" s="41"/>
      <c r="F27" s="41"/>
      <c r="G27" s="41">
        <v>221</v>
      </c>
      <c r="H27" s="41"/>
      <c r="J27" s="97"/>
    </row>
    <row r="28" spans="1:10" ht="17.399999999999999" x14ac:dyDescent="0.35">
      <c r="B28" s="19" t="s">
        <v>66</v>
      </c>
      <c r="C28" s="47" t="s">
        <v>73</v>
      </c>
      <c r="D28" s="41"/>
      <c r="E28" s="41"/>
      <c r="F28" s="41"/>
      <c r="G28" s="41">
        <v>220</v>
      </c>
      <c r="H28" s="41" t="s">
        <v>144</v>
      </c>
      <c r="J28" s="97"/>
    </row>
    <row r="29" spans="1:10" ht="17.399999999999999" x14ac:dyDescent="0.35">
      <c r="A29" s="34"/>
      <c r="B29" s="17" t="s">
        <v>57</v>
      </c>
      <c r="C29" s="18" t="s">
        <v>65</v>
      </c>
      <c r="D29" s="41"/>
      <c r="E29" s="41"/>
      <c r="F29" s="41" t="s">
        <v>144</v>
      </c>
      <c r="G29" s="41">
        <v>220</v>
      </c>
      <c r="H29" s="41"/>
      <c r="J29" s="36"/>
    </row>
    <row r="30" spans="1:10" ht="17.399999999999999" x14ac:dyDescent="0.35">
      <c r="B30" s="17" t="s">
        <v>57</v>
      </c>
      <c r="C30" s="50" t="s">
        <v>60</v>
      </c>
      <c r="D30" s="41"/>
      <c r="E30" s="41"/>
      <c r="F30" s="41"/>
      <c r="G30" s="41">
        <v>219</v>
      </c>
      <c r="H30" s="41"/>
      <c r="J30" s="97"/>
    </row>
    <row r="31" spans="1:10" ht="17.399999999999999" x14ac:dyDescent="0.35">
      <c r="B31" s="3" t="s">
        <v>6</v>
      </c>
      <c r="C31" s="4" t="s">
        <v>10</v>
      </c>
      <c r="D31" s="41"/>
      <c r="E31" s="41"/>
      <c r="F31" s="41"/>
      <c r="G31" s="41">
        <v>215</v>
      </c>
      <c r="H31" s="41" t="s">
        <v>144</v>
      </c>
      <c r="J31" s="97"/>
    </row>
    <row r="32" spans="1:10" ht="17.399999999999999" x14ac:dyDescent="0.35">
      <c r="B32" s="19" t="s">
        <v>66</v>
      </c>
      <c r="C32" s="47" t="s">
        <v>68</v>
      </c>
      <c r="D32" s="41"/>
      <c r="E32" s="41"/>
      <c r="F32" s="41"/>
      <c r="G32" s="41">
        <v>215</v>
      </c>
      <c r="H32" s="41" t="s">
        <v>144</v>
      </c>
      <c r="J32" s="97"/>
    </row>
    <row r="33" spans="2:10" ht="17.399999999999999" x14ac:dyDescent="0.35">
      <c r="B33" s="17" t="s">
        <v>57</v>
      </c>
      <c r="C33" s="50" t="s">
        <v>59</v>
      </c>
      <c r="D33" s="41"/>
      <c r="E33" s="41"/>
      <c r="F33" s="41"/>
      <c r="G33" s="41">
        <v>214</v>
      </c>
      <c r="H33" s="41" t="s">
        <v>144</v>
      </c>
      <c r="J33" s="97"/>
    </row>
    <row r="34" spans="2:10" ht="17.399999999999999" x14ac:dyDescent="0.35">
      <c r="B34" s="15" t="s">
        <v>48</v>
      </c>
      <c r="C34" s="16" t="s">
        <v>50</v>
      </c>
      <c r="D34" s="41"/>
      <c r="E34" s="41"/>
      <c r="F34" s="41"/>
      <c r="G34" s="41">
        <v>214</v>
      </c>
      <c r="H34" s="41"/>
      <c r="J34" s="97"/>
    </row>
    <row r="35" spans="2:10" ht="17.399999999999999" x14ac:dyDescent="0.35">
      <c r="B35" s="1" t="s">
        <v>0</v>
      </c>
      <c r="C35" s="2" t="s">
        <v>5</v>
      </c>
      <c r="D35" s="41"/>
      <c r="E35" s="41"/>
      <c r="F35" s="41"/>
      <c r="G35" s="41">
        <v>214</v>
      </c>
      <c r="H35" s="41"/>
      <c r="J35" s="97"/>
    </row>
    <row r="36" spans="2:10" ht="17.399999999999999" x14ac:dyDescent="0.35">
      <c r="B36" s="3" t="s">
        <v>6</v>
      </c>
      <c r="C36" s="4" t="s">
        <v>9</v>
      </c>
      <c r="D36" s="41"/>
      <c r="E36" s="41"/>
      <c r="F36" s="41"/>
      <c r="G36" s="41">
        <v>213</v>
      </c>
      <c r="H36" s="41"/>
      <c r="J36" s="97"/>
    </row>
    <row r="37" spans="2:10" ht="17.399999999999999" x14ac:dyDescent="0.35">
      <c r="B37" s="21" t="s">
        <v>75</v>
      </c>
      <c r="C37" s="46" t="s">
        <v>78</v>
      </c>
      <c r="D37" s="41"/>
      <c r="E37" s="41"/>
      <c r="F37" s="41"/>
      <c r="G37" s="41">
        <v>211</v>
      </c>
      <c r="H37" s="41" t="s">
        <v>144</v>
      </c>
      <c r="J37" s="97"/>
    </row>
    <row r="38" spans="2:10" ht="17.399999999999999" x14ac:dyDescent="0.35">
      <c r="B38" s="13" t="s">
        <v>41</v>
      </c>
      <c r="C38" s="14" t="s">
        <v>43</v>
      </c>
      <c r="D38" s="41"/>
      <c r="E38" s="41"/>
      <c r="F38" s="41"/>
      <c r="G38" s="41">
        <v>211</v>
      </c>
      <c r="H38" s="41"/>
      <c r="J38" s="97"/>
    </row>
    <row r="39" spans="2:10" ht="17.399999999999999" x14ac:dyDescent="0.35">
      <c r="B39" s="27" t="s">
        <v>101</v>
      </c>
      <c r="C39" s="48" t="s">
        <v>103</v>
      </c>
      <c r="D39" s="41"/>
      <c r="E39" s="41"/>
      <c r="F39" s="41"/>
      <c r="G39" s="41">
        <v>208</v>
      </c>
      <c r="H39" s="41"/>
      <c r="J39" s="97"/>
    </row>
    <row r="40" spans="2:10" ht="17.399999999999999" x14ac:dyDescent="0.35">
      <c r="B40" s="19" t="s">
        <v>66</v>
      </c>
      <c r="C40" s="47" t="s">
        <v>74</v>
      </c>
      <c r="D40" s="41"/>
      <c r="E40" s="41"/>
      <c r="F40" s="41"/>
      <c r="G40" s="41">
        <v>205</v>
      </c>
      <c r="H40" s="41" t="s">
        <v>144</v>
      </c>
      <c r="J40" s="97"/>
    </row>
    <row r="41" spans="2:10" ht="17.399999999999999" x14ac:dyDescent="0.35">
      <c r="B41" s="15" t="s">
        <v>48</v>
      </c>
      <c r="C41" s="16" t="s">
        <v>53</v>
      </c>
      <c r="D41" s="41"/>
      <c r="E41" s="41"/>
      <c r="F41" s="41"/>
      <c r="G41" s="41">
        <v>205</v>
      </c>
      <c r="H41" s="41" t="s">
        <v>144</v>
      </c>
      <c r="J41" s="97"/>
    </row>
    <row r="42" spans="2:10" ht="18" x14ac:dyDescent="0.35">
      <c r="B42" s="9" t="s">
        <v>24</v>
      </c>
      <c r="C42" s="10" t="s">
        <v>25</v>
      </c>
      <c r="D42" s="41"/>
      <c r="E42" s="41"/>
      <c r="F42" s="41"/>
      <c r="G42" s="41">
        <v>201</v>
      </c>
      <c r="H42" s="41"/>
      <c r="J42" s="97"/>
    </row>
    <row r="43" spans="2:10" ht="17.399999999999999" x14ac:dyDescent="0.35">
      <c r="B43" s="25" t="s">
        <v>93</v>
      </c>
      <c r="C43" s="49" t="s">
        <v>97</v>
      </c>
      <c r="D43" s="41"/>
      <c r="E43" s="41"/>
      <c r="F43" s="41"/>
      <c r="G43" s="41">
        <v>201</v>
      </c>
      <c r="H43" s="41"/>
      <c r="J43" s="97"/>
    </row>
    <row r="44" spans="2:10" ht="17.399999999999999" x14ac:dyDescent="0.35">
      <c r="B44" s="1" t="s">
        <v>0</v>
      </c>
      <c r="C44" s="2" t="s">
        <v>1</v>
      </c>
      <c r="D44" s="41"/>
      <c r="E44" s="41"/>
      <c r="F44" s="41"/>
      <c r="G44" s="41">
        <v>201</v>
      </c>
      <c r="H44" s="41"/>
      <c r="J44" s="97"/>
    </row>
    <row r="45" spans="2:10" ht="17.399999999999999" x14ac:dyDescent="0.35">
      <c r="B45" s="27" t="s">
        <v>101</v>
      </c>
      <c r="C45" s="48" t="s">
        <v>104</v>
      </c>
      <c r="D45" s="41"/>
      <c r="E45" s="41"/>
      <c r="F45" s="41"/>
      <c r="G45" s="41">
        <v>201</v>
      </c>
      <c r="H45" s="41"/>
      <c r="J45" s="97"/>
    </row>
    <row r="46" spans="2:10" ht="17.399999999999999" x14ac:dyDescent="0.35">
      <c r="B46" s="21" t="s">
        <v>75</v>
      </c>
      <c r="C46" s="46" t="s">
        <v>83</v>
      </c>
      <c r="D46" s="41"/>
      <c r="E46" s="41"/>
      <c r="F46" s="41"/>
      <c r="G46" s="41">
        <v>201</v>
      </c>
      <c r="H46" s="41"/>
      <c r="J46" s="97"/>
    </row>
    <row r="47" spans="2:10" ht="17.399999999999999" x14ac:dyDescent="0.35">
      <c r="B47" s="23" t="s">
        <v>84</v>
      </c>
      <c r="C47" s="24" t="s">
        <v>91</v>
      </c>
      <c r="D47" s="41"/>
      <c r="E47" s="41"/>
      <c r="F47" s="41"/>
      <c r="G47" s="41">
        <v>201</v>
      </c>
      <c r="H47" s="41" t="s">
        <v>144</v>
      </c>
      <c r="J47" s="97"/>
    </row>
    <row r="48" spans="2:10" ht="17.399999999999999" x14ac:dyDescent="0.35">
      <c r="B48" s="23" t="s">
        <v>84</v>
      </c>
      <c r="C48" s="45" t="s">
        <v>86</v>
      </c>
      <c r="D48" s="41"/>
      <c r="E48" s="41"/>
      <c r="F48" s="41"/>
      <c r="G48" s="41"/>
      <c r="H48" s="41">
        <v>199</v>
      </c>
      <c r="J48" s="97"/>
    </row>
    <row r="49" spans="2:10" ht="17.399999999999999" x14ac:dyDescent="0.35">
      <c r="B49" s="21" t="s">
        <v>75</v>
      </c>
      <c r="C49" s="22" t="s">
        <v>77</v>
      </c>
      <c r="D49" s="41"/>
      <c r="E49" s="41"/>
      <c r="F49" s="41"/>
      <c r="G49" s="41"/>
      <c r="H49" s="41">
        <v>198</v>
      </c>
      <c r="J49" s="97"/>
    </row>
    <row r="50" spans="2:10" ht="17.399999999999999" x14ac:dyDescent="0.35">
      <c r="B50" s="15" t="s">
        <v>48</v>
      </c>
      <c r="C50" s="52" t="s">
        <v>55</v>
      </c>
      <c r="D50" s="41"/>
      <c r="E50" s="41"/>
      <c r="F50" s="41"/>
      <c r="G50" s="41"/>
      <c r="H50" s="41">
        <v>198</v>
      </c>
      <c r="J50" s="97"/>
    </row>
    <row r="51" spans="2:10" ht="17.399999999999999" x14ac:dyDescent="0.35">
      <c r="B51" s="23" t="s">
        <v>84</v>
      </c>
      <c r="C51" s="45" t="s">
        <v>89</v>
      </c>
      <c r="D51" s="41"/>
      <c r="E51" s="41"/>
      <c r="F51" s="41"/>
      <c r="G51" s="41"/>
      <c r="H51" s="41">
        <v>197</v>
      </c>
      <c r="J51" s="97"/>
    </row>
    <row r="52" spans="2:10" ht="18" x14ac:dyDescent="0.35">
      <c r="B52" s="3" t="s">
        <v>6</v>
      </c>
      <c r="C52" s="4" t="s">
        <v>8</v>
      </c>
      <c r="D52" s="41"/>
      <c r="E52" s="41"/>
      <c r="F52" s="41"/>
      <c r="G52" s="41"/>
      <c r="H52" s="41">
        <v>197</v>
      </c>
      <c r="J52" s="114"/>
    </row>
    <row r="53" spans="2:10" ht="17.399999999999999" x14ac:dyDescent="0.35">
      <c r="B53" s="19" t="s">
        <v>66</v>
      </c>
      <c r="C53" s="47" t="s">
        <v>69</v>
      </c>
      <c r="D53" s="41"/>
      <c r="E53" s="41"/>
      <c r="F53" s="41"/>
      <c r="G53" s="41"/>
      <c r="H53" s="41">
        <v>196</v>
      </c>
      <c r="J53" s="97"/>
    </row>
    <row r="54" spans="2:10" ht="17.399999999999999" x14ac:dyDescent="0.35">
      <c r="B54" s="19" t="s">
        <v>66</v>
      </c>
      <c r="C54" s="47" t="s">
        <v>72</v>
      </c>
      <c r="D54" s="41"/>
      <c r="E54" s="41"/>
      <c r="F54" s="41"/>
      <c r="G54" s="41"/>
      <c r="H54" s="41">
        <v>195</v>
      </c>
      <c r="J54" s="97"/>
    </row>
    <row r="55" spans="2:10" ht="17.399999999999999" x14ac:dyDescent="0.35">
      <c r="B55" s="27" t="s">
        <v>101</v>
      </c>
      <c r="C55" s="28" t="s">
        <v>105</v>
      </c>
      <c r="D55" s="41"/>
      <c r="E55" s="41"/>
      <c r="F55" s="41"/>
      <c r="G55" s="41"/>
      <c r="H55" s="41">
        <v>195</v>
      </c>
      <c r="J55" s="97"/>
    </row>
    <row r="56" spans="2:10" ht="17.399999999999999" x14ac:dyDescent="0.35">
      <c r="B56" s="15" t="s">
        <v>48</v>
      </c>
      <c r="C56" s="52" t="s">
        <v>52</v>
      </c>
      <c r="D56" s="41"/>
      <c r="E56" s="41"/>
      <c r="F56" s="41"/>
      <c r="G56" s="41"/>
      <c r="H56" s="41">
        <v>194</v>
      </c>
      <c r="J56" s="97"/>
    </row>
    <row r="57" spans="2:10" ht="17.399999999999999" x14ac:dyDescent="0.35">
      <c r="B57" s="15" t="s">
        <v>48</v>
      </c>
      <c r="C57" s="52" t="s">
        <v>51</v>
      </c>
      <c r="D57" s="41"/>
      <c r="E57" s="41"/>
      <c r="F57" s="41"/>
      <c r="G57" s="41"/>
      <c r="H57" s="41">
        <v>194</v>
      </c>
      <c r="J57" s="97"/>
    </row>
    <row r="58" spans="2:10" ht="17.399999999999999" x14ac:dyDescent="0.35">
      <c r="B58" s="21" t="s">
        <v>75</v>
      </c>
      <c r="C58" s="46" t="s">
        <v>80</v>
      </c>
      <c r="D58" s="41"/>
      <c r="E58" s="41"/>
      <c r="F58" s="41"/>
      <c r="G58" s="41"/>
      <c r="H58" s="41">
        <v>192</v>
      </c>
      <c r="J58" s="97"/>
    </row>
    <row r="59" spans="2:10" ht="17.399999999999999" x14ac:dyDescent="0.35">
      <c r="B59" s="21" t="s">
        <v>75</v>
      </c>
      <c r="C59" s="46" t="s">
        <v>79</v>
      </c>
      <c r="D59" s="41"/>
      <c r="E59" s="41"/>
      <c r="F59" s="41"/>
      <c r="G59" s="41"/>
      <c r="H59" s="41">
        <v>191</v>
      </c>
      <c r="J59" s="97"/>
    </row>
    <row r="60" spans="2:10" ht="17.399999999999999" x14ac:dyDescent="0.35">
      <c r="B60" s="119" t="s">
        <v>84</v>
      </c>
      <c r="C60" s="120" t="s">
        <v>85</v>
      </c>
      <c r="D60" s="41"/>
      <c r="E60" s="41"/>
      <c r="F60" s="41"/>
      <c r="G60" s="41"/>
      <c r="H60" s="41">
        <v>191</v>
      </c>
      <c r="J60" s="97"/>
    </row>
    <row r="61" spans="2:10" ht="17.399999999999999" x14ac:dyDescent="0.35">
      <c r="B61" s="25" t="s">
        <v>93</v>
      </c>
      <c r="C61" s="49" t="s">
        <v>94</v>
      </c>
      <c r="D61" s="41"/>
      <c r="E61" s="41"/>
      <c r="F61" s="41"/>
      <c r="G61" s="41"/>
      <c r="H61" s="41">
        <v>190</v>
      </c>
      <c r="J61" s="97"/>
    </row>
    <row r="62" spans="2:10" ht="17.399999999999999" x14ac:dyDescent="0.35">
      <c r="B62" s="21" t="s">
        <v>75</v>
      </c>
      <c r="C62" s="46" t="s">
        <v>76</v>
      </c>
      <c r="D62" s="41"/>
      <c r="E62" s="41"/>
      <c r="F62" s="41"/>
      <c r="G62" s="41"/>
      <c r="H62" s="41">
        <v>189</v>
      </c>
      <c r="J62" s="97"/>
    </row>
    <row r="63" spans="2:10" ht="18" x14ac:dyDescent="0.35">
      <c r="B63" s="9" t="s">
        <v>24</v>
      </c>
      <c r="C63" s="10" t="s">
        <v>28</v>
      </c>
      <c r="D63" s="41"/>
      <c r="E63" s="41"/>
      <c r="F63" s="41"/>
      <c r="G63" s="41"/>
      <c r="H63" s="41">
        <v>188</v>
      </c>
      <c r="J63" s="97"/>
    </row>
    <row r="64" spans="2:10" ht="17.399999999999999" x14ac:dyDescent="0.35">
      <c r="B64" s="23" t="s">
        <v>84</v>
      </c>
      <c r="C64" s="45" t="s">
        <v>88</v>
      </c>
      <c r="D64" s="41"/>
      <c r="E64" s="41"/>
      <c r="F64" s="41"/>
      <c r="G64" s="41"/>
      <c r="H64" s="41">
        <v>188</v>
      </c>
    </row>
    <row r="65" spans="2:8" ht="17.399999999999999" x14ac:dyDescent="0.35">
      <c r="B65" s="23" t="s">
        <v>84</v>
      </c>
      <c r="C65" s="45" t="s">
        <v>87</v>
      </c>
      <c r="D65" s="41"/>
      <c r="E65" s="41"/>
      <c r="F65" s="41"/>
      <c r="G65" s="41"/>
      <c r="H65" s="41">
        <v>186</v>
      </c>
    </row>
    <row r="66" spans="2:8" ht="17.399999999999999" x14ac:dyDescent="0.35">
      <c r="B66" s="21" t="s">
        <v>75</v>
      </c>
      <c r="C66" s="46" t="s">
        <v>82</v>
      </c>
      <c r="D66" s="41"/>
      <c r="E66" s="41"/>
      <c r="F66" s="41"/>
      <c r="G66" s="41"/>
      <c r="H66" s="41">
        <v>183</v>
      </c>
    </row>
    <row r="67" spans="2:8" ht="18" x14ac:dyDescent="0.35">
      <c r="B67" s="11" t="s">
        <v>32</v>
      </c>
      <c r="C67" s="12" t="s">
        <v>33</v>
      </c>
      <c r="D67" s="34"/>
      <c r="E67" s="34"/>
      <c r="F67" s="34"/>
      <c r="G67" s="34"/>
      <c r="H67" s="41">
        <v>182</v>
      </c>
    </row>
    <row r="68" spans="2:8" ht="17.399999999999999" x14ac:dyDescent="0.35">
      <c r="B68" s="7" t="s">
        <v>18</v>
      </c>
      <c r="C68" s="8" t="s">
        <v>22</v>
      </c>
      <c r="D68" s="41"/>
      <c r="E68" s="41"/>
      <c r="F68" s="41"/>
      <c r="G68" s="41"/>
      <c r="H68" s="41">
        <v>182</v>
      </c>
    </row>
    <row r="69" spans="2:8" ht="17.399999999999999" x14ac:dyDescent="0.35">
      <c r="B69" s="7" t="s">
        <v>18</v>
      </c>
      <c r="C69" s="8" t="s">
        <v>19</v>
      </c>
      <c r="D69" s="41"/>
      <c r="E69" s="41"/>
      <c r="F69" s="41"/>
      <c r="G69" s="41"/>
      <c r="H69" s="41">
        <v>181</v>
      </c>
    </row>
    <row r="70" spans="2:8" ht="17.399999999999999" x14ac:dyDescent="0.35">
      <c r="B70" s="5" t="s">
        <v>12</v>
      </c>
      <c r="C70" s="100" t="s">
        <v>14</v>
      </c>
      <c r="D70" s="41"/>
      <c r="E70" s="41"/>
      <c r="F70" s="41"/>
      <c r="G70" s="41"/>
      <c r="H70" s="41">
        <v>181</v>
      </c>
    </row>
    <row r="71" spans="2:8" ht="17.399999999999999" x14ac:dyDescent="0.35">
      <c r="B71" s="25" t="s">
        <v>93</v>
      </c>
      <c r="C71" s="49" t="s">
        <v>102</v>
      </c>
      <c r="D71" s="41"/>
      <c r="E71" s="41"/>
      <c r="F71" s="41"/>
      <c r="G71" s="41"/>
      <c r="H71" s="41">
        <v>181</v>
      </c>
    </row>
    <row r="72" spans="2:8" ht="17.399999999999999" x14ac:dyDescent="0.35">
      <c r="B72" s="5" t="s">
        <v>12</v>
      </c>
      <c r="C72" s="6" t="s">
        <v>17</v>
      </c>
      <c r="D72" s="41"/>
      <c r="E72" s="41"/>
      <c r="F72" s="41"/>
      <c r="G72" s="41"/>
      <c r="H72" s="41">
        <v>180</v>
      </c>
    </row>
    <row r="73" spans="2:8" ht="17.399999999999999" x14ac:dyDescent="0.35">
      <c r="B73" s="25" t="s">
        <v>93</v>
      </c>
      <c r="C73" s="49" t="s">
        <v>98</v>
      </c>
      <c r="D73" s="41"/>
      <c r="E73" s="41"/>
      <c r="F73" s="41"/>
      <c r="G73" s="41"/>
      <c r="H73" s="41">
        <v>180</v>
      </c>
    </row>
    <row r="74" spans="2:8" ht="17.399999999999999" x14ac:dyDescent="0.35">
      <c r="B74" s="17" t="s">
        <v>57</v>
      </c>
      <c r="C74" s="50" t="s">
        <v>58</v>
      </c>
      <c r="D74" s="41"/>
      <c r="E74" s="41"/>
      <c r="F74" s="41"/>
      <c r="G74" s="41"/>
      <c r="H74" s="41">
        <v>179</v>
      </c>
    </row>
    <row r="75" spans="2:8" ht="17.399999999999999" x14ac:dyDescent="0.35">
      <c r="B75" s="3" t="s">
        <v>6</v>
      </c>
      <c r="C75" s="4" t="s">
        <v>11</v>
      </c>
      <c r="D75" s="41"/>
      <c r="E75" s="41"/>
      <c r="F75" s="41"/>
      <c r="G75" s="41"/>
      <c r="H75" s="41">
        <v>179</v>
      </c>
    </row>
    <row r="76" spans="2:8" ht="17.399999999999999" x14ac:dyDescent="0.35">
      <c r="B76" s="1" t="s">
        <v>0</v>
      </c>
      <c r="C76" s="2" t="s">
        <v>3</v>
      </c>
      <c r="D76" s="41"/>
      <c r="E76" s="41"/>
      <c r="F76" s="41"/>
      <c r="G76" s="41"/>
      <c r="H76" s="41">
        <v>177</v>
      </c>
    </row>
    <row r="77" spans="2:8" ht="18" x14ac:dyDescent="0.35">
      <c r="B77" s="97"/>
      <c r="C77" s="30"/>
      <c r="H77" s="90"/>
    </row>
    <row r="78" spans="2:8" ht="18" x14ac:dyDescent="0.35">
      <c r="B78" s="97"/>
      <c r="C78" s="30"/>
      <c r="H78" s="90"/>
    </row>
    <row r="79" spans="2:8" ht="15.6" x14ac:dyDescent="0.3">
      <c r="H79" s="29" t="s">
        <v>209</v>
      </c>
    </row>
    <row r="80" spans="2:8" ht="15.6" x14ac:dyDescent="0.3">
      <c r="D80" s="29" t="s">
        <v>207</v>
      </c>
    </row>
    <row r="81" spans="1:10" ht="15.6" x14ac:dyDescent="0.3">
      <c r="D81" s="29"/>
    </row>
    <row r="82" spans="1:10" x14ac:dyDescent="0.3">
      <c r="C82" t="s">
        <v>144</v>
      </c>
      <c r="D82" s="36" t="s">
        <v>151</v>
      </c>
      <c r="E82" s="36" t="s">
        <v>152</v>
      </c>
      <c r="F82" s="36" t="s">
        <v>153</v>
      </c>
      <c r="G82" s="36" t="s">
        <v>199</v>
      </c>
      <c r="H82" s="36" t="s">
        <v>154</v>
      </c>
      <c r="I82" s="36" t="s">
        <v>155</v>
      </c>
      <c r="J82" s="36" t="s">
        <v>156</v>
      </c>
    </row>
    <row r="83" spans="1:10" ht="17.399999999999999" x14ac:dyDescent="0.35">
      <c r="A83" s="34">
        <v>1</v>
      </c>
      <c r="B83" s="13" t="s">
        <v>41</v>
      </c>
      <c r="C83" s="51" t="s">
        <v>44</v>
      </c>
      <c r="D83" s="41">
        <v>891</v>
      </c>
      <c r="E83" s="41"/>
      <c r="F83" s="41"/>
      <c r="G83" s="41"/>
      <c r="H83" s="41"/>
      <c r="I83" s="41"/>
      <c r="J83" s="41"/>
    </row>
    <row r="84" spans="1:10" ht="17.399999999999999" x14ac:dyDescent="0.35">
      <c r="A84" s="34">
        <v>2</v>
      </c>
      <c r="B84" s="13" t="s">
        <v>168</v>
      </c>
      <c r="C84" s="51" t="s">
        <v>46</v>
      </c>
      <c r="D84" s="41">
        <v>877</v>
      </c>
      <c r="E84" s="41"/>
      <c r="F84" s="41"/>
      <c r="G84" s="41"/>
      <c r="H84" s="41"/>
      <c r="I84" s="41"/>
      <c r="J84" s="41"/>
    </row>
    <row r="85" spans="1:10" ht="17.399999999999999" x14ac:dyDescent="0.35">
      <c r="A85" s="34"/>
      <c r="B85" s="13" t="s">
        <v>41</v>
      </c>
      <c r="C85" s="51" t="s">
        <v>45</v>
      </c>
      <c r="D85" s="41"/>
      <c r="E85" s="41">
        <v>849</v>
      </c>
      <c r="F85" s="41" t="s">
        <v>144</v>
      </c>
      <c r="G85" s="41"/>
      <c r="H85" s="41"/>
      <c r="I85" s="41" t="s">
        <v>144</v>
      </c>
      <c r="J85" s="41" t="s">
        <v>144</v>
      </c>
    </row>
    <row r="86" spans="1:10" ht="17.399999999999999" x14ac:dyDescent="0.35">
      <c r="A86" s="34"/>
      <c r="B86" s="13" t="s">
        <v>41</v>
      </c>
      <c r="C86" s="51" t="s">
        <v>42</v>
      </c>
      <c r="D86" s="41"/>
      <c r="E86" s="41">
        <v>837</v>
      </c>
      <c r="F86" s="41"/>
      <c r="G86" s="41" t="s">
        <v>144</v>
      </c>
      <c r="H86" s="41"/>
      <c r="I86" s="41"/>
      <c r="J86" s="41"/>
    </row>
    <row r="87" spans="1:10" ht="17.399999999999999" x14ac:dyDescent="0.35">
      <c r="A87" s="34"/>
      <c r="B87" s="13" t="s">
        <v>41</v>
      </c>
      <c r="C87" s="51" t="s">
        <v>160</v>
      </c>
      <c r="D87" s="41"/>
      <c r="E87" s="41">
        <v>826</v>
      </c>
      <c r="F87" s="41"/>
      <c r="G87" s="41"/>
      <c r="H87" s="41"/>
      <c r="I87" s="41"/>
      <c r="J87" s="41"/>
    </row>
    <row r="88" spans="1:10" ht="17.399999999999999" x14ac:dyDescent="0.35">
      <c r="A88" s="34"/>
      <c r="B88" s="17" t="s">
        <v>57</v>
      </c>
      <c r="C88" s="50" t="s">
        <v>63</v>
      </c>
      <c r="D88" s="41"/>
      <c r="E88" s="41">
        <v>825</v>
      </c>
      <c r="F88" s="41" t="s">
        <v>144</v>
      </c>
      <c r="G88" s="41"/>
      <c r="H88" s="41"/>
      <c r="I88" s="41"/>
      <c r="J88" s="41"/>
    </row>
    <row r="89" spans="1:10" ht="17.399999999999999" x14ac:dyDescent="0.35">
      <c r="A89" s="34" t="s">
        <v>144</v>
      </c>
      <c r="B89" s="17" t="s">
        <v>57</v>
      </c>
      <c r="C89" s="50" t="s">
        <v>64</v>
      </c>
      <c r="D89" s="41"/>
      <c r="E89" s="41"/>
      <c r="F89" s="41">
        <v>810</v>
      </c>
      <c r="G89" s="41" t="s">
        <v>144</v>
      </c>
      <c r="H89" s="41"/>
      <c r="I89" s="41"/>
      <c r="J89" s="41"/>
    </row>
    <row r="90" spans="1:10" ht="17.399999999999999" x14ac:dyDescent="0.35">
      <c r="A90" s="34"/>
      <c r="B90" s="23" t="s">
        <v>84</v>
      </c>
      <c r="C90" s="45" t="s">
        <v>92</v>
      </c>
      <c r="D90" s="41"/>
      <c r="E90" s="41"/>
      <c r="F90" s="41">
        <v>808</v>
      </c>
      <c r="G90" s="41"/>
      <c r="H90" s="41"/>
      <c r="I90" s="41"/>
      <c r="J90" s="41"/>
    </row>
    <row r="91" spans="1:10" ht="17.399999999999999" x14ac:dyDescent="0.35">
      <c r="A91" s="34"/>
      <c r="B91" s="17" t="s">
        <v>57</v>
      </c>
      <c r="C91" s="18" t="s">
        <v>61</v>
      </c>
      <c r="D91" s="41"/>
      <c r="E91" s="41"/>
      <c r="F91" s="41">
        <v>801</v>
      </c>
      <c r="G91" s="41"/>
      <c r="H91" s="41"/>
      <c r="I91" s="41"/>
      <c r="J91" s="41" t="s">
        <v>144</v>
      </c>
    </row>
    <row r="92" spans="1:10" ht="17.399999999999999" x14ac:dyDescent="0.35">
      <c r="A92" s="34"/>
      <c r="B92" s="13" t="s">
        <v>41</v>
      </c>
      <c r="C92" s="14" t="s">
        <v>47</v>
      </c>
      <c r="D92" s="41"/>
      <c r="E92" s="41"/>
      <c r="F92" s="41"/>
      <c r="G92" s="41">
        <v>794</v>
      </c>
      <c r="H92" s="41"/>
      <c r="I92" s="41"/>
      <c r="J92" s="41" t="s">
        <v>144</v>
      </c>
    </row>
    <row r="93" spans="1:10" ht="17.399999999999999" x14ac:dyDescent="0.35">
      <c r="A93" s="34"/>
      <c r="B93" s="15" t="s">
        <v>48</v>
      </c>
      <c r="C93" s="52" t="s">
        <v>49</v>
      </c>
      <c r="D93" s="41"/>
      <c r="E93" s="41"/>
      <c r="F93" s="41"/>
      <c r="G93" s="41">
        <v>785</v>
      </c>
      <c r="H93" s="41"/>
      <c r="I93" s="41"/>
      <c r="J93" s="41"/>
    </row>
    <row r="94" spans="1:10" ht="17.399999999999999" x14ac:dyDescent="0.35">
      <c r="A94" s="34"/>
      <c r="B94" s="1" t="s">
        <v>0</v>
      </c>
      <c r="C94" s="2" t="s">
        <v>4</v>
      </c>
      <c r="D94" s="41"/>
      <c r="E94" s="41"/>
      <c r="F94" s="41"/>
      <c r="G94" s="41">
        <v>782</v>
      </c>
      <c r="H94" s="41"/>
      <c r="I94" s="41"/>
      <c r="J94" s="41"/>
    </row>
    <row r="95" spans="1:10" ht="17.399999999999999" x14ac:dyDescent="0.35">
      <c r="A95" s="34"/>
      <c r="B95" s="17" t="s">
        <v>57</v>
      </c>
      <c r="C95" s="18" t="s">
        <v>60</v>
      </c>
      <c r="D95" s="41"/>
      <c r="E95" s="41"/>
      <c r="F95" s="41"/>
      <c r="G95" s="41"/>
      <c r="H95" s="41">
        <v>769</v>
      </c>
      <c r="I95" s="41" t="s">
        <v>144</v>
      </c>
      <c r="J95" s="41"/>
    </row>
    <row r="96" spans="1:10" ht="17.399999999999999" x14ac:dyDescent="0.35">
      <c r="A96" s="34"/>
      <c r="B96" s="13" t="s">
        <v>41</v>
      </c>
      <c r="C96" s="14" t="s">
        <v>43</v>
      </c>
      <c r="D96" s="41"/>
      <c r="E96" s="41"/>
      <c r="F96" s="41"/>
      <c r="G96" s="41"/>
      <c r="H96" s="41">
        <v>752</v>
      </c>
      <c r="I96" s="41"/>
      <c r="J96" s="41"/>
    </row>
    <row r="97" spans="1:10" ht="17.399999999999999" x14ac:dyDescent="0.35">
      <c r="A97" s="34"/>
      <c r="B97" s="15" t="s">
        <v>48</v>
      </c>
      <c r="C97" s="52" t="s">
        <v>54</v>
      </c>
      <c r="D97" s="41"/>
      <c r="E97" s="41"/>
      <c r="F97" s="41"/>
      <c r="G97" s="41"/>
      <c r="H97" s="41">
        <v>751</v>
      </c>
      <c r="I97" s="41" t="s">
        <v>144</v>
      </c>
      <c r="J97" s="41"/>
    </row>
    <row r="98" spans="1:10" ht="17.399999999999999" x14ac:dyDescent="0.35">
      <c r="A98" s="34"/>
      <c r="B98" s="17" t="s">
        <v>57</v>
      </c>
      <c r="C98" s="50" t="s">
        <v>62</v>
      </c>
      <c r="D98" s="41"/>
      <c r="E98" s="41"/>
      <c r="F98" s="41"/>
      <c r="G98" s="41"/>
      <c r="H98" s="41"/>
      <c r="I98" s="41">
        <v>748</v>
      </c>
      <c r="J98" s="41"/>
    </row>
    <row r="99" spans="1:10" ht="17.399999999999999" x14ac:dyDescent="0.35">
      <c r="A99" s="34"/>
      <c r="B99" s="15" t="s">
        <v>48</v>
      </c>
      <c r="C99" s="52" t="s">
        <v>50</v>
      </c>
      <c r="D99" s="41"/>
      <c r="E99" s="41"/>
      <c r="F99" s="41"/>
      <c r="G99" s="41"/>
      <c r="H99" s="41"/>
      <c r="I99" s="41">
        <v>747</v>
      </c>
      <c r="J99" s="41"/>
    </row>
    <row r="100" spans="1:10" ht="17.399999999999999" x14ac:dyDescent="0.35">
      <c r="A100" s="34"/>
      <c r="B100" s="23" t="s">
        <v>84</v>
      </c>
      <c r="C100" s="45" t="s">
        <v>90</v>
      </c>
      <c r="D100" s="41"/>
      <c r="E100" s="41"/>
      <c r="F100" s="41"/>
      <c r="G100" s="41"/>
      <c r="H100" s="41"/>
      <c r="I100" s="41">
        <v>746</v>
      </c>
      <c r="J100" s="41"/>
    </row>
    <row r="101" spans="1:10" ht="17.399999999999999" x14ac:dyDescent="0.35">
      <c r="A101" s="34"/>
      <c r="B101" s="17" t="s">
        <v>205</v>
      </c>
      <c r="C101" s="50" t="s">
        <v>65</v>
      </c>
      <c r="D101" s="41"/>
      <c r="E101" s="41"/>
      <c r="F101" s="41"/>
      <c r="G101" s="41"/>
      <c r="H101" s="41"/>
      <c r="I101" s="41">
        <v>745</v>
      </c>
      <c r="J101" s="41"/>
    </row>
    <row r="102" spans="1:10" ht="17.399999999999999" x14ac:dyDescent="0.35">
      <c r="A102" s="34"/>
      <c r="B102" s="25" t="s">
        <v>93</v>
      </c>
      <c r="C102" s="26" t="s">
        <v>96</v>
      </c>
      <c r="D102" s="41"/>
      <c r="E102" s="41"/>
      <c r="F102" s="41"/>
      <c r="G102" s="41"/>
      <c r="H102" s="41"/>
      <c r="I102" s="41">
        <v>740</v>
      </c>
      <c r="J102" s="41"/>
    </row>
    <row r="103" spans="1:10" ht="17.399999999999999" x14ac:dyDescent="0.35">
      <c r="A103" s="34"/>
      <c r="B103" s="19" t="s">
        <v>66</v>
      </c>
      <c r="C103" s="47" t="s">
        <v>68</v>
      </c>
      <c r="D103" s="41"/>
      <c r="E103" s="41"/>
      <c r="F103" s="41"/>
      <c r="G103" s="41"/>
      <c r="H103" s="41"/>
      <c r="I103" s="41">
        <v>739</v>
      </c>
      <c r="J103" s="41"/>
    </row>
    <row r="104" spans="1:10" ht="17.399999999999999" x14ac:dyDescent="0.35">
      <c r="A104" s="34"/>
      <c r="B104" s="15" t="s">
        <v>48</v>
      </c>
      <c r="C104" s="52" t="s">
        <v>53</v>
      </c>
      <c r="D104" s="41"/>
      <c r="E104" s="41"/>
      <c r="F104" s="41"/>
      <c r="G104" s="41"/>
      <c r="H104" s="41"/>
      <c r="I104" s="41">
        <v>733</v>
      </c>
      <c r="J104" s="41"/>
    </row>
    <row r="105" spans="1:10" ht="17.399999999999999" x14ac:dyDescent="0.35">
      <c r="A105" s="34"/>
      <c r="B105" s="15" t="s">
        <v>48</v>
      </c>
      <c r="C105" s="52" t="s">
        <v>51</v>
      </c>
      <c r="D105" s="41"/>
      <c r="E105" s="41"/>
      <c r="F105" s="41"/>
      <c r="G105" s="41"/>
      <c r="H105" s="41"/>
      <c r="I105" s="41">
        <v>730</v>
      </c>
      <c r="J105" s="41"/>
    </row>
    <row r="106" spans="1:10" ht="17.399999999999999" x14ac:dyDescent="0.35">
      <c r="B106" s="3" t="s">
        <v>6</v>
      </c>
      <c r="C106" s="102" t="s">
        <v>9</v>
      </c>
      <c r="D106" s="41"/>
      <c r="E106" s="41"/>
      <c r="F106" s="41"/>
      <c r="G106" s="41"/>
      <c r="H106" s="41"/>
      <c r="I106" s="41">
        <v>730</v>
      </c>
      <c r="J106" s="41"/>
    </row>
    <row r="107" spans="1:10" ht="17.399999999999999" x14ac:dyDescent="0.35">
      <c r="B107" s="23" t="s">
        <v>84</v>
      </c>
      <c r="C107" s="45" t="s">
        <v>89</v>
      </c>
      <c r="D107" s="41"/>
      <c r="E107" s="41"/>
      <c r="F107" s="41"/>
      <c r="G107" s="41"/>
      <c r="H107" s="41"/>
      <c r="I107" s="41">
        <v>729</v>
      </c>
      <c r="J107" s="41"/>
    </row>
    <row r="108" spans="1:10" ht="17.399999999999999" x14ac:dyDescent="0.35">
      <c r="B108" s="17" t="s">
        <v>57</v>
      </c>
      <c r="C108" s="50" t="s">
        <v>59</v>
      </c>
      <c r="D108" s="41"/>
      <c r="E108" s="41"/>
      <c r="F108" s="41"/>
      <c r="G108" s="41"/>
      <c r="H108" s="41"/>
      <c r="I108" s="41">
        <v>729</v>
      </c>
      <c r="J108" s="41"/>
    </row>
    <row r="109" spans="1:10" ht="17.399999999999999" x14ac:dyDescent="0.35">
      <c r="B109" s="19" t="s">
        <v>66</v>
      </c>
      <c r="C109" s="20" t="s">
        <v>71</v>
      </c>
      <c r="D109" s="41"/>
      <c r="E109" s="41"/>
      <c r="F109" s="41"/>
      <c r="G109" s="41"/>
      <c r="H109" s="41"/>
      <c r="I109" s="41">
        <v>728</v>
      </c>
      <c r="J109" s="41"/>
    </row>
    <row r="110" spans="1:10" ht="17.399999999999999" x14ac:dyDescent="0.35">
      <c r="B110" s="19" t="s">
        <v>66</v>
      </c>
      <c r="C110" s="47" t="s">
        <v>73</v>
      </c>
      <c r="D110" s="41"/>
      <c r="E110" s="41"/>
      <c r="F110" s="41"/>
      <c r="G110" s="41"/>
      <c r="H110" s="41"/>
      <c r="I110" s="41">
        <v>726</v>
      </c>
      <c r="J110" s="41"/>
    </row>
    <row r="111" spans="1:10" ht="17.399999999999999" x14ac:dyDescent="0.35">
      <c r="B111" s="1" t="s">
        <v>0</v>
      </c>
      <c r="C111" s="103" t="s">
        <v>5</v>
      </c>
      <c r="D111" s="41"/>
      <c r="E111" s="41"/>
      <c r="F111" s="41"/>
      <c r="G111" s="41"/>
      <c r="H111" s="41"/>
      <c r="I111" s="41"/>
      <c r="J111" s="41">
        <v>721</v>
      </c>
    </row>
    <row r="112" spans="1:10" ht="17.399999999999999" x14ac:dyDescent="0.35">
      <c r="B112" s="23" t="s">
        <v>84</v>
      </c>
      <c r="C112" s="24" t="s">
        <v>85</v>
      </c>
      <c r="D112" s="41"/>
      <c r="E112" s="41"/>
      <c r="F112" s="41"/>
      <c r="G112" s="41"/>
      <c r="H112" s="41"/>
      <c r="I112" s="41"/>
      <c r="J112" s="41">
        <v>716</v>
      </c>
    </row>
    <row r="113" spans="2:10" ht="17.399999999999999" x14ac:dyDescent="0.35">
      <c r="B113" s="19" t="s">
        <v>66</v>
      </c>
      <c r="C113" s="47" t="s">
        <v>74</v>
      </c>
      <c r="D113" s="41"/>
      <c r="E113" s="41"/>
      <c r="F113" s="41"/>
      <c r="G113" s="41"/>
      <c r="H113" s="41"/>
      <c r="I113" s="41"/>
      <c r="J113" s="41">
        <v>714</v>
      </c>
    </row>
    <row r="114" spans="2:10" ht="17.399999999999999" x14ac:dyDescent="0.35">
      <c r="B114" s="15" t="s">
        <v>48</v>
      </c>
      <c r="C114" s="16" t="s">
        <v>52</v>
      </c>
      <c r="D114" s="41"/>
      <c r="E114" s="41"/>
      <c r="F114" s="41"/>
      <c r="G114" s="41"/>
      <c r="H114" s="41"/>
      <c r="I114" s="41"/>
      <c r="J114" s="41">
        <v>711</v>
      </c>
    </row>
    <row r="115" spans="2:10" ht="17.399999999999999" x14ac:dyDescent="0.35">
      <c r="B115" s="3" t="s">
        <v>6</v>
      </c>
      <c r="C115" s="102" t="s">
        <v>7</v>
      </c>
      <c r="D115" s="41"/>
      <c r="E115" s="41"/>
      <c r="F115" s="41"/>
      <c r="G115" s="41"/>
      <c r="H115" s="41"/>
      <c r="I115" s="41"/>
      <c r="J115" s="41">
        <v>706</v>
      </c>
    </row>
    <row r="116" spans="2:10" ht="17.399999999999999" x14ac:dyDescent="0.35">
      <c r="B116" s="21" t="s">
        <v>75</v>
      </c>
      <c r="C116" s="46" t="s">
        <v>78</v>
      </c>
      <c r="D116" s="41"/>
      <c r="E116" s="41"/>
      <c r="F116" s="41"/>
      <c r="G116" s="41"/>
      <c r="H116" s="41"/>
      <c r="I116" s="41"/>
      <c r="J116" s="41">
        <v>704</v>
      </c>
    </row>
    <row r="117" spans="2:10" ht="17.399999999999999" x14ac:dyDescent="0.35">
      <c r="B117" s="19" t="s">
        <v>66</v>
      </c>
      <c r="C117" s="47" t="s">
        <v>72</v>
      </c>
      <c r="D117" s="41"/>
      <c r="E117" s="41"/>
      <c r="F117" s="41"/>
      <c r="G117" s="41"/>
      <c r="H117" s="41"/>
      <c r="I117" s="41"/>
      <c r="J117" s="41">
        <v>701</v>
      </c>
    </row>
  </sheetData>
  <sortState xmlns:xlrd2="http://schemas.microsoft.com/office/spreadsheetml/2017/richdata2" ref="B111:J117">
    <sortCondition descending="1" ref="J111:J117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M53"/>
  <sheetViews>
    <sheetView topLeftCell="A13" workbookViewId="0">
      <selection activeCell="J60" sqref="J60"/>
    </sheetView>
  </sheetViews>
  <sheetFormatPr defaultRowHeight="14.4" x14ac:dyDescent="0.3"/>
  <cols>
    <col min="1" max="1" width="4.77734375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5.3320312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159</v>
      </c>
      <c r="H1" s="29" t="s">
        <v>209</v>
      </c>
    </row>
    <row r="3" spans="1:11" ht="17.399999999999999" x14ac:dyDescent="0.35">
      <c r="B3" t="s">
        <v>144</v>
      </c>
      <c r="C3" s="40" t="s">
        <v>131</v>
      </c>
      <c r="D3" s="31" t="s">
        <v>157</v>
      </c>
      <c r="E3" s="31" t="s">
        <v>158</v>
      </c>
      <c r="H3" t="s">
        <v>144</v>
      </c>
      <c r="I3" s="40" t="s">
        <v>119</v>
      </c>
      <c r="J3" s="31" t="s">
        <v>157</v>
      </c>
      <c r="K3" s="31" t="s">
        <v>158</v>
      </c>
    </row>
    <row r="4" spans="1:11" ht="17.399999999999999" x14ac:dyDescent="0.35">
      <c r="A4" s="34">
        <v>1</v>
      </c>
      <c r="B4" s="13" t="s">
        <v>41</v>
      </c>
      <c r="C4" s="51" t="s">
        <v>44</v>
      </c>
      <c r="D4" s="55">
        <v>891</v>
      </c>
      <c r="E4" s="41">
        <v>3</v>
      </c>
      <c r="G4" s="34">
        <v>1</v>
      </c>
      <c r="H4" s="1" t="s">
        <v>0</v>
      </c>
      <c r="I4" s="2" t="s">
        <v>4</v>
      </c>
      <c r="J4" s="55">
        <v>782</v>
      </c>
      <c r="K4" s="41">
        <v>1</v>
      </c>
    </row>
    <row r="5" spans="1:11" ht="17.399999999999999" x14ac:dyDescent="0.35">
      <c r="A5" s="34">
        <v>2</v>
      </c>
      <c r="B5" s="13" t="s">
        <v>168</v>
      </c>
      <c r="C5" s="51" t="s">
        <v>46</v>
      </c>
      <c r="D5" s="55">
        <v>877</v>
      </c>
      <c r="E5" s="41">
        <v>1</v>
      </c>
      <c r="G5" s="34">
        <v>2</v>
      </c>
      <c r="H5" s="1" t="s">
        <v>0</v>
      </c>
      <c r="I5" s="2" t="s">
        <v>4</v>
      </c>
      <c r="J5" s="55">
        <v>757</v>
      </c>
      <c r="K5" s="41">
        <v>3</v>
      </c>
    </row>
    <row r="6" spans="1:11" ht="17.399999999999999" x14ac:dyDescent="0.35">
      <c r="A6" s="34">
        <v>3</v>
      </c>
      <c r="B6" s="13" t="s">
        <v>41</v>
      </c>
      <c r="C6" s="14" t="s">
        <v>44</v>
      </c>
      <c r="D6" s="55">
        <v>852</v>
      </c>
      <c r="E6" s="41">
        <v>1</v>
      </c>
      <c r="G6" s="34">
        <v>3</v>
      </c>
      <c r="H6" s="3" t="s">
        <v>6</v>
      </c>
      <c r="I6" s="102" t="s">
        <v>9</v>
      </c>
      <c r="J6" s="55">
        <v>730</v>
      </c>
      <c r="K6" s="41">
        <v>1</v>
      </c>
    </row>
    <row r="7" spans="1:11" ht="17.399999999999999" x14ac:dyDescent="0.35">
      <c r="A7" s="34">
        <v>4</v>
      </c>
      <c r="B7" s="13" t="s">
        <v>41</v>
      </c>
      <c r="C7" s="14" t="s">
        <v>46</v>
      </c>
      <c r="D7" s="55">
        <v>851</v>
      </c>
      <c r="E7" s="41">
        <v>2</v>
      </c>
      <c r="G7" s="34">
        <v>4</v>
      </c>
      <c r="H7" s="1" t="s">
        <v>0</v>
      </c>
      <c r="I7" s="103" t="s">
        <v>4</v>
      </c>
      <c r="J7" s="55">
        <v>726</v>
      </c>
      <c r="K7" s="41">
        <v>2</v>
      </c>
    </row>
    <row r="8" spans="1:11" ht="17.399999999999999" x14ac:dyDescent="0.35">
      <c r="A8" s="34">
        <v>5</v>
      </c>
      <c r="B8" s="13" t="s">
        <v>41</v>
      </c>
      <c r="C8" s="51" t="s">
        <v>45</v>
      </c>
      <c r="D8" s="55">
        <v>849</v>
      </c>
      <c r="E8" s="41">
        <v>4</v>
      </c>
      <c r="G8" s="34">
        <v>5</v>
      </c>
      <c r="H8" s="1" t="s">
        <v>0</v>
      </c>
      <c r="I8" s="103" t="s">
        <v>5</v>
      </c>
      <c r="J8" s="55">
        <v>721</v>
      </c>
      <c r="K8" s="41">
        <v>2</v>
      </c>
    </row>
    <row r="9" spans="1:11" ht="17.399999999999999" x14ac:dyDescent="0.35">
      <c r="A9" s="34">
        <v>6</v>
      </c>
      <c r="B9" s="13" t="s">
        <v>41</v>
      </c>
      <c r="C9" s="14" t="s">
        <v>44</v>
      </c>
      <c r="D9" s="55">
        <v>845</v>
      </c>
      <c r="E9" s="41">
        <v>2</v>
      </c>
      <c r="G9" s="34">
        <v>6</v>
      </c>
      <c r="H9" s="3" t="s">
        <v>6</v>
      </c>
      <c r="I9" s="102" t="s">
        <v>7</v>
      </c>
      <c r="J9" s="55">
        <v>706</v>
      </c>
      <c r="K9" s="41">
        <v>2</v>
      </c>
    </row>
    <row r="10" spans="1:11" ht="18" x14ac:dyDescent="0.35">
      <c r="A10" s="34">
        <v>7</v>
      </c>
      <c r="B10" s="13" t="s">
        <v>41</v>
      </c>
      <c r="C10" s="14" t="s">
        <v>42</v>
      </c>
      <c r="D10" s="55">
        <v>837</v>
      </c>
      <c r="E10" s="41">
        <v>3</v>
      </c>
      <c r="G10" s="34">
        <v>7</v>
      </c>
      <c r="H10" s="9" t="s">
        <v>24</v>
      </c>
      <c r="I10" s="10" t="s">
        <v>25</v>
      </c>
      <c r="J10" s="55">
        <v>690</v>
      </c>
      <c r="K10" s="41">
        <v>2</v>
      </c>
    </row>
    <row r="11" spans="1:11" ht="17.399999999999999" x14ac:dyDescent="0.35">
      <c r="A11" s="34">
        <v>8</v>
      </c>
      <c r="B11" s="13" t="s">
        <v>41</v>
      </c>
      <c r="C11" s="14" t="s">
        <v>46</v>
      </c>
      <c r="D11" s="55">
        <v>830</v>
      </c>
      <c r="E11" s="41">
        <v>3</v>
      </c>
      <c r="G11" s="34">
        <v>8</v>
      </c>
      <c r="H11" s="3" t="s">
        <v>6</v>
      </c>
      <c r="I11" s="102" t="s">
        <v>10</v>
      </c>
      <c r="J11" s="55">
        <v>684</v>
      </c>
      <c r="K11" s="41">
        <v>3</v>
      </c>
    </row>
    <row r="12" spans="1:11" ht="17.399999999999999" x14ac:dyDescent="0.35">
      <c r="A12" s="34">
        <v>9</v>
      </c>
      <c r="B12" s="13" t="s">
        <v>41</v>
      </c>
      <c r="C12" s="51" t="s">
        <v>160</v>
      </c>
      <c r="D12" s="55">
        <v>826</v>
      </c>
      <c r="E12" s="41">
        <v>1</v>
      </c>
      <c r="G12" s="34">
        <v>9</v>
      </c>
      <c r="H12" s="1" t="s">
        <v>0</v>
      </c>
      <c r="I12" s="2" t="s">
        <v>5</v>
      </c>
      <c r="J12" s="55">
        <v>683</v>
      </c>
      <c r="K12" s="41">
        <v>1</v>
      </c>
    </row>
    <row r="13" spans="1:11" ht="17.399999999999999" x14ac:dyDescent="0.35">
      <c r="A13" s="34">
        <v>10</v>
      </c>
      <c r="B13" s="17" t="s">
        <v>57</v>
      </c>
      <c r="C13" s="50" t="s">
        <v>63</v>
      </c>
      <c r="D13" s="55">
        <v>825</v>
      </c>
      <c r="E13" s="41">
        <v>2</v>
      </c>
      <c r="G13" s="34">
        <v>10</v>
      </c>
      <c r="H13" s="5" t="s">
        <v>12</v>
      </c>
      <c r="I13" s="100" t="s">
        <v>14</v>
      </c>
      <c r="J13" s="55">
        <v>675</v>
      </c>
      <c r="K13" s="41">
        <v>4</v>
      </c>
    </row>
    <row r="14" spans="1:11" ht="17.399999999999999" x14ac:dyDescent="0.35">
      <c r="A14" s="34">
        <v>11</v>
      </c>
      <c r="B14" s="13" t="s">
        <v>41</v>
      </c>
      <c r="C14" s="14" t="s">
        <v>45</v>
      </c>
      <c r="D14" s="55">
        <v>824</v>
      </c>
      <c r="E14" s="41">
        <v>3</v>
      </c>
      <c r="G14" s="34">
        <v>11</v>
      </c>
      <c r="H14" s="1" t="s">
        <v>0</v>
      </c>
      <c r="I14" s="2" t="s">
        <v>4</v>
      </c>
      <c r="J14" s="55">
        <v>674</v>
      </c>
      <c r="K14" s="41">
        <v>4</v>
      </c>
    </row>
    <row r="15" spans="1:11" ht="17.399999999999999" x14ac:dyDescent="0.35">
      <c r="A15" s="34">
        <v>12</v>
      </c>
      <c r="B15" s="13" t="s">
        <v>41</v>
      </c>
      <c r="C15" s="14" t="s">
        <v>160</v>
      </c>
      <c r="D15" s="55">
        <v>821</v>
      </c>
      <c r="E15" s="41">
        <v>2</v>
      </c>
      <c r="G15" s="34">
        <v>12</v>
      </c>
      <c r="H15" s="1" t="s">
        <v>0</v>
      </c>
      <c r="I15" s="2" t="s">
        <v>1</v>
      </c>
      <c r="J15" s="55">
        <v>668</v>
      </c>
      <c r="K15" s="41">
        <v>2</v>
      </c>
    </row>
    <row r="16" spans="1:11" ht="17.399999999999999" x14ac:dyDescent="0.35">
      <c r="A16" s="34">
        <v>13</v>
      </c>
      <c r="B16" s="17" t="s">
        <v>57</v>
      </c>
      <c r="C16" s="50" t="s">
        <v>64</v>
      </c>
      <c r="D16" s="55">
        <v>810</v>
      </c>
      <c r="E16" s="41">
        <v>2</v>
      </c>
      <c r="G16" s="34">
        <v>13</v>
      </c>
      <c r="H16" s="1" t="s">
        <v>0</v>
      </c>
      <c r="I16" s="2" t="s">
        <v>5</v>
      </c>
      <c r="J16" s="55">
        <v>661</v>
      </c>
      <c r="K16" s="41">
        <v>3</v>
      </c>
    </row>
    <row r="17" spans="1:11" ht="17.399999999999999" x14ac:dyDescent="0.35">
      <c r="A17" s="34">
        <v>14</v>
      </c>
      <c r="B17" s="23" t="s">
        <v>84</v>
      </c>
      <c r="C17" s="45" t="s">
        <v>92</v>
      </c>
      <c r="D17" s="55">
        <v>808</v>
      </c>
      <c r="E17" s="41">
        <v>1</v>
      </c>
      <c r="G17" s="34">
        <v>14</v>
      </c>
      <c r="H17" s="1" t="s">
        <v>0</v>
      </c>
      <c r="I17" s="103" t="s">
        <v>1</v>
      </c>
      <c r="J17" s="55">
        <v>660</v>
      </c>
      <c r="K17" s="41">
        <v>1</v>
      </c>
    </row>
    <row r="18" spans="1:11" ht="18" x14ac:dyDescent="0.35">
      <c r="A18" s="34">
        <v>15</v>
      </c>
      <c r="B18" s="13" t="s">
        <v>41</v>
      </c>
      <c r="C18" s="14" t="s">
        <v>46</v>
      </c>
      <c r="D18" s="55">
        <v>807</v>
      </c>
      <c r="E18" s="41">
        <v>4</v>
      </c>
      <c r="G18" s="34">
        <v>15</v>
      </c>
      <c r="H18" s="9" t="s">
        <v>24</v>
      </c>
      <c r="I18" s="10" t="s">
        <v>27</v>
      </c>
      <c r="J18" s="55">
        <v>654</v>
      </c>
      <c r="K18" s="41">
        <v>2</v>
      </c>
    </row>
    <row r="19" spans="1:11" ht="17.399999999999999" x14ac:dyDescent="0.35">
      <c r="A19" s="34">
        <v>16</v>
      </c>
      <c r="B19" s="13" t="s">
        <v>41</v>
      </c>
      <c r="C19" s="14" t="s">
        <v>42</v>
      </c>
      <c r="D19" s="55">
        <v>804</v>
      </c>
      <c r="E19" s="41">
        <v>4</v>
      </c>
      <c r="G19" s="34">
        <v>16</v>
      </c>
      <c r="H19" s="3" t="s">
        <v>6</v>
      </c>
      <c r="I19" s="4" t="s">
        <v>7</v>
      </c>
      <c r="J19" s="55">
        <v>648</v>
      </c>
      <c r="K19" s="41">
        <v>3</v>
      </c>
    </row>
    <row r="20" spans="1:11" ht="17.399999999999999" x14ac:dyDescent="0.35">
      <c r="A20" s="34">
        <v>17</v>
      </c>
      <c r="B20" s="17" t="s">
        <v>57</v>
      </c>
      <c r="C20" s="18" t="s">
        <v>63</v>
      </c>
      <c r="D20" s="55">
        <v>803</v>
      </c>
      <c r="E20" s="41">
        <v>1</v>
      </c>
      <c r="G20" s="34">
        <v>17</v>
      </c>
      <c r="H20" s="3" t="s">
        <v>6</v>
      </c>
      <c r="I20" s="4" t="s">
        <v>8</v>
      </c>
      <c r="J20" s="55">
        <v>644</v>
      </c>
      <c r="K20" s="41">
        <v>3</v>
      </c>
    </row>
    <row r="21" spans="1:11" ht="17.399999999999999" x14ac:dyDescent="0.35">
      <c r="A21" s="34">
        <v>18</v>
      </c>
      <c r="B21" s="17" t="s">
        <v>57</v>
      </c>
      <c r="C21" s="50" t="s">
        <v>61</v>
      </c>
      <c r="D21" s="55">
        <v>801</v>
      </c>
      <c r="E21" s="41">
        <v>2</v>
      </c>
      <c r="G21" s="34">
        <v>18</v>
      </c>
      <c r="H21" s="1" t="s">
        <v>0</v>
      </c>
      <c r="I21" s="2" t="s">
        <v>1</v>
      </c>
      <c r="J21" s="55">
        <v>644</v>
      </c>
      <c r="K21" s="41">
        <v>4</v>
      </c>
    </row>
    <row r="22" spans="1:11" ht="17.399999999999999" x14ac:dyDescent="0.35">
      <c r="A22" s="34">
        <v>19</v>
      </c>
      <c r="B22" s="13" t="s">
        <v>41</v>
      </c>
      <c r="C22" s="51" t="s">
        <v>47</v>
      </c>
      <c r="D22" s="55">
        <v>794</v>
      </c>
      <c r="E22" s="41">
        <v>2</v>
      </c>
      <c r="G22" s="34">
        <v>19</v>
      </c>
      <c r="H22" s="5" t="s">
        <v>12</v>
      </c>
      <c r="I22" s="6" t="s">
        <v>15</v>
      </c>
      <c r="J22" s="55">
        <v>642</v>
      </c>
      <c r="K22" s="41">
        <v>1</v>
      </c>
    </row>
    <row r="23" spans="1:11" ht="18" x14ac:dyDescent="0.35">
      <c r="A23" s="34">
        <v>20</v>
      </c>
      <c r="B23" s="17" t="s">
        <v>57</v>
      </c>
      <c r="C23" s="50" t="s">
        <v>64</v>
      </c>
      <c r="D23" s="55">
        <v>791</v>
      </c>
      <c r="E23" s="41">
        <v>1</v>
      </c>
      <c r="G23" s="34">
        <v>20</v>
      </c>
      <c r="H23" s="11" t="s">
        <v>32</v>
      </c>
      <c r="I23" s="12" t="s">
        <v>33</v>
      </c>
      <c r="J23" s="55">
        <v>641</v>
      </c>
      <c r="K23" s="41">
        <v>1</v>
      </c>
    </row>
    <row r="24" spans="1:11" ht="18" x14ac:dyDescent="0.35">
      <c r="A24" s="34">
        <v>21</v>
      </c>
      <c r="B24" s="15" t="s">
        <v>48</v>
      </c>
      <c r="C24" s="16" t="s">
        <v>49</v>
      </c>
      <c r="D24" s="55">
        <v>785</v>
      </c>
      <c r="E24" s="41">
        <v>1</v>
      </c>
      <c r="G24" s="34">
        <v>21</v>
      </c>
      <c r="H24" s="9" t="s">
        <v>24</v>
      </c>
      <c r="I24" s="10" t="s">
        <v>26</v>
      </c>
      <c r="J24" s="55">
        <v>624</v>
      </c>
      <c r="K24" s="41">
        <v>1</v>
      </c>
    </row>
    <row r="25" spans="1:11" ht="17.399999999999999" x14ac:dyDescent="0.35">
      <c r="A25" s="34">
        <v>22</v>
      </c>
      <c r="B25" s="21" t="s">
        <v>75</v>
      </c>
      <c r="C25" s="22" t="s">
        <v>92</v>
      </c>
      <c r="D25" s="55">
        <v>785</v>
      </c>
      <c r="E25" s="41">
        <v>4</v>
      </c>
      <c r="G25" s="34">
        <v>22</v>
      </c>
      <c r="H25" s="5" t="s">
        <v>12</v>
      </c>
      <c r="I25" s="100" t="s">
        <v>15</v>
      </c>
      <c r="J25" s="55">
        <v>621</v>
      </c>
      <c r="K25" s="41">
        <v>2</v>
      </c>
    </row>
    <row r="26" spans="1:11" ht="17.399999999999999" x14ac:dyDescent="0.35">
      <c r="A26" s="34">
        <v>23</v>
      </c>
      <c r="B26" s="13" t="s">
        <v>41</v>
      </c>
      <c r="C26" s="14" t="s">
        <v>160</v>
      </c>
      <c r="D26" s="55">
        <v>776</v>
      </c>
      <c r="E26" s="41">
        <v>4</v>
      </c>
      <c r="G26" s="34">
        <v>23</v>
      </c>
      <c r="H26" s="1" t="s">
        <v>0</v>
      </c>
      <c r="I26" s="103" t="s">
        <v>3</v>
      </c>
      <c r="J26" s="55">
        <v>621</v>
      </c>
      <c r="K26" s="41">
        <v>3</v>
      </c>
    </row>
    <row r="27" spans="1:11" ht="17.399999999999999" x14ac:dyDescent="0.35">
      <c r="A27" s="34">
        <v>24</v>
      </c>
      <c r="B27" s="13" t="s">
        <v>41</v>
      </c>
      <c r="C27" s="51" t="s">
        <v>42</v>
      </c>
      <c r="D27" s="55">
        <v>772</v>
      </c>
      <c r="E27" s="41">
        <v>2</v>
      </c>
      <c r="G27" s="34">
        <v>24</v>
      </c>
      <c r="H27" s="3" t="s">
        <v>6</v>
      </c>
      <c r="I27" s="4" t="s">
        <v>8</v>
      </c>
      <c r="J27" s="55">
        <v>618</v>
      </c>
      <c r="K27" s="41">
        <v>4</v>
      </c>
    </row>
    <row r="28" spans="1:11" ht="17.399999999999999" x14ac:dyDescent="0.35">
      <c r="A28" s="34">
        <v>25</v>
      </c>
      <c r="B28" s="17" t="s">
        <v>57</v>
      </c>
      <c r="C28" s="18" t="s">
        <v>60</v>
      </c>
      <c r="D28" s="55">
        <v>769</v>
      </c>
      <c r="E28" s="41">
        <v>2</v>
      </c>
      <c r="G28" s="34">
        <v>25</v>
      </c>
      <c r="H28" s="3" t="s">
        <v>6</v>
      </c>
      <c r="I28" s="4" t="s">
        <v>10</v>
      </c>
      <c r="J28" s="55">
        <v>617</v>
      </c>
      <c r="K28" s="41">
        <v>4</v>
      </c>
    </row>
    <row r="29" spans="1:11" ht="17.399999999999999" x14ac:dyDescent="0.35">
      <c r="A29" s="34">
        <v>26</v>
      </c>
      <c r="B29" s="13" t="s">
        <v>41</v>
      </c>
      <c r="C29" s="14" t="s">
        <v>160</v>
      </c>
      <c r="D29" s="55">
        <v>768</v>
      </c>
      <c r="E29" s="41">
        <v>3</v>
      </c>
      <c r="G29" s="34">
        <v>26</v>
      </c>
      <c r="H29" s="7" t="s">
        <v>18</v>
      </c>
      <c r="I29" s="101" t="s">
        <v>19</v>
      </c>
      <c r="J29" s="55">
        <v>617</v>
      </c>
      <c r="K29" s="41">
        <v>4</v>
      </c>
    </row>
    <row r="30" spans="1:11" ht="17.399999999999999" x14ac:dyDescent="0.35">
      <c r="A30" s="34">
        <v>27</v>
      </c>
      <c r="B30" s="13" t="s">
        <v>41</v>
      </c>
      <c r="C30" s="14" t="s">
        <v>44</v>
      </c>
      <c r="D30" s="55">
        <v>758</v>
      </c>
      <c r="E30" s="41">
        <v>4</v>
      </c>
      <c r="G30" s="34">
        <v>27</v>
      </c>
      <c r="H30" s="1" t="s">
        <v>0</v>
      </c>
      <c r="I30" s="2" t="s">
        <v>3</v>
      </c>
      <c r="J30" s="55">
        <v>615</v>
      </c>
      <c r="K30" s="41">
        <v>1</v>
      </c>
    </row>
    <row r="31" spans="1:11" ht="17.399999999999999" x14ac:dyDescent="0.35">
      <c r="A31" s="34">
        <v>28</v>
      </c>
      <c r="B31" s="13" t="s">
        <v>41</v>
      </c>
      <c r="C31" s="51" t="s">
        <v>43</v>
      </c>
      <c r="D31" s="55">
        <v>752</v>
      </c>
      <c r="E31" s="41">
        <v>2</v>
      </c>
      <c r="G31" s="34">
        <v>28</v>
      </c>
      <c r="H31" s="5" t="s">
        <v>12</v>
      </c>
      <c r="I31" s="100" t="s">
        <v>17</v>
      </c>
      <c r="J31" s="55">
        <v>614</v>
      </c>
      <c r="K31" s="41">
        <v>1</v>
      </c>
    </row>
    <row r="32" spans="1:11" ht="17.399999999999999" x14ac:dyDescent="0.35">
      <c r="A32" s="34">
        <v>29</v>
      </c>
      <c r="B32" s="15" t="s">
        <v>48</v>
      </c>
      <c r="C32" s="16" t="s">
        <v>54</v>
      </c>
      <c r="D32" s="55">
        <v>751</v>
      </c>
      <c r="E32" s="41">
        <v>3</v>
      </c>
      <c r="G32" s="34">
        <v>29</v>
      </c>
      <c r="H32" s="5" t="s">
        <v>12</v>
      </c>
      <c r="I32" s="100" t="s">
        <v>14</v>
      </c>
      <c r="J32" s="55">
        <v>611</v>
      </c>
      <c r="K32" s="41">
        <v>1</v>
      </c>
    </row>
    <row r="33" spans="1:13" ht="17.399999999999999" x14ac:dyDescent="0.35">
      <c r="A33" s="34">
        <v>30</v>
      </c>
      <c r="B33" s="15" t="s">
        <v>48</v>
      </c>
      <c r="C33" s="16" t="s">
        <v>54</v>
      </c>
      <c r="D33" s="55">
        <v>748</v>
      </c>
      <c r="E33" s="41">
        <v>1</v>
      </c>
      <c r="G33" s="34">
        <v>30</v>
      </c>
      <c r="H33" s="7" t="s">
        <v>18</v>
      </c>
      <c r="I33" s="101" t="s">
        <v>19</v>
      </c>
      <c r="J33" s="55">
        <v>610</v>
      </c>
      <c r="K33" s="41">
        <v>3</v>
      </c>
    </row>
    <row r="34" spans="1:13" ht="17.399999999999999" x14ac:dyDescent="0.35">
      <c r="A34" s="34">
        <v>31</v>
      </c>
      <c r="B34" s="17" t="s">
        <v>57</v>
      </c>
      <c r="C34" s="50" t="s">
        <v>62</v>
      </c>
      <c r="D34" s="55">
        <v>748</v>
      </c>
      <c r="E34" s="41">
        <v>1</v>
      </c>
      <c r="G34" s="34">
        <v>31</v>
      </c>
      <c r="H34" s="3" t="s">
        <v>6</v>
      </c>
      <c r="I34" s="102" t="s">
        <v>7</v>
      </c>
      <c r="J34" s="55">
        <v>609</v>
      </c>
      <c r="K34" s="41">
        <v>4</v>
      </c>
    </row>
    <row r="35" spans="1:13" ht="18" x14ac:dyDescent="0.35">
      <c r="A35" s="34">
        <v>32</v>
      </c>
      <c r="B35" s="17" t="s">
        <v>57</v>
      </c>
      <c r="C35" s="50" t="s">
        <v>63</v>
      </c>
      <c r="D35" s="55">
        <v>748</v>
      </c>
      <c r="E35" s="41">
        <v>3</v>
      </c>
      <c r="G35" s="34">
        <v>32</v>
      </c>
      <c r="H35" s="9" t="s">
        <v>24</v>
      </c>
      <c r="I35" s="10" t="s">
        <v>25</v>
      </c>
      <c r="J35" s="55">
        <v>607</v>
      </c>
      <c r="K35" s="41">
        <v>3</v>
      </c>
    </row>
    <row r="36" spans="1:13" ht="17.399999999999999" x14ac:dyDescent="0.35">
      <c r="A36" s="34">
        <v>33</v>
      </c>
      <c r="B36" s="15" t="s">
        <v>48</v>
      </c>
      <c r="C36" s="52" t="s">
        <v>50</v>
      </c>
      <c r="D36" s="55">
        <v>747</v>
      </c>
      <c r="E36" s="41">
        <v>1</v>
      </c>
      <c r="G36" s="34">
        <v>33</v>
      </c>
      <c r="H36" s="1" t="s">
        <v>0</v>
      </c>
      <c r="I36" s="103" t="s">
        <v>3</v>
      </c>
      <c r="J36" s="55">
        <v>607</v>
      </c>
      <c r="K36" s="41">
        <v>4</v>
      </c>
    </row>
    <row r="37" spans="1:13" ht="17.399999999999999" x14ac:dyDescent="0.35">
      <c r="A37" s="34">
        <v>34</v>
      </c>
      <c r="B37" s="23" t="s">
        <v>84</v>
      </c>
      <c r="C37" s="45" t="s">
        <v>90</v>
      </c>
      <c r="D37" s="55">
        <v>746</v>
      </c>
      <c r="E37" s="41">
        <v>2</v>
      </c>
      <c r="G37" s="34">
        <v>34</v>
      </c>
      <c r="H37" s="5" t="s">
        <v>12</v>
      </c>
      <c r="I37" s="100" t="s">
        <v>16</v>
      </c>
      <c r="J37" s="55">
        <v>605</v>
      </c>
      <c r="K37" s="41">
        <v>1</v>
      </c>
    </row>
    <row r="38" spans="1:13" ht="17.399999999999999" x14ac:dyDescent="0.35">
      <c r="A38" s="34">
        <v>35</v>
      </c>
      <c r="B38" s="13" t="s">
        <v>41</v>
      </c>
      <c r="C38" s="51" t="s">
        <v>47</v>
      </c>
      <c r="D38" s="55">
        <v>746</v>
      </c>
      <c r="E38" s="41">
        <v>3</v>
      </c>
      <c r="G38" s="34">
        <v>35</v>
      </c>
      <c r="H38" s="1" t="s">
        <v>0</v>
      </c>
      <c r="I38" s="103" t="s">
        <v>1</v>
      </c>
      <c r="J38" s="55">
        <v>605</v>
      </c>
      <c r="K38" s="41">
        <v>3</v>
      </c>
    </row>
    <row r="39" spans="1:13" ht="18" x14ac:dyDescent="0.35">
      <c r="A39" s="34">
        <v>36</v>
      </c>
      <c r="B39" s="15" t="s">
        <v>48</v>
      </c>
      <c r="C39" s="16" t="s">
        <v>54</v>
      </c>
      <c r="D39" s="55">
        <v>745</v>
      </c>
      <c r="E39" s="41">
        <v>2</v>
      </c>
      <c r="G39" s="34">
        <v>36</v>
      </c>
      <c r="H39" s="9" t="s">
        <v>24</v>
      </c>
      <c r="I39" s="99" t="s">
        <v>25</v>
      </c>
      <c r="J39" s="55">
        <v>605</v>
      </c>
      <c r="K39" s="41">
        <v>4</v>
      </c>
    </row>
    <row r="40" spans="1:13" ht="17.399999999999999" x14ac:dyDescent="0.35">
      <c r="A40" s="34">
        <v>37</v>
      </c>
      <c r="B40" s="23" t="s">
        <v>84</v>
      </c>
      <c r="C40" s="24" t="s">
        <v>92</v>
      </c>
      <c r="D40" s="55">
        <v>745</v>
      </c>
      <c r="E40" s="41">
        <v>2</v>
      </c>
      <c r="G40" s="34">
        <v>37</v>
      </c>
      <c r="H40" s="3" t="s">
        <v>6</v>
      </c>
      <c r="I40" s="4" t="s">
        <v>8</v>
      </c>
      <c r="J40" s="55">
        <v>602</v>
      </c>
      <c r="K40" s="41">
        <v>1</v>
      </c>
    </row>
    <row r="41" spans="1:13" ht="18" x14ac:dyDescent="0.35">
      <c r="A41" s="34">
        <v>38</v>
      </c>
      <c r="B41" s="17" t="s">
        <v>57</v>
      </c>
      <c r="C41" s="50" t="s">
        <v>65</v>
      </c>
      <c r="D41" s="55">
        <v>745</v>
      </c>
      <c r="E41" s="41">
        <v>1</v>
      </c>
      <c r="G41" s="34">
        <v>38</v>
      </c>
      <c r="H41" s="9" t="s">
        <v>24</v>
      </c>
      <c r="I41" s="99" t="s">
        <v>26</v>
      </c>
      <c r="J41" s="55">
        <v>602</v>
      </c>
      <c r="K41" s="41">
        <v>3</v>
      </c>
    </row>
    <row r="42" spans="1:13" ht="17.399999999999999" x14ac:dyDescent="0.35">
      <c r="A42" s="34">
        <v>39</v>
      </c>
      <c r="B42" s="15" t="s">
        <v>48</v>
      </c>
      <c r="C42" s="52" t="s">
        <v>49</v>
      </c>
      <c r="D42" s="55">
        <v>743</v>
      </c>
      <c r="E42" s="41">
        <v>2</v>
      </c>
      <c r="G42" s="34">
        <v>39</v>
      </c>
      <c r="H42" s="5" t="s">
        <v>12</v>
      </c>
      <c r="I42" s="100" t="s">
        <v>17</v>
      </c>
      <c r="J42" s="55">
        <v>602</v>
      </c>
      <c r="K42" s="115">
        <v>4</v>
      </c>
    </row>
    <row r="43" spans="1:13" ht="17.399999999999999" x14ac:dyDescent="0.35">
      <c r="A43" s="34">
        <v>40</v>
      </c>
      <c r="B43" s="15" t="s">
        <v>48</v>
      </c>
      <c r="C43" s="16" t="s">
        <v>54</v>
      </c>
      <c r="D43" s="55">
        <v>743</v>
      </c>
      <c r="E43" s="41">
        <v>4</v>
      </c>
      <c r="G43" s="34">
        <v>40</v>
      </c>
      <c r="H43" s="3" t="s">
        <v>6</v>
      </c>
      <c r="I43" s="102" t="s">
        <v>10</v>
      </c>
      <c r="J43" s="55">
        <v>596</v>
      </c>
      <c r="K43" s="41">
        <v>2</v>
      </c>
    </row>
    <row r="44" spans="1:13" ht="17.399999999999999" x14ac:dyDescent="0.35">
      <c r="A44" s="34">
        <v>41</v>
      </c>
      <c r="B44" s="25" t="s">
        <v>93</v>
      </c>
      <c r="C44" s="26" t="s">
        <v>96</v>
      </c>
      <c r="D44" s="55">
        <v>740</v>
      </c>
      <c r="E44" s="41">
        <v>2</v>
      </c>
      <c r="G44" s="34">
        <v>41</v>
      </c>
      <c r="H44" s="7" t="s">
        <v>18</v>
      </c>
      <c r="I44" s="101" t="s">
        <v>23</v>
      </c>
      <c r="J44" s="55">
        <v>596</v>
      </c>
      <c r="K44" s="41">
        <v>1</v>
      </c>
      <c r="L44" s="31"/>
      <c r="M44" s="31"/>
    </row>
    <row r="45" spans="1:13" ht="17.399999999999999" x14ac:dyDescent="0.35">
      <c r="A45" s="34">
        <v>42</v>
      </c>
      <c r="B45" s="13" t="s">
        <v>41</v>
      </c>
      <c r="C45" s="51" t="s">
        <v>43</v>
      </c>
      <c r="D45" s="55">
        <v>740</v>
      </c>
      <c r="E45" s="41">
        <v>4</v>
      </c>
      <c r="G45" s="34">
        <v>42</v>
      </c>
      <c r="H45" s="3" t="s">
        <v>6</v>
      </c>
      <c r="I45" s="102" t="s">
        <v>7</v>
      </c>
      <c r="J45" s="55">
        <v>595</v>
      </c>
      <c r="K45" s="41">
        <v>1</v>
      </c>
      <c r="L45" s="31"/>
      <c r="M45" s="31"/>
    </row>
    <row r="46" spans="1:13" ht="17.399999999999999" x14ac:dyDescent="0.35">
      <c r="A46" s="34">
        <v>43</v>
      </c>
      <c r="B46" s="19" t="s">
        <v>66</v>
      </c>
      <c r="C46" s="20" t="s">
        <v>68</v>
      </c>
      <c r="D46" s="55">
        <v>739</v>
      </c>
      <c r="E46" s="41">
        <v>2</v>
      </c>
      <c r="G46" s="34">
        <v>43</v>
      </c>
      <c r="H46" s="3" t="s">
        <v>6</v>
      </c>
      <c r="I46" s="102" t="s">
        <v>11</v>
      </c>
      <c r="J46" s="55">
        <v>593</v>
      </c>
      <c r="K46" s="41">
        <v>3</v>
      </c>
      <c r="L46" s="31"/>
      <c r="M46" s="31"/>
    </row>
    <row r="47" spans="1:13" ht="17.399999999999999" x14ac:dyDescent="0.35">
      <c r="A47" s="34">
        <v>44</v>
      </c>
      <c r="B47" s="17" t="s">
        <v>57</v>
      </c>
      <c r="C47" s="18" t="s">
        <v>60</v>
      </c>
      <c r="D47" s="55">
        <v>739</v>
      </c>
      <c r="E47" s="41">
        <v>1</v>
      </c>
      <c r="G47" s="34">
        <v>44</v>
      </c>
      <c r="H47" s="3" t="s">
        <v>6</v>
      </c>
      <c r="I47" s="102" t="s">
        <v>11</v>
      </c>
      <c r="J47" s="55">
        <v>590</v>
      </c>
      <c r="K47" s="41">
        <v>2</v>
      </c>
      <c r="L47" s="31"/>
      <c r="M47" s="31"/>
    </row>
    <row r="48" spans="1:13" ht="17.399999999999999" x14ac:dyDescent="0.35">
      <c r="A48" s="34">
        <v>45</v>
      </c>
      <c r="B48" s="15" t="s">
        <v>48</v>
      </c>
      <c r="C48" s="52" t="s">
        <v>53</v>
      </c>
      <c r="D48" s="55">
        <v>733</v>
      </c>
      <c r="E48" s="41">
        <v>3</v>
      </c>
      <c r="G48" s="34">
        <v>45</v>
      </c>
      <c r="H48" s="7" t="s">
        <v>18</v>
      </c>
      <c r="I48" s="101" t="s">
        <v>23</v>
      </c>
      <c r="J48" s="55">
        <v>590</v>
      </c>
      <c r="K48" s="41">
        <v>3</v>
      </c>
      <c r="L48" s="31"/>
      <c r="M48" s="31"/>
    </row>
    <row r="49" spans="1:13" ht="17.399999999999999" x14ac:dyDescent="0.35">
      <c r="A49" s="34">
        <v>46</v>
      </c>
      <c r="B49" s="15" t="s">
        <v>48</v>
      </c>
      <c r="C49" s="52" t="s">
        <v>51</v>
      </c>
      <c r="D49" s="55">
        <v>730</v>
      </c>
      <c r="E49" s="41">
        <v>4</v>
      </c>
      <c r="G49" s="34">
        <v>46</v>
      </c>
      <c r="H49" s="3" t="s">
        <v>6</v>
      </c>
      <c r="I49" s="102" t="s">
        <v>8</v>
      </c>
      <c r="J49" s="55">
        <v>586</v>
      </c>
      <c r="K49" s="41">
        <v>2</v>
      </c>
      <c r="L49" s="31"/>
      <c r="M49" s="31"/>
    </row>
    <row r="50" spans="1:13" ht="18" x14ac:dyDescent="0.35">
      <c r="A50" s="34">
        <v>47</v>
      </c>
      <c r="B50" s="15" t="s">
        <v>48</v>
      </c>
      <c r="C50" s="52" t="s">
        <v>53</v>
      </c>
      <c r="D50" s="55">
        <v>730</v>
      </c>
      <c r="E50" s="41">
        <v>4</v>
      </c>
      <c r="G50" s="34">
        <v>47</v>
      </c>
      <c r="H50" s="9" t="s">
        <v>24</v>
      </c>
      <c r="I50" s="99" t="s">
        <v>25</v>
      </c>
      <c r="J50" s="55">
        <v>585</v>
      </c>
      <c r="K50" s="41">
        <v>1</v>
      </c>
      <c r="L50" s="31"/>
      <c r="M50" s="31"/>
    </row>
    <row r="51" spans="1:13" ht="18" x14ac:dyDescent="0.35">
      <c r="A51" s="34">
        <v>48</v>
      </c>
      <c r="B51" s="13" t="s">
        <v>41</v>
      </c>
      <c r="C51" s="51" t="s">
        <v>45</v>
      </c>
      <c r="D51" s="55">
        <v>729</v>
      </c>
      <c r="E51" s="41">
        <v>2</v>
      </c>
      <c r="G51" s="34">
        <v>48</v>
      </c>
      <c r="H51" s="11" t="s">
        <v>32</v>
      </c>
      <c r="I51" s="98" t="s">
        <v>33</v>
      </c>
      <c r="J51" s="55">
        <v>581</v>
      </c>
      <c r="K51" s="41">
        <v>4</v>
      </c>
      <c r="L51" s="31"/>
      <c r="M51" s="31"/>
    </row>
    <row r="52" spans="1:13" ht="17.399999999999999" x14ac:dyDescent="0.35">
      <c r="A52" s="34">
        <v>49</v>
      </c>
      <c r="B52" s="17" t="s">
        <v>57</v>
      </c>
      <c r="C52" s="50" t="s">
        <v>162</v>
      </c>
      <c r="D52" s="55">
        <v>729</v>
      </c>
      <c r="E52" s="41">
        <v>2</v>
      </c>
      <c r="G52" s="34">
        <v>49</v>
      </c>
      <c r="H52" s="7" t="s">
        <v>18</v>
      </c>
      <c r="I52" s="101" t="s">
        <v>22</v>
      </c>
      <c r="J52" s="55">
        <v>580</v>
      </c>
      <c r="K52" s="41">
        <v>1</v>
      </c>
      <c r="L52" s="31"/>
      <c r="M52" s="31"/>
    </row>
    <row r="53" spans="1:13" ht="17.399999999999999" x14ac:dyDescent="0.35">
      <c r="A53" s="34">
        <v>50</v>
      </c>
      <c r="B53" s="23" t="s">
        <v>84</v>
      </c>
      <c r="C53" s="24" t="s">
        <v>89</v>
      </c>
      <c r="D53" s="55">
        <v>729</v>
      </c>
      <c r="E53" s="41">
        <v>1</v>
      </c>
      <c r="G53" s="121">
        <v>50</v>
      </c>
      <c r="H53" s="3" t="s">
        <v>6</v>
      </c>
      <c r="I53" s="102" t="s">
        <v>11</v>
      </c>
      <c r="J53" s="55">
        <v>578</v>
      </c>
      <c r="K53" s="41">
        <v>4</v>
      </c>
      <c r="L53" s="31"/>
      <c r="M53" s="31"/>
    </row>
  </sheetData>
  <sortState xmlns:xlrd2="http://schemas.microsoft.com/office/spreadsheetml/2017/richdata2" ref="H5:K53">
    <sortCondition descending="1" ref="J5:J53"/>
  </sortState>
  <pageMargins left="0.51181102362204722" right="0.1181102362204724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2025-10-23T06:54:26Z</cp:lastPrinted>
  <dcterms:created xsi:type="dcterms:W3CDTF">2025-08-04T18:26:30Z</dcterms:created>
  <dcterms:modified xsi:type="dcterms:W3CDTF">2025-10-23T14:48:29Z</dcterms:modified>
</cp:coreProperties>
</file>