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4712" documentId="8_{13A7ED11-DED8-4A63-B3BC-97C4FA458345}" xr6:coauthVersionLast="47" xr6:coauthVersionMax="47" xr10:uidLastSave="{774839D7-FC6E-4618-AC5D-633194152CDC}"/>
  <bookViews>
    <workbookView xWindow="-108" yWindow="-108" windowWidth="23256" windowHeight="12576" xr2:uid="{849EB434-228E-4143-8C84-7629621B5C53}"/>
  </bookViews>
  <sheets>
    <sheet name="Sammanställning" sheetId="9" r:id="rId1"/>
    <sheet name="Damer" sheetId="1" r:id="rId2"/>
    <sheet name="Herrar" sheetId="2" r:id="rId3"/>
    <sheet name="dagens" sheetId="11" r:id="rId4"/>
    <sheet name="Damlag" sheetId="4" r:id="rId5"/>
    <sheet name="Herrlag" sheetId="5" r:id="rId6"/>
    <sheet name="10i topp" sheetId="6" r:id="rId7"/>
    <sheet name="Toppserie" sheetId="7" r:id="rId8"/>
    <sheet name="Top50" sheetId="8" r:id="rId9"/>
    <sheet name="omg 2" sheetId="10" r:id="rId10"/>
    <sheet name="omg 1" sheetId="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2" l="1"/>
  <c r="D48" i="2" s="1"/>
  <c r="E48" i="2" s="1"/>
  <c r="F44" i="2"/>
  <c r="D44" i="2" s="1"/>
  <c r="E44" i="2" s="1"/>
  <c r="F29" i="2"/>
  <c r="D29" i="2" s="1"/>
  <c r="E29" i="2" s="1"/>
  <c r="G135" i="5"/>
  <c r="G83" i="5"/>
  <c r="E81" i="5"/>
  <c r="C81" i="5" s="1"/>
  <c r="D81" i="5" s="1"/>
  <c r="G99" i="5"/>
  <c r="G34" i="5"/>
  <c r="G52" i="5"/>
  <c r="G118" i="5"/>
  <c r="G67" i="5"/>
  <c r="E31" i="5"/>
  <c r="C31" i="5" s="1"/>
  <c r="D31" i="5" s="1"/>
  <c r="G14" i="5"/>
  <c r="G71" i="4"/>
  <c r="G58" i="4"/>
  <c r="G46" i="4"/>
  <c r="G12" i="4"/>
  <c r="G22" i="4"/>
  <c r="G34" i="4"/>
  <c r="C32" i="4"/>
  <c r="D32" i="4" s="1"/>
  <c r="E32" i="4"/>
  <c r="F6" i="1"/>
  <c r="D6" i="1" s="1"/>
  <c r="E6" i="1" s="1"/>
  <c r="F8" i="1"/>
  <c r="F7" i="1"/>
  <c r="D7" i="1" s="1"/>
  <c r="E7" i="1" s="1"/>
  <c r="F14" i="1"/>
  <c r="D14" i="1" s="1"/>
  <c r="E14" i="1" s="1"/>
  <c r="F9" i="1"/>
  <c r="D9" i="1" s="1"/>
  <c r="E9" i="1" s="1"/>
  <c r="F10" i="1"/>
  <c r="D10" i="1" s="1"/>
  <c r="E10" i="1" s="1"/>
  <c r="F16" i="1"/>
  <c r="D16" i="1" s="1"/>
  <c r="E16" i="1" s="1"/>
  <c r="F11" i="1"/>
  <c r="D11" i="1" s="1"/>
  <c r="E11" i="1" s="1"/>
  <c r="F18" i="1"/>
  <c r="F22" i="1"/>
  <c r="F13" i="1"/>
  <c r="F15" i="1"/>
  <c r="D15" i="1" s="1"/>
  <c r="E15" i="1" s="1"/>
  <c r="F17" i="1"/>
  <c r="D17" i="1" s="1"/>
  <c r="E17" i="1" s="1"/>
  <c r="F19" i="1"/>
  <c r="F21" i="1"/>
  <c r="D21" i="1" s="1"/>
  <c r="E21" i="1" s="1"/>
  <c r="F12" i="1"/>
  <c r="D12" i="1" s="1"/>
  <c r="E12" i="1" s="1"/>
  <c r="F20" i="1"/>
  <c r="D20" i="1" s="1"/>
  <c r="E20" i="1" s="1"/>
  <c r="F27" i="1"/>
  <c r="F29" i="1"/>
  <c r="D29" i="1" s="1"/>
  <c r="E29" i="1" s="1"/>
  <c r="F25" i="1"/>
  <c r="D25" i="1" s="1"/>
  <c r="E25" i="1" s="1"/>
  <c r="F26" i="1"/>
  <c r="D26" i="1" s="1"/>
  <c r="E26" i="1" s="1"/>
  <c r="F24" i="1"/>
  <c r="F28" i="1"/>
  <c r="D28" i="1" s="1"/>
  <c r="E28" i="1" s="1"/>
  <c r="F23" i="1"/>
  <c r="D23" i="1" s="1"/>
  <c r="E23" i="1" s="1"/>
  <c r="F30" i="1"/>
  <c r="F33" i="1"/>
  <c r="D33" i="1" s="1"/>
  <c r="E33" i="1" s="1"/>
  <c r="F32" i="1"/>
  <c r="D32" i="1" s="1"/>
  <c r="E32" i="1" s="1"/>
  <c r="F31" i="1"/>
  <c r="D31" i="1" s="1"/>
  <c r="E31" i="1" s="1"/>
  <c r="F34" i="1"/>
  <c r="F35" i="1"/>
  <c r="F36" i="1"/>
  <c r="D36" i="1" s="1"/>
  <c r="E36" i="1" s="1"/>
  <c r="F5" i="1"/>
  <c r="D5" i="1" s="1"/>
  <c r="E5" i="1" s="1"/>
  <c r="F4" i="2"/>
  <c r="D4" i="2" s="1"/>
  <c r="E4" i="2" s="1"/>
  <c r="F6" i="2"/>
  <c r="D6" i="2" s="1"/>
  <c r="E6" i="2" s="1"/>
  <c r="F8" i="2"/>
  <c r="D8" i="2" s="1"/>
  <c r="E8" i="2" s="1"/>
  <c r="F10" i="2"/>
  <c r="D10" i="2" s="1"/>
  <c r="E10" i="2" s="1"/>
  <c r="F13" i="2"/>
  <c r="D13" i="2" s="1"/>
  <c r="E13" i="2" s="1"/>
  <c r="F7" i="2"/>
  <c r="D7" i="2" s="1"/>
  <c r="E7" i="2" s="1"/>
  <c r="F15" i="2"/>
  <c r="D15" i="2" s="1"/>
  <c r="E15" i="2" s="1"/>
  <c r="F11" i="2"/>
  <c r="D11" i="2" s="1"/>
  <c r="E11" i="2" s="1"/>
  <c r="F18" i="2"/>
  <c r="D18" i="2" s="1"/>
  <c r="E18" i="2" s="1"/>
  <c r="F16" i="2"/>
  <c r="D16" i="2" s="1"/>
  <c r="E16" i="2" s="1"/>
  <c r="F12" i="2"/>
  <c r="D12" i="2" s="1"/>
  <c r="E12" i="2" s="1"/>
  <c r="F17" i="2"/>
  <c r="D17" i="2" s="1"/>
  <c r="E17" i="2" s="1"/>
  <c r="F14" i="2"/>
  <c r="D14" i="2" s="1"/>
  <c r="E14" i="2" s="1"/>
  <c r="F20" i="2"/>
  <c r="D20" i="2" s="1"/>
  <c r="E20" i="2" s="1"/>
  <c r="F9" i="2"/>
  <c r="D9" i="2" s="1"/>
  <c r="E9" i="2" s="1"/>
  <c r="F24" i="2"/>
  <c r="D24" i="2" s="1"/>
  <c r="E24" i="2" s="1"/>
  <c r="F19" i="2"/>
  <c r="D19" i="2" s="1"/>
  <c r="E19" i="2" s="1"/>
  <c r="F21" i="2"/>
  <c r="D21" i="2" s="1"/>
  <c r="E21" i="2" s="1"/>
  <c r="F32" i="2"/>
  <c r="D32" i="2" s="1"/>
  <c r="E32" i="2" s="1"/>
  <c r="F26" i="2"/>
  <c r="D26" i="2" s="1"/>
  <c r="E26" i="2" s="1"/>
  <c r="F22" i="2"/>
  <c r="D22" i="2" s="1"/>
  <c r="E22" i="2" s="1"/>
  <c r="F30" i="2"/>
  <c r="D30" i="2" s="1"/>
  <c r="E30" i="2" s="1"/>
  <c r="F23" i="2"/>
  <c r="D23" i="2" s="1"/>
  <c r="E23" i="2" s="1"/>
  <c r="F27" i="2"/>
  <c r="D27" i="2" s="1"/>
  <c r="E27" i="2" s="1"/>
  <c r="F28" i="2"/>
  <c r="D28" i="2" s="1"/>
  <c r="E28" i="2" s="1"/>
  <c r="F31" i="2"/>
  <c r="D31" i="2" s="1"/>
  <c r="E31" i="2" s="1"/>
  <c r="F25" i="2"/>
  <c r="D25" i="2" s="1"/>
  <c r="E25" i="2" s="1"/>
  <c r="F35" i="2"/>
  <c r="D35" i="2" s="1"/>
  <c r="E35" i="2" s="1"/>
  <c r="F34" i="2"/>
  <c r="D34" i="2" s="1"/>
  <c r="E34" i="2" s="1"/>
  <c r="F37" i="2"/>
  <c r="D37" i="2" s="1"/>
  <c r="E37" i="2" s="1"/>
  <c r="F39" i="2"/>
  <c r="D39" i="2" s="1"/>
  <c r="E39" i="2" s="1"/>
  <c r="F38" i="2"/>
  <c r="D38" i="2" s="1"/>
  <c r="E38" i="2" s="1"/>
  <c r="F33" i="2"/>
  <c r="D33" i="2" s="1"/>
  <c r="E33" i="2" s="1"/>
  <c r="F40" i="2"/>
  <c r="D40" i="2" s="1"/>
  <c r="E40" i="2" s="1"/>
  <c r="F36" i="2"/>
  <c r="D36" i="2" s="1"/>
  <c r="E36" i="2" s="1"/>
  <c r="F41" i="2"/>
  <c r="D41" i="2" s="1"/>
  <c r="E41" i="2" s="1"/>
  <c r="F42" i="2"/>
  <c r="D42" i="2" s="1"/>
  <c r="E42" i="2" s="1"/>
  <c r="F43" i="2"/>
  <c r="D43" i="2" s="1"/>
  <c r="E43" i="2" s="1"/>
  <c r="F52" i="2"/>
  <c r="D52" i="2" s="1"/>
  <c r="E52" i="2" s="1"/>
  <c r="F47" i="2"/>
  <c r="D47" i="2" s="1"/>
  <c r="E47" i="2" s="1"/>
  <c r="F50" i="2"/>
  <c r="D50" i="2" s="1"/>
  <c r="E50" i="2" s="1"/>
  <c r="F56" i="2"/>
  <c r="D56" i="2" s="1"/>
  <c r="E56" i="2" s="1"/>
  <c r="F45" i="2"/>
  <c r="D45" i="2" s="1"/>
  <c r="E45" i="2" s="1"/>
  <c r="F49" i="2"/>
  <c r="D49" i="2" s="1"/>
  <c r="E49" i="2" s="1"/>
  <c r="F46" i="2"/>
  <c r="D46" i="2" s="1"/>
  <c r="E46" i="2" s="1"/>
  <c r="F55" i="2"/>
  <c r="D55" i="2" s="1"/>
  <c r="E55" i="2" s="1"/>
  <c r="F54" i="2"/>
  <c r="D54" i="2" s="1"/>
  <c r="E54" i="2" s="1"/>
  <c r="F51" i="2"/>
  <c r="D51" i="2" s="1"/>
  <c r="E51" i="2" s="1"/>
  <c r="F57" i="2"/>
  <c r="D57" i="2" s="1"/>
  <c r="E57" i="2" s="1"/>
  <c r="F58" i="2"/>
  <c r="D58" i="2" s="1"/>
  <c r="E58" i="2" s="1"/>
  <c r="F59" i="2"/>
  <c r="D59" i="2" s="1"/>
  <c r="E59" i="2" s="1"/>
  <c r="F60" i="2"/>
  <c r="D60" i="2" s="1"/>
  <c r="E60" i="2" s="1"/>
  <c r="F61" i="2"/>
  <c r="D61" i="2" s="1"/>
  <c r="E61" i="2" s="1"/>
  <c r="F62" i="2"/>
  <c r="D62" i="2" s="1"/>
  <c r="E62" i="2" s="1"/>
  <c r="F53" i="2"/>
  <c r="D53" i="2" s="1"/>
  <c r="E53" i="2" s="1"/>
  <c r="F63" i="2"/>
  <c r="D63" i="2" s="1"/>
  <c r="E63" i="2" s="1"/>
  <c r="F5" i="2"/>
  <c r="D5" i="2" s="1"/>
  <c r="E5" i="2" s="1"/>
  <c r="E7" i="5"/>
  <c r="E8" i="5"/>
  <c r="E9" i="5"/>
  <c r="E10" i="5"/>
  <c r="E11" i="5"/>
  <c r="E12" i="5"/>
  <c r="E13" i="5"/>
  <c r="E6" i="5"/>
  <c r="E22" i="5"/>
  <c r="E23" i="5"/>
  <c r="E24" i="5"/>
  <c r="E25" i="5"/>
  <c r="E26" i="5"/>
  <c r="C26" i="5" s="1"/>
  <c r="D26" i="5" s="1"/>
  <c r="E27" i="5"/>
  <c r="C27" i="5" s="1"/>
  <c r="D27" i="5" s="1"/>
  <c r="E28" i="5"/>
  <c r="C28" i="5" s="1"/>
  <c r="D28" i="5" s="1"/>
  <c r="E29" i="5"/>
  <c r="C29" i="5" s="1"/>
  <c r="D29" i="5" s="1"/>
  <c r="E30" i="5"/>
  <c r="C30" i="5" s="1"/>
  <c r="D30" i="5" s="1"/>
  <c r="E32" i="5"/>
  <c r="E33" i="5"/>
  <c r="E21" i="5"/>
  <c r="E44" i="5"/>
  <c r="E45" i="5"/>
  <c r="E46" i="5"/>
  <c r="E47" i="5"/>
  <c r="E48" i="5"/>
  <c r="E49" i="5"/>
  <c r="E50" i="5"/>
  <c r="E51" i="5"/>
  <c r="E43" i="5"/>
  <c r="E60" i="5"/>
  <c r="E61" i="5"/>
  <c r="E62" i="5"/>
  <c r="E63" i="5"/>
  <c r="E64" i="5"/>
  <c r="E65" i="5"/>
  <c r="E66" i="5"/>
  <c r="E59" i="5"/>
  <c r="E75" i="5"/>
  <c r="E76" i="5"/>
  <c r="E77" i="5"/>
  <c r="E78" i="5"/>
  <c r="E79" i="5"/>
  <c r="E80" i="5"/>
  <c r="E82" i="5"/>
  <c r="E74" i="5"/>
  <c r="E91" i="5"/>
  <c r="E92" i="5"/>
  <c r="E93" i="5"/>
  <c r="E94" i="5"/>
  <c r="E95" i="5"/>
  <c r="E96" i="5"/>
  <c r="E97" i="5"/>
  <c r="E98" i="5"/>
  <c r="E90" i="5"/>
  <c r="E107" i="5"/>
  <c r="E108" i="5"/>
  <c r="E109" i="5"/>
  <c r="E110" i="5"/>
  <c r="E111" i="5"/>
  <c r="E112" i="5"/>
  <c r="E113" i="5"/>
  <c r="E114" i="5"/>
  <c r="E115" i="5"/>
  <c r="E116" i="5"/>
  <c r="E117" i="5"/>
  <c r="E106" i="5"/>
  <c r="E126" i="5"/>
  <c r="E127" i="5"/>
  <c r="E128" i="5"/>
  <c r="E129" i="5"/>
  <c r="E130" i="5"/>
  <c r="E131" i="5"/>
  <c r="E132" i="5"/>
  <c r="E133" i="5"/>
  <c r="C133" i="5" s="1"/>
  <c r="D133" i="5" s="1"/>
  <c r="E134" i="5"/>
  <c r="E125" i="5"/>
  <c r="E18" i="4"/>
  <c r="E19" i="4"/>
  <c r="E20" i="4"/>
  <c r="C20" i="4" s="1"/>
  <c r="D20" i="4" s="1"/>
  <c r="E21" i="4"/>
  <c r="E17" i="4"/>
  <c r="E28" i="4"/>
  <c r="E29" i="4"/>
  <c r="E30" i="4"/>
  <c r="E31" i="4"/>
  <c r="C31" i="4" s="1"/>
  <c r="D31" i="4" s="1"/>
  <c r="E33" i="4"/>
  <c r="E27" i="4"/>
  <c r="E41" i="4"/>
  <c r="C41" i="4" s="1"/>
  <c r="D41" i="4" s="1"/>
  <c r="E42" i="4"/>
  <c r="E43" i="4"/>
  <c r="C43" i="4" s="1"/>
  <c r="D43" i="4" s="1"/>
  <c r="E44" i="4"/>
  <c r="E45" i="4"/>
  <c r="E40" i="4"/>
  <c r="E52" i="4"/>
  <c r="E53" i="4"/>
  <c r="E54" i="4"/>
  <c r="E55" i="4"/>
  <c r="E56" i="4"/>
  <c r="E57" i="4"/>
  <c r="E51" i="4"/>
  <c r="E64" i="4"/>
  <c r="E65" i="4"/>
  <c r="E66" i="4"/>
  <c r="E67" i="4"/>
  <c r="E68" i="4"/>
  <c r="E69" i="4"/>
  <c r="E70" i="4"/>
  <c r="E63" i="4"/>
  <c r="E7" i="4"/>
  <c r="E8" i="4"/>
  <c r="C8" i="4" s="1"/>
  <c r="E9" i="4"/>
  <c r="C9" i="4" s="1"/>
  <c r="E10" i="4"/>
  <c r="C10" i="4" s="1"/>
  <c r="D10" i="4" s="1"/>
  <c r="E11" i="4"/>
  <c r="C11" i="4" s="1"/>
  <c r="D11" i="4" s="1"/>
  <c r="E6" i="4"/>
  <c r="D18" i="1"/>
  <c r="E18" i="1" s="1"/>
  <c r="D30" i="1"/>
  <c r="E30" i="1" s="1"/>
  <c r="D34" i="1"/>
  <c r="E34" i="1" s="1"/>
  <c r="D8" i="1"/>
  <c r="E8" i="1" s="1"/>
  <c r="D22" i="1"/>
  <c r="E22" i="1" s="1"/>
  <c r="D13" i="1"/>
  <c r="E13" i="1" s="1"/>
  <c r="D19" i="1"/>
  <c r="E19" i="1" s="1"/>
  <c r="D27" i="1"/>
  <c r="E27" i="1" s="1"/>
  <c r="D24" i="1"/>
  <c r="E24" i="1" s="1"/>
  <c r="D35" i="1"/>
  <c r="E35" i="1" s="1"/>
  <c r="H99" i="5"/>
  <c r="I99" i="5"/>
  <c r="H135" i="5"/>
  <c r="I135" i="5"/>
  <c r="H83" i="5"/>
  <c r="I83" i="5"/>
  <c r="H67" i="5"/>
  <c r="I67" i="5"/>
  <c r="H118" i="5"/>
  <c r="I118" i="5"/>
  <c r="H34" i="5"/>
  <c r="I34" i="5"/>
  <c r="H52" i="5"/>
  <c r="I52" i="5"/>
  <c r="I14" i="5"/>
  <c r="H14" i="5"/>
  <c r="I71" i="4"/>
  <c r="H71" i="4"/>
  <c r="H46" i="4"/>
  <c r="F46" i="4"/>
  <c r="I46" i="4"/>
  <c r="H58" i="4"/>
  <c r="I58" i="4"/>
  <c r="H22" i="4"/>
  <c r="I22" i="4"/>
  <c r="H34" i="4"/>
  <c r="I34" i="4"/>
  <c r="F12" i="4"/>
  <c r="I12" i="4"/>
  <c r="H12" i="4"/>
  <c r="Q51" i="9"/>
  <c r="S51" i="9" s="1"/>
  <c r="T51" i="9" s="1"/>
  <c r="Q50" i="9"/>
  <c r="Q48" i="9"/>
  <c r="S48" i="9" s="1"/>
  <c r="T48" i="9" s="1"/>
  <c r="Q47" i="9"/>
  <c r="Q45" i="9"/>
  <c r="S45" i="9" s="1"/>
  <c r="T45" i="9" s="1"/>
  <c r="Q44" i="9"/>
  <c r="Q42" i="9"/>
  <c r="S42" i="9" s="1"/>
  <c r="Q41" i="9"/>
  <c r="Q39" i="9"/>
  <c r="S39" i="9" s="1"/>
  <c r="Q38" i="9"/>
  <c r="Q36" i="9"/>
  <c r="S36" i="9" s="1"/>
  <c r="T36" i="9" s="1"/>
  <c r="Q35" i="9"/>
  <c r="Q33" i="9"/>
  <c r="S33" i="9" s="1"/>
  <c r="T33" i="9" s="1"/>
  <c r="Q32" i="9"/>
  <c r="Q30" i="9"/>
  <c r="S30" i="9" s="1"/>
  <c r="T30" i="9" s="1"/>
  <c r="Q9" i="9"/>
  <c r="Q10" i="9"/>
  <c r="S10" i="9" s="1"/>
  <c r="T10" i="9" s="1"/>
  <c r="U10" i="9" s="1"/>
  <c r="Q12" i="9"/>
  <c r="Q13" i="9"/>
  <c r="S13" i="9" s="1"/>
  <c r="T13" i="9" s="1"/>
  <c r="U13" i="9" s="1"/>
  <c r="Q15" i="9"/>
  <c r="Q16" i="9"/>
  <c r="S16" i="9" s="1"/>
  <c r="T16" i="9" s="1"/>
  <c r="U16" i="9" s="1"/>
  <c r="Q18" i="9"/>
  <c r="Q19" i="9"/>
  <c r="S19" i="9" s="1"/>
  <c r="T19" i="9" s="1"/>
  <c r="U19" i="9" s="1"/>
  <c r="Q21" i="9"/>
  <c r="Q22" i="9"/>
  <c r="S22" i="9" s="1"/>
  <c r="T22" i="9" s="1"/>
  <c r="U22" i="9" s="1"/>
  <c r="Q7" i="9"/>
  <c r="S7" i="9" s="1"/>
  <c r="T7" i="9" s="1"/>
  <c r="U7" i="9" s="1"/>
  <c r="E71" i="4" l="1"/>
  <c r="E46" i="4"/>
  <c r="E12" i="4"/>
  <c r="E83" i="5"/>
  <c r="E99" i="5"/>
  <c r="E34" i="5"/>
  <c r="E67" i="5"/>
  <c r="E14" i="5"/>
  <c r="E118" i="5"/>
  <c r="U51" i="9"/>
  <c r="T42" i="9"/>
  <c r="U42" i="9" s="1"/>
  <c r="T39" i="9"/>
  <c r="U39" i="9" s="1"/>
  <c r="U30" i="9"/>
  <c r="E22" i="4"/>
  <c r="U48" i="9"/>
  <c r="U45" i="9"/>
  <c r="U36" i="9"/>
  <c r="U33" i="9"/>
  <c r="F135" i="5" l="1"/>
  <c r="C127" i="5"/>
  <c r="D127" i="5" s="1"/>
  <c r="C128" i="5"/>
  <c r="D128" i="5" s="1"/>
  <c r="C126" i="5"/>
  <c r="D126" i="5" s="1"/>
  <c r="C129" i="5"/>
  <c r="D129" i="5" s="1"/>
  <c r="C130" i="5"/>
  <c r="D130" i="5" s="1"/>
  <c r="C131" i="5"/>
  <c r="D131" i="5" s="1"/>
  <c r="C132" i="5"/>
  <c r="D132" i="5" s="1"/>
  <c r="C134" i="5"/>
  <c r="D134" i="5" s="1"/>
  <c r="C125" i="5"/>
  <c r="D125" i="5" s="1"/>
  <c r="F118" i="5"/>
  <c r="C111" i="5"/>
  <c r="D111" i="5" s="1"/>
  <c r="C106" i="5"/>
  <c r="D106" i="5" s="1"/>
  <c r="C109" i="5"/>
  <c r="D109" i="5" s="1"/>
  <c r="C112" i="5"/>
  <c r="D112" i="5" s="1"/>
  <c r="C113" i="5"/>
  <c r="D113" i="5" s="1"/>
  <c r="C108" i="5"/>
  <c r="D108" i="5" s="1"/>
  <c r="C115" i="5"/>
  <c r="D115" i="5" s="1"/>
  <c r="C116" i="5"/>
  <c r="D116" i="5" s="1"/>
  <c r="C117" i="5"/>
  <c r="D117" i="5" s="1"/>
  <c r="C107" i="5"/>
  <c r="D107" i="5" s="1"/>
  <c r="F99" i="5"/>
  <c r="C95" i="5"/>
  <c r="D95" i="5" s="1"/>
  <c r="C97" i="5"/>
  <c r="D97" i="5" s="1"/>
  <c r="C91" i="5"/>
  <c r="D91" i="5" s="1"/>
  <c r="C94" i="5"/>
  <c r="D94" i="5" s="1"/>
  <c r="C96" i="5"/>
  <c r="D96" i="5" s="1"/>
  <c r="C90" i="5"/>
  <c r="D90" i="5" s="1"/>
  <c r="C92" i="5"/>
  <c r="D92" i="5" s="1"/>
  <c r="C98" i="5"/>
  <c r="D98" i="5" s="1"/>
  <c r="F83" i="5"/>
  <c r="C79" i="5"/>
  <c r="D79" i="5" s="1"/>
  <c r="C75" i="5"/>
  <c r="D75" i="5" s="1"/>
  <c r="C80" i="5"/>
  <c r="D80" i="5" s="1"/>
  <c r="C77" i="5"/>
  <c r="D77" i="5" s="1"/>
  <c r="C74" i="5"/>
  <c r="D74" i="5" s="1"/>
  <c r="C82" i="5"/>
  <c r="D82" i="5" s="1"/>
  <c r="C76" i="5"/>
  <c r="D76" i="5" s="1"/>
  <c r="C78" i="5"/>
  <c r="D78" i="5" s="1"/>
  <c r="F67" i="5"/>
  <c r="C62" i="5"/>
  <c r="D62" i="5" s="1"/>
  <c r="C63" i="5"/>
  <c r="D63" i="5" s="1"/>
  <c r="C66" i="5"/>
  <c r="D66" i="5" s="1"/>
  <c r="C60" i="5"/>
  <c r="D60" i="5" s="1"/>
  <c r="C61" i="5"/>
  <c r="D61" i="5" s="1"/>
  <c r="C64" i="5"/>
  <c r="D64" i="5" s="1"/>
  <c r="C59" i="5"/>
  <c r="D59" i="5" s="1"/>
  <c r="C65" i="5"/>
  <c r="D65" i="5" s="1"/>
  <c r="F52" i="5"/>
  <c r="C46" i="5"/>
  <c r="D46" i="5" s="1"/>
  <c r="C44" i="5"/>
  <c r="D44" i="5" s="1"/>
  <c r="C49" i="5"/>
  <c r="D49" i="5" s="1"/>
  <c r="C43" i="5"/>
  <c r="D43" i="5" s="1"/>
  <c r="C45" i="5"/>
  <c r="D45" i="5" s="1"/>
  <c r="C47" i="5"/>
  <c r="D47" i="5" s="1"/>
  <c r="C50" i="5"/>
  <c r="D50" i="5" s="1"/>
  <c r="C51" i="5"/>
  <c r="D51" i="5" s="1"/>
  <c r="C48" i="5"/>
  <c r="D48" i="5" s="1"/>
  <c r="F34" i="5"/>
  <c r="C24" i="5"/>
  <c r="D24" i="5" s="1"/>
  <c r="C25" i="5"/>
  <c r="D25" i="5" s="1"/>
  <c r="C21" i="5"/>
  <c r="D21" i="5" s="1"/>
  <c r="C22" i="5"/>
  <c r="D22" i="5" s="1"/>
  <c r="C32" i="5"/>
  <c r="D32" i="5" s="1"/>
  <c r="C33" i="5"/>
  <c r="D33" i="5" s="1"/>
  <c r="C23" i="5"/>
  <c r="D23" i="5" s="1"/>
  <c r="C8" i="5"/>
  <c r="D8" i="5" s="1"/>
  <c r="C11" i="5"/>
  <c r="D11" i="5" s="1"/>
  <c r="C7" i="5"/>
  <c r="D7" i="5" s="1"/>
  <c r="C9" i="5"/>
  <c r="D9" i="5" s="1"/>
  <c r="C6" i="5"/>
  <c r="D6" i="5" s="1"/>
  <c r="C12" i="5"/>
  <c r="D12" i="5" s="1"/>
  <c r="C10" i="5"/>
  <c r="D10" i="5" s="1"/>
  <c r="C13" i="5"/>
  <c r="D13" i="5" s="1"/>
  <c r="F14" i="5"/>
  <c r="F71" i="4"/>
  <c r="C65" i="4"/>
  <c r="D65" i="4" s="1"/>
  <c r="C64" i="4"/>
  <c r="D64" i="4" s="1"/>
  <c r="C67" i="4"/>
  <c r="D67" i="4" s="1"/>
  <c r="C68" i="4"/>
  <c r="D68" i="4" s="1"/>
  <c r="C66" i="4"/>
  <c r="D66" i="4" s="1"/>
  <c r="C69" i="4"/>
  <c r="D69" i="4" s="1"/>
  <c r="C70" i="4"/>
  <c r="D70" i="4" s="1"/>
  <c r="F58" i="4"/>
  <c r="C55" i="4"/>
  <c r="D55" i="4" s="1"/>
  <c r="C52" i="4"/>
  <c r="D52" i="4" s="1"/>
  <c r="C51" i="4"/>
  <c r="D51" i="4" s="1"/>
  <c r="C54" i="4"/>
  <c r="D54" i="4" s="1"/>
  <c r="C56" i="4"/>
  <c r="D56" i="4" s="1"/>
  <c r="C57" i="4"/>
  <c r="D57" i="4" s="1"/>
  <c r="C53" i="4"/>
  <c r="D53" i="4" s="1"/>
  <c r="C45" i="4"/>
  <c r="D45" i="4" s="1"/>
  <c r="C42" i="4"/>
  <c r="D42" i="4" s="1"/>
  <c r="C44" i="4"/>
  <c r="D44" i="4" s="1"/>
  <c r="F34" i="4"/>
  <c r="C27" i="4"/>
  <c r="D27" i="4" s="1"/>
  <c r="C29" i="4"/>
  <c r="D29" i="4" s="1"/>
  <c r="C28" i="4"/>
  <c r="D28" i="4" s="1"/>
  <c r="C30" i="4"/>
  <c r="D30" i="4" s="1"/>
  <c r="F22" i="4"/>
  <c r="C19" i="4"/>
  <c r="D19" i="4" s="1"/>
  <c r="C17" i="4"/>
  <c r="D17" i="4" s="1"/>
  <c r="C21" i="4"/>
  <c r="D21" i="4" s="1"/>
  <c r="C18" i="4"/>
  <c r="D18" i="4" s="1"/>
  <c r="D9" i="4"/>
  <c r="C6" i="4"/>
  <c r="D6" i="4" s="1"/>
  <c r="C7" i="4"/>
  <c r="D7" i="4" s="1"/>
  <c r="D8" i="4"/>
  <c r="C71" i="4" l="1"/>
  <c r="D71" i="4" s="1"/>
  <c r="C118" i="5"/>
  <c r="D118" i="5" s="1"/>
  <c r="E135" i="5"/>
  <c r="C135" i="5" s="1"/>
  <c r="D135" i="5" s="1"/>
  <c r="C93" i="5"/>
  <c r="D93" i="5" s="1"/>
  <c r="C110" i="5"/>
  <c r="D110" i="5" s="1"/>
  <c r="C83" i="5"/>
  <c r="D83" i="5" s="1"/>
  <c r="E52" i="5"/>
  <c r="C52" i="5" s="1"/>
  <c r="D52" i="5" s="1"/>
  <c r="C67" i="5"/>
  <c r="D67" i="5" s="1"/>
  <c r="C34" i="5"/>
  <c r="D34" i="5" s="1"/>
  <c r="C40" i="4"/>
  <c r="D40" i="4" s="1"/>
  <c r="E58" i="4"/>
  <c r="C58" i="4" s="1"/>
  <c r="D58" i="4" s="1"/>
  <c r="E34" i="4"/>
  <c r="C34" i="4" s="1"/>
  <c r="D34" i="4" s="1"/>
  <c r="C63" i="4"/>
  <c r="D63" i="4" s="1"/>
  <c r="C14" i="5" l="1"/>
  <c r="D14" i="5" s="1"/>
  <c r="C22" i="4"/>
  <c r="D22" i="4" l="1"/>
  <c r="C46" i="4"/>
  <c r="D46" i="4" s="1"/>
  <c r="C99" i="5" l="1"/>
  <c r="D99" i="5" s="1"/>
</calcChain>
</file>

<file path=xl/sharedStrings.xml><?xml version="1.0" encoding="utf-8"?>
<sst xmlns="http://schemas.openxmlformats.org/spreadsheetml/2006/main" count="1575" uniqueCount="210">
  <si>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</si>
  <si>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</si>
  <si>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</si>
  <si>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</si>
  <si>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</si>
  <si>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</si>
  <si>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</si>
  <si>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</si>
  <si>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</si>
  <si>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</si>
  <si>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</si>
  <si>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</si>
  <si>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</si>
  <si>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</si>
  <si>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</si>
  <si>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</si>
  <si>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</si>
  <si>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</si>
  <si>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</si>
  <si>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</si>
  <si>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</si>
  <si>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</si>
  <si>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</si>
  <si>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</si>
  <si>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</si>
  <si>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</si>
  <si>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Kjerstin Sjöholm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</si>
  <si>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</si>
  <si>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</si>
  <si>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</si>
  <si>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</si>
  <si>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</si>
  <si>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</si>
  <si>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</si>
  <si>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</si>
  <si>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</si>
  <si>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</si>
  <si>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</si>
  <si>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</si>
  <si>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</si>
  <si>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</si>
  <si>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</si>
  <si>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</si>
  <si>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</si>
  <si>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</si>
  <si>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</si>
  <si>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</si>
  <si>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</si>
  <si>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</si>
  <si>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</si>
  <si>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</si>
  <si>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</si>
  <si>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</si>
  <si>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</si>
  <si>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</si>
  <si>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</si>
  <si>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</si>
  <si>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</si>
  <si>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</si>
  <si>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</si>
  <si>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</si>
  <si>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</si>
  <si>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</si>
  <si>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</si>
  <si>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</si>
  <si>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</si>
  <si>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</si>
  <si>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</si>
  <si>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</si>
  <si>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</si>
  <si>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</si>
  <si>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</si>
  <si>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</si>
  <si>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</si>
  <si>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</si>
  <si>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</si>
  <si>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</si>
  <si>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</si>
  <si>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</si>
  <si>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</si>
  <si>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</si>
  <si>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</si>
  <si>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</si>
  <si>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</si>
  <si>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</si>
  <si>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</si>
  <si>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</si>
  <si>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</si>
  <si>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</si>
  <si>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</si>
  <si>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</si>
  <si>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</si>
  <si>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</si>
  <si>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</si>
  <si>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</si>
  <si>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</si>
  <si>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</si>
  <si>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</si>
  <si>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</si>
  <si>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</si>
  <si>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Viljo Pääjärvi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</si>
  <si>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</si>
  <si>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</si>
  <si>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</si>
  <si>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</si>
  <si>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</si>
  <si>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</si>
  <si>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</si>
  <si>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</si>
  <si>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</si>
  <si>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</si>
  <si>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RIKSSERIEN 2025 - 26</t>
  </si>
  <si>
    <t>damer</t>
  </si>
  <si>
    <t>Totalt</t>
  </si>
  <si>
    <t>Snitt</t>
  </si>
  <si>
    <t>Snitt Serie</t>
  </si>
  <si>
    <t>Ggr</t>
  </si>
  <si>
    <t>Omg 1</t>
  </si>
  <si>
    <t>RIKSSERIEN 2025-26</t>
  </si>
  <si>
    <t>Damer</t>
  </si>
  <si>
    <t>Lag 1, div 1</t>
  </si>
  <si>
    <t>Snitt/ serie</t>
  </si>
  <si>
    <t>Total poäng</t>
  </si>
  <si>
    <t>Vinst/förlust</t>
  </si>
  <si>
    <t>Lagsnitt</t>
  </si>
  <si>
    <t>Individ serie</t>
  </si>
  <si>
    <t>Lag 2, div 1</t>
  </si>
  <si>
    <t>Lag 3, div 4</t>
  </si>
  <si>
    <t>Lag 4, div 7</t>
  </si>
  <si>
    <t>Lag 5, div 7</t>
  </si>
  <si>
    <t>Lag 6, div 9</t>
  </si>
  <si>
    <t>Herrar</t>
  </si>
  <si>
    <t>Lag 2, div 2</t>
  </si>
  <si>
    <t>Lag 3, div 3</t>
  </si>
  <si>
    <t>Lag 4, div 5</t>
  </si>
  <si>
    <t>Lag 5, div 9</t>
  </si>
  <si>
    <t>Lag 6, div 11</t>
  </si>
  <si>
    <t>Lag 7, div 16</t>
  </si>
  <si>
    <t>Lag 8, div 20</t>
  </si>
  <si>
    <t>Totalt säsongen 25-26</t>
  </si>
  <si>
    <t>DAMER</t>
  </si>
  <si>
    <t>HERRAR</t>
  </si>
  <si>
    <t>RIKSSERIEN 10 I TOPP</t>
  </si>
  <si>
    <t>Toppserie, 175 och högre</t>
  </si>
  <si>
    <t xml:space="preserve"> </t>
  </si>
  <si>
    <t>275-</t>
  </si>
  <si>
    <t>250-274</t>
  </si>
  <si>
    <t>225-249</t>
  </si>
  <si>
    <t>200-224</t>
  </si>
  <si>
    <t>175-199</t>
  </si>
  <si>
    <t>RIKSSERIEN</t>
  </si>
  <si>
    <t>850-</t>
  </si>
  <si>
    <t>825-849</t>
  </si>
  <si>
    <t>800-824</t>
  </si>
  <si>
    <t>750-774</t>
  </si>
  <si>
    <t>725-749</t>
  </si>
  <si>
    <t>700-724</t>
  </si>
  <si>
    <t>Poäng</t>
  </si>
  <si>
    <t xml:space="preserve">Omg </t>
  </si>
  <si>
    <t>TOPP 50 resultat Riksserien</t>
  </si>
  <si>
    <t>Ingvar Carlsson</t>
  </si>
  <si>
    <t>Tommy Lindvall</t>
  </si>
  <si>
    <t>Bennet Lindblom</t>
  </si>
  <si>
    <t>Melford Karlsson</t>
  </si>
  <si>
    <t>Nils Sundberg</t>
  </si>
  <si>
    <t>Berit Konstenius</t>
  </si>
  <si>
    <t>D0</t>
  </si>
  <si>
    <t>Riksserien omg 1</t>
  </si>
  <si>
    <t xml:space="preserve">H1 </t>
  </si>
  <si>
    <t>Riksserien 2024 - 25</t>
  </si>
  <si>
    <t>Omg 2</t>
  </si>
  <si>
    <t>Omg 3</t>
  </si>
  <si>
    <t>Omg 4</t>
  </si>
  <si>
    <t>Omg 5</t>
  </si>
  <si>
    <t>Omg 6</t>
  </si>
  <si>
    <t>Omg 7</t>
  </si>
  <si>
    <t>Omg 8</t>
  </si>
  <si>
    <t>Omg 9</t>
  </si>
  <si>
    <t>Omg 10</t>
  </si>
  <si>
    <t>Omg 11</t>
  </si>
  <si>
    <t>Omg 12</t>
  </si>
  <si>
    <t>Omg 13</t>
  </si>
  <si>
    <t>Omg 14</t>
  </si>
  <si>
    <t>Omg 15</t>
  </si>
  <si>
    <t>Lag1. div 1</t>
  </si>
  <si>
    <t>Lag 2. div 2</t>
  </si>
  <si>
    <t>Lag 3. div 3</t>
  </si>
  <si>
    <t>Lag 2. div 1</t>
  </si>
  <si>
    <t>L ag 4. div 7</t>
  </si>
  <si>
    <t>Lag 5. div 7</t>
  </si>
  <si>
    <t>Lag 6. div 9</t>
  </si>
  <si>
    <t>Lag snitt</t>
  </si>
  <si>
    <t>Spelar snitt</t>
  </si>
  <si>
    <t>Spelar snitt serie</t>
  </si>
  <si>
    <t>L ag 4. div 5</t>
  </si>
  <si>
    <t>Lag 5. div 9</t>
  </si>
  <si>
    <t>Lag 6. div 11</t>
  </si>
  <si>
    <t>Lag 7. div 16</t>
  </si>
  <si>
    <t>Lag 8. div 20</t>
  </si>
  <si>
    <t>775-799</t>
  </si>
  <si>
    <t>Lag 3. div 4</t>
  </si>
  <si>
    <t>Peder Lindholm</t>
  </si>
  <si>
    <t>H0</t>
  </si>
  <si>
    <t>Riksserien omg 2</t>
  </si>
  <si>
    <t>ggr</t>
  </si>
  <si>
    <t>H 3</t>
  </si>
  <si>
    <t>10 I TOPP, omg 251008</t>
  </si>
  <si>
    <t>t.o.m. omg 3</t>
  </si>
  <si>
    <t>Riksserien omg 3</t>
  </si>
  <si>
    <t>Toppomgång 700 poäng och hägre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</si>
</sst>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2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2" xfId="0" applyFont="1" applyFill="1" applyBorder="1"/>
    <xf numFmtId="0" fontId="2" fillId="4" borderId="1" xfId="0" applyFont="1" applyFill="1" applyBorder="1" applyAlignment="1">
      <alignment horizontal="center"/>
    </xf>
    <xf numFmtId="0" fontId="3" fillId="4" borderId="2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2" xfId="0" applyFont="1" applyFill="1" applyBorder="1"/>
    <xf numFmtId="0" fontId="2" fillId="6" borderId="1" xfId="0" applyFont="1" applyFill="1" applyBorder="1" applyAlignment="1">
      <alignment horizontal="center"/>
    </xf>
    <xf numFmtId="0" fontId="4" fillId="6" borderId="2" xfId="0" applyFont="1" applyFill="1" applyBorder="1"/>
    <xf numFmtId="0" fontId="2" fillId="7" borderId="1" xfId="0" applyFont="1" applyFill="1" applyBorder="1" applyAlignment="1">
      <alignment horizontal="center"/>
    </xf>
    <xf numFmtId="0" fontId="4" fillId="7" borderId="2" xfId="0" applyFont="1" applyFill="1" applyBorder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5" fillId="0" borderId="0" xfId="0" applyFont="1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2" fillId="12" borderId="0" xfId="0" applyFont="1" applyFill="1" applyAlignment="1">
      <alignment horizontal="center"/>
    </xf>
    <xf numFmtId="0" fontId="3" fillId="12" borderId="0" xfId="0" applyFont="1" applyFill="1"/>
    <xf numFmtId="0" fontId="3" fillId="13" borderId="2" xfId="0" applyFont="1" applyFill="1" applyBorder="1"/>
    <xf numFmtId="0" fontId="3" fillId="12" borderId="2" xfId="0" applyFont="1" applyFill="1" applyBorder="1"/>
    <xf numFmtId="0" fontId="3" fillId="11" borderId="2" xfId="0" applyFont="1" applyFill="1" applyBorder="1"/>
    <xf numFmtId="0" fontId="3" fillId="15" borderId="2" xfId="0" applyFont="1" applyFill="1" applyBorder="1"/>
    <xf numFmtId="0" fontId="3" fillId="14" borderId="2" xfId="0" applyFont="1" applyFill="1" applyBorder="1"/>
    <xf numFmtId="0" fontId="3" fillId="10" borderId="2" xfId="0" applyFont="1" applyFill="1" applyBorder="1"/>
    <xf numFmtId="0" fontId="3" fillId="8" borderId="2" xfId="0" applyFont="1" applyFill="1" applyBorder="1"/>
    <xf numFmtId="0" fontId="3" fillId="9" borderId="2" xfId="0" applyFont="1" applyFill="1" applyBorder="1"/>
    <xf numFmtId="0" fontId="2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3" fillId="2" borderId="6" xfId="0" applyFont="1" applyFill="1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3" fillId="0" borderId="2" xfId="0" applyFont="1" applyBorder="1"/>
    <xf numFmtId="0" fontId="3" fillId="9" borderId="4" xfId="0" applyFont="1" applyFill="1" applyBorder="1"/>
    <xf numFmtId="0" fontId="3" fillId="11" borderId="6" xfId="0" applyFont="1" applyFill="1" applyBorder="1"/>
    <xf numFmtId="0" fontId="3" fillId="12" borderId="4" xfId="0" applyFont="1" applyFill="1" applyBorder="1"/>
    <xf numFmtId="0" fontId="3" fillId="11" borderId="4" xfId="0" applyFont="1" applyFill="1" applyBorder="1"/>
    <xf numFmtId="0" fontId="3" fillId="14" borderId="4" xfId="0" applyFont="1" applyFill="1" applyBorder="1"/>
    <xf numFmtId="0" fontId="3" fillId="13" borderId="4" xfId="0" applyFont="1" applyFill="1" applyBorder="1"/>
    <xf numFmtId="0" fontId="3" fillId="4" borderId="6" xfId="0" applyFont="1" applyFill="1" applyBorder="1"/>
    <xf numFmtId="0" fontId="3" fillId="5" borderId="6" xfId="0" applyFont="1" applyFill="1" applyBorder="1"/>
    <xf numFmtId="0" fontId="4" fillId="6" borderId="6" xfId="0" applyFont="1" applyFill="1" applyBorder="1"/>
    <xf numFmtId="0" fontId="4" fillId="7" borderId="6" xfId="0" applyFont="1" applyFill="1" applyBorder="1"/>
    <xf numFmtId="16" fontId="0" fillId="0" borderId="0" xfId="0" applyNumberFormat="1"/>
    <xf numFmtId="0" fontId="1" fillId="16" borderId="1" xfId="0" applyFont="1" applyFill="1" applyBorder="1" applyAlignment="1">
      <alignment horizontal="center"/>
    </xf>
    <xf numFmtId="0" fontId="0" fillId="16" borderId="1" xfId="0" applyFill="1" applyBorder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 textRotation="89"/>
    </xf>
    <xf numFmtId="0" fontId="8" fillId="0" borderId="3" xfId="0" applyFont="1" applyBorder="1" applyAlignment="1">
      <alignment horizontal="center" vertical="center" textRotation="90"/>
    </xf>
    <xf numFmtId="0" fontId="0" fillId="17" borderId="1" xfId="0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" fontId="0" fillId="17" borderId="1" xfId="0" applyNumberForma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4" fillId="7" borderId="0" xfId="0" applyFont="1" applyFill="1"/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/>
    </xf>
    <xf numFmtId="0" fontId="3" fillId="0" borderId="4" xfId="0" applyFont="1" applyBorder="1"/>
    <xf numFmtId="0" fontId="1" fillId="20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16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7" borderId="1" xfId="0" applyFont="1" applyFill="1" applyBorder="1"/>
    <xf numFmtId="0" fontId="4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3" fillId="3" borderId="1" xfId="0" applyFont="1" applyFill="1" applyBorder="1"/>
    <xf numFmtId="0" fontId="3" fillId="2" borderId="1" xfId="0" applyFont="1" applyFill="1" applyBorder="1"/>
    <xf numFmtId="0" fontId="4" fillId="0" borderId="1" xfId="0" applyFont="1" applyBorder="1"/>
    <xf numFmtId="0" fontId="1" fillId="0" borderId="0" xfId="0" applyFont="1"/>
    <xf numFmtId="1" fontId="0" fillId="0" borderId="3" xfId="0" applyNumberForma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2" fillId="17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11" borderId="0" xfId="0" applyFont="1" applyFill="1" applyAlignment="1">
      <alignment horizontal="center"/>
    </xf>
    <xf numFmtId="0" fontId="3" fillId="11" borderId="0" xfId="0" applyFont="1" applyFill="1"/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99771-0BA5-45F2-86BA-6AAE32FEB1FD}">
  <dimension ref="A3:U52"/>
  <sheetViews>
    <sheetView tabSelected="1" topLeftCell="A33" workbookViewId="0">
      <selection activeCell="W43" sqref="W43"/>
    </sheetView>
  </sheetViews>
  <sheetFormatPr defaultRowHeight="14.4" x14ac:dyDescent="0.3"/>
  <cols>
    <col min="1" max="1" width="13" customWidth="1"/>
    <col min="2" max="6" width="5.6640625" customWidth="1"/>
    <col min="7" max="16" width="2.5546875" customWidth="1"/>
    <col min="17" max="17" width="6.5546875" style="32" customWidth="1"/>
    <col min="18" max="18" width="4.33203125" style="32" customWidth="1"/>
    <col min="19" max="19" width="5" customWidth="1"/>
    <col min="20" max="20" width="5.88671875" customWidth="1"/>
    <col min="21" max="21" width="7.109375" customWidth="1"/>
  </cols>
  <sheetData>
    <row r="3" spans="1:21" ht="18" x14ac:dyDescent="0.35">
      <c r="A3" s="31" t="s">
        <v>169</v>
      </c>
    </row>
    <row r="4" spans="1:21" ht="18" x14ac:dyDescent="0.35">
      <c r="A4" s="31"/>
    </row>
    <row r="5" spans="1:21" x14ac:dyDescent="0.3">
      <c r="B5" s="76" t="s">
        <v>144</v>
      </c>
    </row>
    <row r="6" spans="1:21" ht="46.8" x14ac:dyDescent="0.35">
      <c r="A6" s="31" t="s">
        <v>140</v>
      </c>
      <c r="B6" s="84" t="s">
        <v>117</v>
      </c>
      <c r="C6" s="85" t="s">
        <v>170</v>
      </c>
      <c r="D6" s="85" t="s">
        <v>171</v>
      </c>
      <c r="E6" s="85" t="s">
        <v>172</v>
      </c>
      <c r="F6" s="85" t="s">
        <v>173</v>
      </c>
      <c r="G6" s="83" t="s">
        <v>174</v>
      </c>
      <c r="H6" s="83" t="s">
        <v>175</v>
      </c>
      <c r="I6" s="83" t="s">
        <v>176</v>
      </c>
      <c r="J6" s="83" t="s">
        <v>177</v>
      </c>
      <c r="K6" s="83" t="s">
        <v>178</v>
      </c>
      <c r="L6" s="83" t="s">
        <v>179</v>
      </c>
      <c r="M6" s="83" t="s">
        <v>180</v>
      </c>
      <c r="N6" s="83" t="s">
        <v>181</v>
      </c>
      <c r="O6" s="83" t="s">
        <v>182</v>
      </c>
      <c r="P6" s="83" t="s">
        <v>183</v>
      </c>
      <c r="Q6" s="80" t="s">
        <v>113</v>
      </c>
      <c r="R6" s="80" t="s">
        <v>116</v>
      </c>
      <c r="S6" s="81" t="s">
        <v>191</v>
      </c>
      <c r="T6" s="81" t="s">
        <v>192</v>
      </c>
      <c r="U6" s="82" t="s">
        <v>193</v>
      </c>
    </row>
    <row r="7" spans="1:21" ht="17.399999999999999" x14ac:dyDescent="0.35">
      <c r="A7" s="38" t="s">
        <v>184</v>
      </c>
      <c r="B7" s="56">
        <v>2740</v>
      </c>
      <c r="C7" s="56">
        <v>2805</v>
      </c>
      <c r="D7" s="56">
        <v>2644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77"/>
      <c r="Q7" s="99">
        <f>SUM(B7:P7)</f>
        <v>8189</v>
      </c>
      <c r="R7" s="99">
        <v>3</v>
      </c>
      <c r="S7" s="99">
        <f>Q7/R7</f>
        <v>2729.6666666666665</v>
      </c>
      <c r="T7" s="99">
        <f>S7/4</f>
        <v>682.41666666666663</v>
      </c>
      <c r="U7" s="99">
        <f>T7/4</f>
        <v>170.60416666666666</v>
      </c>
    </row>
    <row r="8" spans="1:21" x14ac:dyDescent="0.3">
      <c r="A8" s="35" t="s">
        <v>123</v>
      </c>
      <c r="B8" s="98">
        <v>324</v>
      </c>
      <c r="C8" s="98">
        <v>381</v>
      </c>
      <c r="D8" s="98">
        <v>94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77"/>
      <c r="Q8" s="100" t="s">
        <v>144</v>
      </c>
      <c r="R8" s="100"/>
      <c r="S8" s="100"/>
      <c r="T8" s="100"/>
      <c r="U8" s="100"/>
    </row>
    <row r="9" spans="1:21" x14ac:dyDescent="0.3">
      <c r="A9" s="78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100">
        <f t="shared" ref="Q9:Q22" si="0">SUM(B9:P9)</f>
        <v>0</v>
      </c>
      <c r="R9" s="100"/>
      <c r="S9" s="100"/>
      <c r="T9" s="100"/>
      <c r="U9" s="100"/>
    </row>
    <row r="10" spans="1:21" ht="17.399999999999999" x14ac:dyDescent="0.35">
      <c r="A10" s="38" t="s">
        <v>187</v>
      </c>
      <c r="B10" s="56">
        <v>2495</v>
      </c>
      <c r="C10" s="56">
        <v>2335</v>
      </c>
      <c r="D10" s="56">
        <v>2451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77"/>
      <c r="Q10" s="99">
        <f t="shared" si="0"/>
        <v>7281</v>
      </c>
      <c r="R10" s="99">
        <v>3</v>
      </c>
      <c r="S10" s="99">
        <f t="shared" ref="S10:S22" si="1">Q10/R10</f>
        <v>2427</v>
      </c>
      <c r="T10" s="99">
        <f t="shared" ref="T10:U10" si="2">S10/4</f>
        <v>606.75</v>
      </c>
      <c r="U10" s="99">
        <f t="shared" si="2"/>
        <v>151.6875</v>
      </c>
    </row>
    <row r="11" spans="1:21" x14ac:dyDescent="0.3">
      <c r="A11" s="35" t="s">
        <v>123</v>
      </c>
      <c r="B11" s="79">
        <v>156</v>
      </c>
      <c r="C11" s="79">
        <v>401</v>
      </c>
      <c r="D11" s="98">
        <v>207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77"/>
      <c r="Q11" s="100" t="s">
        <v>144</v>
      </c>
      <c r="R11" s="100"/>
      <c r="S11" s="100"/>
      <c r="T11" s="100"/>
      <c r="U11" s="100"/>
    </row>
    <row r="12" spans="1:21" x14ac:dyDescent="0.3">
      <c r="A12" s="78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100">
        <f t="shared" si="0"/>
        <v>0</v>
      </c>
      <c r="R12" s="100"/>
      <c r="S12" s="100"/>
      <c r="T12" s="100"/>
      <c r="U12" s="100"/>
    </row>
    <row r="13" spans="1:21" ht="17.399999999999999" x14ac:dyDescent="0.35">
      <c r="A13" s="38" t="s">
        <v>200</v>
      </c>
      <c r="B13" s="56">
        <v>2472</v>
      </c>
      <c r="C13" s="56">
        <v>2460</v>
      </c>
      <c r="D13" s="56">
        <v>2283</v>
      </c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77"/>
      <c r="Q13" s="99">
        <f t="shared" si="0"/>
        <v>7215</v>
      </c>
      <c r="R13" s="99">
        <v>3</v>
      </c>
      <c r="S13" s="99">
        <f t="shared" si="1"/>
        <v>2405</v>
      </c>
      <c r="T13" s="99">
        <f t="shared" ref="T13:U13" si="3">S13/4</f>
        <v>601.25</v>
      </c>
      <c r="U13" s="99">
        <f t="shared" si="3"/>
        <v>150.3125</v>
      </c>
    </row>
    <row r="14" spans="1:21" x14ac:dyDescent="0.3">
      <c r="A14" s="35" t="s">
        <v>123</v>
      </c>
      <c r="B14" s="98">
        <v>171</v>
      </c>
      <c r="C14" s="98">
        <v>43</v>
      </c>
      <c r="D14" s="79">
        <v>88</v>
      </c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77"/>
      <c r="Q14" s="100" t="s">
        <v>144</v>
      </c>
      <c r="R14" s="100"/>
      <c r="S14" s="100"/>
      <c r="T14" s="100"/>
      <c r="U14" s="100"/>
    </row>
    <row r="15" spans="1:21" x14ac:dyDescent="0.3">
      <c r="A15" s="7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100">
        <f t="shared" si="0"/>
        <v>0</v>
      </c>
      <c r="R15" s="100"/>
      <c r="S15" s="100"/>
      <c r="T15" s="100"/>
      <c r="U15" s="100"/>
    </row>
    <row r="16" spans="1:21" ht="17.399999999999999" x14ac:dyDescent="0.35">
      <c r="A16" s="38" t="s">
        <v>188</v>
      </c>
      <c r="B16" s="56">
        <v>2210</v>
      </c>
      <c r="C16" s="56">
        <v>2097</v>
      </c>
      <c r="D16" s="56">
        <v>2258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99">
        <f t="shared" si="0"/>
        <v>6565</v>
      </c>
      <c r="R16" s="99">
        <v>3</v>
      </c>
      <c r="S16" s="99">
        <f t="shared" si="1"/>
        <v>2188.3333333333335</v>
      </c>
      <c r="T16" s="99">
        <f t="shared" ref="T16:U16" si="4">S16/4</f>
        <v>547.08333333333337</v>
      </c>
      <c r="U16" s="99">
        <f t="shared" si="4"/>
        <v>136.77083333333334</v>
      </c>
    </row>
    <row r="17" spans="1:21" x14ac:dyDescent="0.3">
      <c r="A17" s="35" t="s">
        <v>123</v>
      </c>
      <c r="B17" s="98">
        <v>228</v>
      </c>
      <c r="C17" s="98">
        <v>3</v>
      </c>
      <c r="D17" s="98">
        <v>43</v>
      </c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100" t="s">
        <v>144</v>
      </c>
      <c r="R17" s="100"/>
      <c r="S17" s="100"/>
      <c r="T17" s="100"/>
      <c r="U17" s="100"/>
    </row>
    <row r="18" spans="1:21" x14ac:dyDescent="0.3">
      <c r="A18" s="78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100">
        <f t="shared" si="0"/>
        <v>0</v>
      </c>
      <c r="R18" s="100"/>
      <c r="S18" s="100"/>
      <c r="T18" s="100"/>
      <c r="U18" s="100"/>
    </row>
    <row r="19" spans="1:21" ht="17.399999999999999" x14ac:dyDescent="0.35">
      <c r="A19" s="38" t="s">
        <v>189</v>
      </c>
      <c r="B19" s="56">
        <v>2304</v>
      </c>
      <c r="C19" s="56">
        <v>2251</v>
      </c>
      <c r="D19" s="56">
        <v>2215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99">
        <f t="shared" si="0"/>
        <v>6770</v>
      </c>
      <c r="R19" s="99">
        <v>3</v>
      </c>
      <c r="S19" s="99">
        <f t="shared" si="1"/>
        <v>2256.6666666666665</v>
      </c>
      <c r="T19" s="99">
        <f t="shared" ref="T19:U19" si="5">S19/4</f>
        <v>564.16666666666663</v>
      </c>
      <c r="U19" s="99">
        <f t="shared" si="5"/>
        <v>141.04166666666666</v>
      </c>
    </row>
    <row r="20" spans="1:21" x14ac:dyDescent="0.3">
      <c r="A20" s="35" t="s">
        <v>123</v>
      </c>
      <c r="B20" s="98">
        <v>252</v>
      </c>
      <c r="C20" s="98">
        <v>628</v>
      </c>
      <c r="D20" s="79">
        <v>43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100" t="s">
        <v>144</v>
      </c>
      <c r="R20" s="100"/>
      <c r="S20" s="100"/>
      <c r="T20" s="100"/>
      <c r="U20" s="100"/>
    </row>
    <row r="21" spans="1:21" x14ac:dyDescent="0.3">
      <c r="A21" s="78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100">
        <f t="shared" si="0"/>
        <v>0</v>
      </c>
      <c r="R21" s="100"/>
      <c r="S21" s="100"/>
      <c r="T21" s="100"/>
      <c r="U21" s="100"/>
    </row>
    <row r="22" spans="1:21" ht="17.399999999999999" x14ac:dyDescent="0.35">
      <c r="A22" s="38" t="s">
        <v>190</v>
      </c>
      <c r="B22" s="56">
        <v>2126</v>
      </c>
      <c r="C22" s="56">
        <v>1881</v>
      </c>
      <c r="D22" s="56">
        <v>2041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77"/>
      <c r="Q22" s="99">
        <f t="shared" si="0"/>
        <v>6048</v>
      </c>
      <c r="R22" s="99">
        <v>3</v>
      </c>
      <c r="S22" s="99">
        <f t="shared" si="1"/>
        <v>2016</v>
      </c>
      <c r="T22" s="99">
        <f t="shared" ref="T22:U22" si="6">S22/4</f>
        <v>504</v>
      </c>
      <c r="U22" s="99">
        <f t="shared" si="6"/>
        <v>126</v>
      </c>
    </row>
    <row r="23" spans="1:21" x14ac:dyDescent="0.3">
      <c r="A23" s="35" t="s">
        <v>123</v>
      </c>
      <c r="B23" s="79">
        <v>57</v>
      </c>
      <c r="C23" s="79">
        <v>31</v>
      </c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77"/>
      <c r="Q23" s="100" t="s">
        <v>144</v>
      </c>
      <c r="R23" s="100"/>
      <c r="S23" s="100"/>
      <c r="T23" s="100"/>
      <c r="U23" s="100"/>
    </row>
    <row r="29" spans="1:21" ht="46.8" x14ac:dyDescent="0.35">
      <c r="A29" s="31" t="s">
        <v>131</v>
      </c>
      <c r="B29" s="84" t="s">
        <v>117</v>
      </c>
      <c r="C29" s="85" t="s">
        <v>170</v>
      </c>
      <c r="D29" s="85" t="s">
        <v>171</v>
      </c>
      <c r="E29" s="85" t="s">
        <v>172</v>
      </c>
      <c r="F29" s="85" t="s">
        <v>173</v>
      </c>
      <c r="G29" s="83" t="s">
        <v>174</v>
      </c>
      <c r="H29" s="83" t="s">
        <v>175</v>
      </c>
      <c r="I29" s="83" t="s">
        <v>176</v>
      </c>
      <c r="J29" s="83" t="s">
        <v>177</v>
      </c>
      <c r="K29" s="83" t="s">
        <v>178</v>
      </c>
      <c r="L29" s="83" t="s">
        <v>179</v>
      </c>
      <c r="M29" s="83" t="s">
        <v>180</v>
      </c>
      <c r="N29" s="83" t="s">
        <v>181</v>
      </c>
      <c r="O29" s="83" t="s">
        <v>182</v>
      </c>
      <c r="P29" s="83" t="s">
        <v>183</v>
      </c>
      <c r="Q29" s="80" t="s">
        <v>113</v>
      </c>
      <c r="R29" s="80" t="s">
        <v>116</v>
      </c>
      <c r="S29" s="81" t="s">
        <v>191</v>
      </c>
      <c r="T29" s="81" t="s">
        <v>192</v>
      </c>
      <c r="U29" s="82" t="s">
        <v>193</v>
      </c>
    </row>
    <row r="30" spans="1:21" ht="17.399999999999999" x14ac:dyDescent="0.35">
      <c r="A30" s="38" t="s">
        <v>184</v>
      </c>
      <c r="B30" s="56">
        <v>4781</v>
      </c>
      <c r="C30" s="56">
        <v>4792</v>
      </c>
      <c r="D30" s="56">
        <v>4896</v>
      </c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77"/>
      <c r="Q30" s="99">
        <f>SUM(B30:P30)</f>
        <v>14469</v>
      </c>
      <c r="R30" s="99">
        <v>3</v>
      </c>
      <c r="S30" s="99">
        <f>Q30/R30</f>
        <v>4823</v>
      </c>
      <c r="T30" s="99">
        <f>S30/6</f>
        <v>803.83333333333337</v>
      </c>
      <c r="U30" s="99">
        <f>T30/4</f>
        <v>200.95833333333334</v>
      </c>
    </row>
    <row r="31" spans="1:21" x14ac:dyDescent="0.3">
      <c r="A31" s="35" t="s">
        <v>123</v>
      </c>
      <c r="B31" s="98">
        <v>542</v>
      </c>
      <c r="C31" s="98">
        <v>584</v>
      </c>
      <c r="D31" s="98">
        <v>568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77"/>
      <c r="Q31" s="100" t="s">
        <v>144</v>
      </c>
      <c r="R31" s="100"/>
      <c r="S31" s="100"/>
      <c r="T31" s="100"/>
      <c r="U31" s="100"/>
    </row>
    <row r="32" spans="1:21" x14ac:dyDescent="0.3">
      <c r="A32" s="78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100">
        <f t="shared" ref="Q32:Q33" si="7">SUM(B32:P32)</f>
        <v>0</v>
      </c>
      <c r="R32" s="100"/>
      <c r="S32" s="100"/>
      <c r="T32" s="100"/>
      <c r="U32" s="100"/>
    </row>
    <row r="33" spans="1:21" ht="17.399999999999999" x14ac:dyDescent="0.35">
      <c r="A33" s="38" t="s">
        <v>185</v>
      </c>
      <c r="B33" s="56">
        <v>4361</v>
      </c>
      <c r="C33" s="56">
        <v>4271</v>
      </c>
      <c r="D33" s="56">
        <v>4294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77"/>
      <c r="Q33" s="99">
        <f t="shared" si="7"/>
        <v>12926</v>
      </c>
      <c r="R33" s="99">
        <v>3</v>
      </c>
      <c r="S33" s="99">
        <f t="shared" ref="S33" si="8">Q33/R33</f>
        <v>4308.666666666667</v>
      </c>
      <c r="T33" s="99">
        <f>S33/6</f>
        <v>718.1111111111112</v>
      </c>
      <c r="U33" s="99">
        <f t="shared" ref="U33" si="9">T33/4</f>
        <v>179.5277777777778</v>
      </c>
    </row>
    <row r="34" spans="1:21" x14ac:dyDescent="0.3">
      <c r="A34" s="35" t="s">
        <v>123</v>
      </c>
      <c r="B34" s="79">
        <v>187</v>
      </c>
      <c r="C34" s="98">
        <v>294</v>
      </c>
      <c r="D34" s="79">
        <v>34</v>
      </c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77"/>
      <c r="Q34" s="100" t="s">
        <v>144</v>
      </c>
      <c r="R34" s="100"/>
      <c r="S34" s="100"/>
      <c r="T34" s="100"/>
      <c r="U34" s="100"/>
    </row>
    <row r="35" spans="1:21" x14ac:dyDescent="0.3">
      <c r="A35" s="78"/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100">
        <f t="shared" ref="Q35:Q36" si="10">SUM(B35:P35)</f>
        <v>0</v>
      </c>
      <c r="R35" s="100"/>
      <c r="S35" s="100"/>
      <c r="T35" s="100"/>
      <c r="U35" s="100"/>
    </row>
    <row r="36" spans="1:21" ht="17.399999999999999" x14ac:dyDescent="0.35">
      <c r="A36" s="38" t="s">
        <v>186</v>
      </c>
      <c r="B36" s="56">
        <v>4371</v>
      </c>
      <c r="C36" s="56">
        <v>4537</v>
      </c>
      <c r="D36" s="56">
        <v>4067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77"/>
      <c r="Q36" s="99">
        <f t="shared" si="10"/>
        <v>12975</v>
      </c>
      <c r="R36" s="99">
        <v>3</v>
      </c>
      <c r="S36" s="99">
        <f t="shared" ref="S36" si="11">Q36/R36</f>
        <v>4325</v>
      </c>
      <c r="T36" s="99">
        <f>S36/6</f>
        <v>720.83333333333337</v>
      </c>
      <c r="U36" s="99">
        <f t="shared" ref="U36" si="12">T36/4</f>
        <v>180.20833333333334</v>
      </c>
    </row>
    <row r="37" spans="1:21" x14ac:dyDescent="0.3">
      <c r="A37" s="35" t="s">
        <v>123</v>
      </c>
      <c r="B37" s="98">
        <v>151</v>
      </c>
      <c r="C37" s="98">
        <v>455</v>
      </c>
      <c r="D37" s="79">
        <v>38</v>
      </c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77"/>
      <c r="Q37" s="100" t="s">
        <v>144</v>
      </c>
      <c r="R37" s="100"/>
      <c r="S37" s="100"/>
      <c r="T37" s="100"/>
      <c r="U37" s="100"/>
    </row>
    <row r="38" spans="1:21" x14ac:dyDescent="0.3">
      <c r="A38" s="78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100">
        <f t="shared" ref="Q38:Q39" si="13">SUM(B38:P38)</f>
        <v>0</v>
      </c>
      <c r="R38" s="100"/>
      <c r="S38" s="100"/>
      <c r="T38" s="100"/>
      <c r="U38" s="100"/>
    </row>
    <row r="39" spans="1:21" ht="17.399999999999999" x14ac:dyDescent="0.35">
      <c r="A39" s="38" t="s">
        <v>194</v>
      </c>
      <c r="B39" s="56">
        <v>3976</v>
      </c>
      <c r="C39" s="56">
        <v>4192</v>
      </c>
      <c r="D39" s="56">
        <v>4042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77"/>
      <c r="Q39" s="99">
        <f t="shared" si="13"/>
        <v>12210</v>
      </c>
      <c r="R39" s="99">
        <v>3</v>
      </c>
      <c r="S39" s="99">
        <f t="shared" ref="S39" si="14">Q39/R39</f>
        <v>4070</v>
      </c>
      <c r="T39" s="99">
        <f>S39/6</f>
        <v>678.33333333333337</v>
      </c>
      <c r="U39" s="99">
        <f t="shared" ref="U39" si="15">T39/4</f>
        <v>169.58333333333334</v>
      </c>
    </row>
    <row r="40" spans="1:21" x14ac:dyDescent="0.3">
      <c r="A40" s="35" t="s">
        <v>123</v>
      </c>
      <c r="B40" s="79">
        <v>6</v>
      </c>
      <c r="C40" s="98">
        <v>111</v>
      </c>
      <c r="D40" s="98">
        <v>217</v>
      </c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77"/>
      <c r="Q40" s="100" t="s">
        <v>144</v>
      </c>
      <c r="R40" s="100"/>
      <c r="S40" s="100"/>
      <c r="T40" s="100"/>
      <c r="U40" s="100"/>
    </row>
    <row r="41" spans="1:21" x14ac:dyDescent="0.3">
      <c r="A41" s="78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100">
        <f t="shared" ref="Q41:Q42" si="16">SUM(B41:P41)</f>
        <v>0</v>
      </c>
      <c r="R41" s="100"/>
      <c r="S41" s="100"/>
      <c r="T41" s="100"/>
      <c r="U41" s="100"/>
    </row>
    <row r="42" spans="1:21" ht="17.399999999999999" x14ac:dyDescent="0.35">
      <c r="A42" s="38" t="s">
        <v>195</v>
      </c>
      <c r="B42" s="56">
        <v>3842</v>
      </c>
      <c r="C42" s="56">
        <v>3759</v>
      </c>
      <c r="D42" s="56">
        <v>3854</v>
      </c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77"/>
      <c r="Q42" s="99">
        <f t="shared" si="16"/>
        <v>11455</v>
      </c>
      <c r="R42" s="99">
        <v>3</v>
      </c>
      <c r="S42" s="99">
        <f t="shared" ref="S42" si="17">Q42/R42</f>
        <v>3818.3333333333335</v>
      </c>
      <c r="T42" s="99">
        <f>S42/6</f>
        <v>636.38888888888891</v>
      </c>
      <c r="U42" s="99">
        <f t="shared" ref="U42" si="18">T42/4</f>
        <v>159.09722222222223</v>
      </c>
    </row>
    <row r="43" spans="1:21" x14ac:dyDescent="0.3">
      <c r="A43" s="35" t="s">
        <v>123</v>
      </c>
      <c r="B43" s="98">
        <v>383</v>
      </c>
      <c r="C43" s="79">
        <v>162</v>
      </c>
      <c r="D43" s="98">
        <v>208</v>
      </c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77"/>
      <c r="Q43" s="100" t="s">
        <v>144</v>
      </c>
      <c r="R43" s="100"/>
      <c r="S43" s="100"/>
      <c r="T43" s="100"/>
      <c r="U43" s="100"/>
    </row>
    <row r="44" spans="1:21" x14ac:dyDescent="0.3">
      <c r="A44" s="78"/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100">
        <f t="shared" ref="Q44:Q45" si="19">SUM(B44:P44)</f>
        <v>0</v>
      </c>
      <c r="R44" s="100"/>
      <c r="S44" s="100"/>
      <c r="T44" s="100"/>
      <c r="U44" s="100"/>
    </row>
    <row r="45" spans="1:21" ht="17.399999999999999" x14ac:dyDescent="0.35">
      <c r="A45" s="38" t="s">
        <v>196</v>
      </c>
      <c r="B45" s="56">
        <v>4070</v>
      </c>
      <c r="C45" s="56">
        <v>4157</v>
      </c>
      <c r="D45" s="56">
        <v>3981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99">
        <f t="shared" si="19"/>
        <v>12208</v>
      </c>
      <c r="R45" s="99">
        <v>3</v>
      </c>
      <c r="S45" s="99">
        <f t="shared" ref="S45" si="20">Q45/R45</f>
        <v>4069.3333333333335</v>
      </c>
      <c r="T45" s="99">
        <f>S45/6</f>
        <v>678.22222222222229</v>
      </c>
      <c r="U45" s="99">
        <f t="shared" ref="U45" si="21">T45/4</f>
        <v>169.55555555555557</v>
      </c>
    </row>
    <row r="46" spans="1:21" x14ac:dyDescent="0.3">
      <c r="A46" s="35" t="s">
        <v>123</v>
      </c>
      <c r="B46" s="98">
        <v>597</v>
      </c>
      <c r="C46" s="98">
        <v>408</v>
      </c>
      <c r="D46" s="98">
        <v>602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99" t="s">
        <v>144</v>
      </c>
      <c r="R46" s="99"/>
      <c r="S46" s="99"/>
      <c r="T46" s="99"/>
      <c r="U46" s="99"/>
    </row>
    <row r="47" spans="1:21" x14ac:dyDescent="0.3">
      <c r="A47" s="78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100">
        <f t="shared" ref="Q47:Q48" si="22">SUM(B47:P47)</f>
        <v>0</v>
      </c>
      <c r="R47" s="100"/>
      <c r="S47" s="100"/>
      <c r="T47" s="100"/>
      <c r="U47" s="100"/>
    </row>
    <row r="48" spans="1:21" ht="17.399999999999999" x14ac:dyDescent="0.35">
      <c r="A48" s="38" t="s">
        <v>197</v>
      </c>
      <c r="B48" s="56">
        <v>3833</v>
      </c>
      <c r="C48" s="56">
        <v>3626</v>
      </c>
      <c r="D48" s="56">
        <v>3679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77"/>
      <c r="Q48" s="99">
        <f t="shared" si="22"/>
        <v>11138</v>
      </c>
      <c r="R48" s="99">
        <v>3</v>
      </c>
      <c r="S48" s="99">
        <f t="shared" ref="S48" si="23">Q48/R48</f>
        <v>3712.6666666666665</v>
      </c>
      <c r="T48" s="99">
        <f>S48/6</f>
        <v>618.77777777777771</v>
      </c>
      <c r="U48" s="99">
        <f t="shared" ref="U48" si="24">T48/4</f>
        <v>154.69444444444443</v>
      </c>
    </row>
    <row r="49" spans="1:21" x14ac:dyDescent="0.3">
      <c r="A49" s="35" t="s">
        <v>123</v>
      </c>
      <c r="B49" s="98">
        <v>7</v>
      </c>
      <c r="C49" s="79">
        <v>306</v>
      </c>
      <c r="D49" s="98">
        <v>338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77"/>
      <c r="Q49" s="100" t="s">
        <v>144</v>
      </c>
      <c r="R49" s="100"/>
      <c r="S49" s="100"/>
      <c r="T49" s="100"/>
      <c r="U49" s="100"/>
    </row>
    <row r="50" spans="1:21" x14ac:dyDescent="0.3">
      <c r="A50" s="78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100">
        <f t="shared" ref="Q50:Q51" si="25">SUM(B50:P50)</f>
        <v>0</v>
      </c>
      <c r="R50" s="100"/>
      <c r="S50" s="100"/>
      <c r="T50" s="100"/>
      <c r="U50" s="100"/>
    </row>
    <row r="51" spans="1:21" ht="17.399999999999999" x14ac:dyDescent="0.35">
      <c r="A51" s="38" t="s">
        <v>198</v>
      </c>
      <c r="B51" s="56">
        <v>3250</v>
      </c>
      <c r="C51" s="56">
        <v>3274</v>
      </c>
      <c r="D51" s="56">
        <v>3447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77"/>
      <c r="Q51" s="99">
        <f t="shared" si="25"/>
        <v>9971</v>
      </c>
      <c r="R51" s="99">
        <v>3</v>
      </c>
      <c r="S51" s="99">
        <f t="shared" ref="S51" si="26">Q51/R51</f>
        <v>3323.6666666666665</v>
      </c>
      <c r="T51" s="99">
        <f>S51/6</f>
        <v>553.94444444444446</v>
      </c>
      <c r="U51" s="99">
        <f t="shared" ref="U51" si="27">T51/4</f>
        <v>138.48611111111111</v>
      </c>
    </row>
    <row r="52" spans="1:21" x14ac:dyDescent="0.3">
      <c r="A52" s="35" t="s">
        <v>123</v>
      </c>
      <c r="B52" s="98">
        <v>431</v>
      </c>
      <c r="C52" s="79">
        <v>9</v>
      </c>
      <c r="D52" s="98">
        <v>536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77"/>
      <c r="Q52" s="100" t="s">
        <v>144</v>
      </c>
      <c r="R52" s="100"/>
      <c r="S52" s="100"/>
      <c r="T52" s="100"/>
      <c r="U52" s="100"/>
    </row>
  </sheetData>
  <phoneticPr fontId="7" type="noConversion"/>
  <pageMargins left="0.7" right="0.7" top="0.75" bottom="0.75" header="0.3" footer="0.3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6A611-5FB0-4A66-9BC7-394EF203EF0F}">
  <dimension ref="A3:L78"/>
  <sheetViews>
    <sheetView topLeftCell="A25" workbookViewId="0">
      <selection activeCell="N36" sqref="N36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7" width="5.5546875" style="32" customWidth="1"/>
    <col min="8" max="8" width="8.88671875" style="37"/>
    <col min="9" max="12" width="5.21875" style="32" customWidth="1"/>
  </cols>
  <sheetData>
    <row r="3" spans="1:12" ht="17.399999999999999" x14ac:dyDescent="0.35">
      <c r="C3" s="36" t="s">
        <v>140</v>
      </c>
      <c r="D3" s="123" t="s">
        <v>203</v>
      </c>
      <c r="E3" s="123"/>
      <c r="F3" s="123"/>
      <c r="G3" s="123"/>
      <c r="H3" s="123"/>
    </row>
    <row r="4" spans="1:12" ht="17.399999999999999" x14ac:dyDescent="0.35">
      <c r="A4">
        <v>1</v>
      </c>
      <c r="B4" s="1" t="s">
        <v>0</v>
      </c>
      <c r="C4" s="107" t="s">
        <v>4</v>
      </c>
      <c r="D4" s="42">
        <v>178</v>
      </c>
      <c r="E4" s="42">
        <v>170</v>
      </c>
      <c r="F4" s="42">
        <v>184</v>
      </c>
      <c r="G4" s="42">
        <v>194</v>
      </c>
      <c r="H4" s="56">
        <v>726</v>
      </c>
      <c r="I4" s="42">
        <v>15</v>
      </c>
      <c r="J4" s="42">
        <v>20</v>
      </c>
      <c r="K4" s="42">
        <v>6</v>
      </c>
      <c r="L4" s="42">
        <v>2</v>
      </c>
    </row>
    <row r="5" spans="1:12" ht="17.399999999999999" x14ac:dyDescent="0.35">
      <c r="A5">
        <v>2</v>
      </c>
      <c r="B5" s="1" t="s">
        <v>0</v>
      </c>
      <c r="C5" s="107" t="s">
        <v>5</v>
      </c>
      <c r="D5" s="42">
        <v>182</v>
      </c>
      <c r="E5" s="42">
        <v>172</v>
      </c>
      <c r="F5" s="42">
        <v>169</v>
      </c>
      <c r="G5" s="42">
        <v>198</v>
      </c>
      <c r="H5" s="56">
        <v>721</v>
      </c>
      <c r="I5" s="42">
        <v>19</v>
      </c>
      <c r="J5" s="42">
        <v>15</v>
      </c>
      <c r="K5" s="42">
        <v>8</v>
      </c>
      <c r="L5" s="42">
        <v>2</v>
      </c>
    </row>
    <row r="6" spans="1:12" ht="17.399999999999999" x14ac:dyDescent="0.35">
      <c r="A6">
        <v>3</v>
      </c>
      <c r="B6" s="3" t="s">
        <v>6</v>
      </c>
      <c r="C6" s="106" t="s">
        <v>7</v>
      </c>
      <c r="D6" s="42">
        <v>170</v>
      </c>
      <c r="E6" s="42">
        <v>153</v>
      </c>
      <c r="F6" s="42">
        <v>241</v>
      </c>
      <c r="G6" s="42">
        <v>142</v>
      </c>
      <c r="H6" s="56">
        <v>706</v>
      </c>
      <c r="I6" s="42">
        <v>14</v>
      </c>
      <c r="J6" s="42">
        <v>15</v>
      </c>
      <c r="K6" s="42">
        <v>9</v>
      </c>
      <c r="L6" s="42">
        <v>3</v>
      </c>
    </row>
    <row r="7" spans="1:12" ht="18" x14ac:dyDescent="0.35">
      <c r="A7">
        <v>4</v>
      </c>
      <c r="B7" s="9" t="s">
        <v>24</v>
      </c>
      <c r="C7" s="103" t="s">
        <v>25</v>
      </c>
      <c r="D7" s="42">
        <v>201</v>
      </c>
      <c r="E7" s="42">
        <v>166</v>
      </c>
      <c r="F7" s="42">
        <v>164</v>
      </c>
      <c r="G7" s="42">
        <v>159</v>
      </c>
      <c r="H7" s="56">
        <v>690</v>
      </c>
      <c r="I7" s="42">
        <v>12</v>
      </c>
      <c r="J7" s="42">
        <v>19</v>
      </c>
      <c r="K7" s="42">
        <v>7</v>
      </c>
      <c r="L7" s="42">
        <v>2</v>
      </c>
    </row>
    <row r="8" spans="1:12" ht="17.399999999999999" x14ac:dyDescent="0.35">
      <c r="A8">
        <v>5</v>
      </c>
      <c r="B8" s="1" t="s">
        <v>0</v>
      </c>
      <c r="C8" s="107" t="s">
        <v>1</v>
      </c>
      <c r="D8" s="42">
        <v>146</v>
      </c>
      <c r="E8" s="42">
        <v>169</v>
      </c>
      <c r="F8" s="42">
        <v>200</v>
      </c>
      <c r="G8" s="42">
        <v>153</v>
      </c>
      <c r="H8" s="56">
        <v>668</v>
      </c>
      <c r="I8" s="42">
        <v>11</v>
      </c>
      <c r="J8" s="42">
        <v>19</v>
      </c>
      <c r="K8" s="42">
        <v>5</v>
      </c>
      <c r="L8" s="42">
        <v>7</v>
      </c>
    </row>
    <row r="9" spans="1:12" ht="18" x14ac:dyDescent="0.35">
      <c r="A9">
        <v>6</v>
      </c>
      <c r="B9" s="9" t="s">
        <v>24</v>
      </c>
      <c r="C9" s="103" t="s">
        <v>27</v>
      </c>
      <c r="D9" s="42">
        <v>170</v>
      </c>
      <c r="E9" s="42">
        <v>172</v>
      </c>
      <c r="F9" s="42">
        <v>155</v>
      </c>
      <c r="G9" s="42">
        <v>157</v>
      </c>
      <c r="H9" s="56">
        <v>654</v>
      </c>
      <c r="I9" s="42">
        <v>8</v>
      </c>
      <c r="J9" s="42">
        <v>21</v>
      </c>
      <c r="K9" s="42">
        <v>7</v>
      </c>
      <c r="L9" s="42">
        <v>4</v>
      </c>
    </row>
    <row r="10" spans="1:12" ht="17.399999999999999" x14ac:dyDescent="0.35">
      <c r="A10">
        <v>7</v>
      </c>
      <c r="B10" s="5" t="s">
        <v>12</v>
      </c>
      <c r="C10" s="104" t="s">
        <v>15</v>
      </c>
      <c r="D10" s="42">
        <v>136</v>
      </c>
      <c r="E10" s="42">
        <v>160</v>
      </c>
      <c r="F10" s="42">
        <v>161</v>
      </c>
      <c r="G10" s="42">
        <v>164</v>
      </c>
      <c r="H10" s="56">
        <v>621</v>
      </c>
      <c r="I10" s="42">
        <v>9</v>
      </c>
      <c r="J10" s="42">
        <v>17</v>
      </c>
      <c r="K10" s="42">
        <v>10</v>
      </c>
      <c r="L10" s="42">
        <v>4</v>
      </c>
    </row>
    <row r="11" spans="1:12" ht="17.399999999999999" x14ac:dyDescent="0.35">
      <c r="A11">
        <v>8</v>
      </c>
      <c r="B11" s="3" t="s">
        <v>6</v>
      </c>
      <c r="C11" s="106" t="s">
        <v>10</v>
      </c>
      <c r="D11" s="42">
        <v>181</v>
      </c>
      <c r="E11" s="42">
        <v>125</v>
      </c>
      <c r="F11" s="42">
        <v>150</v>
      </c>
      <c r="G11" s="42">
        <v>140</v>
      </c>
      <c r="H11" s="56">
        <v>596</v>
      </c>
      <c r="I11" s="42">
        <v>7</v>
      </c>
      <c r="J11" s="42">
        <v>17</v>
      </c>
      <c r="K11" s="42">
        <v>11</v>
      </c>
      <c r="L11" s="42">
        <v>6</v>
      </c>
    </row>
    <row r="12" spans="1:12" ht="17.399999999999999" x14ac:dyDescent="0.35">
      <c r="A12">
        <v>9</v>
      </c>
      <c r="B12" s="3" t="s">
        <v>6</v>
      </c>
      <c r="C12" s="106" t="s">
        <v>11</v>
      </c>
      <c r="D12" s="42">
        <v>149</v>
      </c>
      <c r="E12" s="42">
        <v>179</v>
      </c>
      <c r="F12" s="42">
        <v>136</v>
      </c>
      <c r="G12" s="42">
        <v>126</v>
      </c>
      <c r="H12" s="56">
        <v>590</v>
      </c>
      <c r="I12" s="42">
        <v>6</v>
      </c>
      <c r="J12" s="42">
        <v>20</v>
      </c>
      <c r="K12" s="42">
        <v>13</v>
      </c>
      <c r="L12" s="42">
        <v>3</v>
      </c>
    </row>
    <row r="13" spans="1:12" ht="17.399999999999999" x14ac:dyDescent="0.35">
      <c r="A13">
        <v>10</v>
      </c>
      <c r="B13" s="3" t="s">
        <v>6</v>
      </c>
      <c r="C13" s="106" t="s">
        <v>8</v>
      </c>
      <c r="D13" s="42">
        <v>146</v>
      </c>
      <c r="E13" s="42">
        <v>160</v>
      </c>
      <c r="F13" s="42">
        <v>136</v>
      </c>
      <c r="G13" s="42">
        <v>144</v>
      </c>
      <c r="H13" s="56">
        <v>586</v>
      </c>
      <c r="I13" s="42">
        <v>7</v>
      </c>
      <c r="J13" s="42">
        <v>16</v>
      </c>
      <c r="K13" s="42">
        <v>12</v>
      </c>
      <c r="L13" s="42">
        <v>5</v>
      </c>
    </row>
    <row r="14" spans="1:12" ht="17.399999999999999" x14ac:dyDescent="0.35">
      <c r="A14">
        <v>11</v>
      </c>
      <c r="B14" s="5" t="s">
        <v>12</v>
      </c>
      <c r="C14" s="104" t="s">
        <v>16</v>
      </c>
      <c r="D14" s="42">
        <v>131</v>
      </c>
      <c r="E14" s="42">
        <v>128</v>
      </c>
      <c r="F14" s="42">
        <v>151</v>
      </c>
      <c r="G14" s="42">
        <v>163</v>
      </c>
      <c r="H14" s="56">
        <v>573</v>
      </c>
      <c r="I14" s="42">
        <v>8</v>
      </c>
      <c r="J14" s="42">
        <v>16</v>
      </c>
      <c r="K14" s="42">
        <v>13</v>
      </c>
      <c r="L14" s="42">
        <v>4</v>
      </c>
    </row>
    <row r="15" spans="1:12" ht="18" x14ac:dyDescent="0.35">
      <c r="A15">
        <v>12</v>
      </c>
      <c r="B15" s="9" t="s">
        <v>24</v>
      </c>
      <c r="C15" s="103" t="s">
        <v>29</v>
      </c>
      <c r="D15" s="42">
        <v>145</v>
      </c>
      <c r="E15" s="42">
        <v>149</v>
      </c>
      <c r="F15" s="42">
        <v>137</v>
      </c>
      <c r="G15" s="42">
        <v>135</v>
      </c>
      <c r="H15" s="56">
        <v>566</v>
      </c>
      <c r="I15" s="42">
        <v>7</v>
      </c>
      <c r="J15" s="42">
        <v>16</v>
      </c>
      <c r="K15" s="42">
        <v>16</v>
      </c>
      <c r="L15" s="42">
        <v>2</v>
      </c>
    </row>
    <row r="16" spans="1:12" ht="17.399999999999999" x14ac:dyDescent="0.35">
      <c r="A16">
        <v>13</v>
      </c>
      <c r="B16" s="3" t="s">
        <v>6</v>
      </c>
      <c r="C16" s="106" t="s">
        <v>9</v>
      </c>
      <c r="D16" s="42">
        <v>142</v>
      </c>
      <c r="E16" s="42">
        <v>141</v>
      </c>
      <c r="F16" s="42">
        <v>132</v>
      </c>
      <c r="G16" s="42">
        <v>148</v>
      </c>
      <c r="H16" s="56">
        <v>563</v>
      </c>
      <c r="I16" s="42">
        <v>5</v>
      </c>
      <c r="J16" s="42">
        <v>18</v>
      </c>
      <c r="K16" s="42">
        <v>11</v>
      </c>
      <c r="L16" s="42">
        <v>7</v>
      </c>
    </row>
    <row r="17" spans="1:12" ht="18" x14ac:dyDescent="0.35">
      <c r="A17">
        <v>14</v>
      </c>
      <c r="B17" s="9" t="s">
        <v>24</v>
      </c>
      <c r="C17" s="103" t="s">
        <v>26</v>
      </c>
      <c r="D17" s="42">
        <v>144</v>
      </c>
      <c r="E17" s="42">
        <v>162</v>
      </c>
      <c r="F17" s="42">
        <v>138</v>
      </c>
      <c r="G17" s="42">
        <v>117</v>
      </c>
      <c r="H17" s="56">
        <v>561</v>
      </c>
      <c r="I17" s="42">
        <v>10</v>
      </c>
      <c r="J17" s="42">
        <v>11</v>
      </c>
      <c r="K17" s="42">
        <v>17</v>
      </c>
      <c r="L17" s="42">
        <v>2</v>
      </c>
    </row>
    <row r="18" spans="1:12" ht="17.399999999999999" x14ac:dyDescent="0.35">
      <c r="A18">
        <v>15</v>
      </c>
      <c r="B18" s="5" t="s">
        <v>12</v>
      </c>
      <c r="C18" s="104" t="s">
        <v>14</v>
      </c>
      <c r="D18" s="42">
        <v>146</v>
      </c>
      <c r="E18" s="42">
        <v>131</v>
      </c>
      <c r="F18" s="42">
        <v>138</v>
      </c>
      <c r="G18" s="42">
        <v>145</v>
      </c>
      <c r="H18" s="56">
        <v>560</v>
      </c>
      <c r="I18" s="42">
        <v>8</v>
      </c>
      <c r="J18" s="42">
        <v>14</v>
      </c>
      <c r="K18" s="42">
        <v>12</v>
      </c>
      <c r="L18" s="42">
        <v>6</v>
      </c>
    </row>
    <row r="19" spans="1:12" ht="17.399999999999999" x14ac:dyDescent="0.35">
      <c r="A19">
        <v>16</v>
      </c>
      <c r="B19" s="7" t="s">
        <v>18</v>
      </c>
      <c r="C19" s="105" t="s">
        <v>21</v>
      </c>
      <c r="D19" s="42">
        <v>165</v>
      </c>
      <c r="E19" s="42">
        <v>114</v>
      </c>
      <c r="F19" s="42">
        <v>145</v>
      </c>
      <c r="G19" s="42">
        <v>127</v>
      </c>
      <c r="H19" s="56">
        <v>551</v>
      </c>
      <c r="I19" s="42">
        <v>9</v>
      </c>
      <c r="J19" s="42">
        <v>12</v>
      </c>
      <c r="K19" s="42">
        <v>20</v>
      </c>
      <c r="L19" s="42">
        <v>1</v>
      </c>
    </row>
    <row r="20" spans="1:12" ht="17.399999999999999" x14ac:dyDescent="0.35">
      <c r="A20">
        <v>17</v>
      </c>
      <c r="B20" s="7" t="s">
        <v>18</v>
      </c>
      <c r="C20" s="105" t="s">
        <v>165</v>
      </c>
      <c r="D20" s="42">
        <v>142</v>
      </c>
      <c r="E20" s="42">
        <v>130</v>
      </c>
      <c r="F20" s="42">
        <v>132</v>
      </c>
      <c r="G20" s="42">
        <v>122</v>
      </c>
      <c r="H20" s="56">
        <v>526</v>
      </c>
      <c r="I20" s="42">
        <v>4</v>
      </c>
      <c r="J20" s="42">
        <v>16</v>
      </c>
      <c r="K20" s="42">
        <v>19</v>
      </c>
      <c r="L20" s="42">
        <v>1</v>
      </c>
    </row>
    <row r="21" spans="1:12" ht="17.399999999999999" x14ac:dyDescent="0.35">
      <c r="A21">
        <v>18</v>
      </c>
      <c r="B21" s="7" t="s">
        <v>18</v>
      </c>
      <c r="C21" s="105" t="s">
        <v>20</v>
      </c>
      <c r="D21" s="42">
        <v>180</v>
      </c>
      <c r="E21" s="42">
        <v>113</v>
      </c>
      <c r="F21" s="42">
        <v>117</v>
      </c>
      <c r="G21" s="42">
        <v>110</v>
      </c>
      <c r="H21" s="56">
        <v>520</v>
      </c>
      <c r="I21" s="42">
        <v>9</v>
      </c>
      <c r="J21" s="42">
        <v>9</v>
      </c>
      <c r="K21" s="42">
        <v>17</v>
      </c>
      <c r="L21" s="42">
        <v>6</v>
      </c>
    </row>
    <row r="22" spans="1:12" ht="18" x14ac:dyDescent="0.35">
      <c r="A22">
        <v>19</v>
      </c>
      <c r="B22" s="11" t="s">
        <v>32</v>
      </c>
      <c r="C22" s="102" t="s">
        <v>37</v>
      </c>
      <c r="D22" s="42">
        <v>125</v>
      </c>
      <c r="E22" s="42">
        <v>135</v>
      </c>
      <c r="F22" s="42">
        <v>141</v>
      </c>
      <c r="G22" s="42">
        <v>104</v>
      </c>
      <c r="H22" s="56">
        <v>505</v>
      </c>
      <c r="I22" s="42">
        <v>5</v>
      </c>
      <c r="J22" s="42">
        <v>13</v>
      </c>
      <c r="K22" s="42">
        <v>14</v>
      </c>
      <c r="L22" s="42">
        <v>9</v>
      </c>
    </row>
    <row r="23" spans="1:12" ht="17.399999999999999" x14ac:dyDescent="0.35">
      <c r="A23">
        <v>20</v>
      </c>
      <c r="B23" s="7" t="s">
        <v>18</v>
      </c>
      <c r="C23" s="105" t="s">
        <v>23</v>
      </c>
      <c r="D23" s="42">
        <v>140</v>
      </c>
      <c r="E23" s="42">
        <v>132</v>
      </c>
      <c r="F23" s="42">
        <v>124</v>
      </c>
      <c r="G23" s="42">
        <v>104</v>
      </c>
      <c r="H23" s="56">
        <v>500</v>
      </c>
      <c r="I23" s="42">
        <v>3</v>
      </c>
      <c r="J23" s="42">
        <v>14</v>
      </c>
      <c r="K23" s="42">
        <v>18</v>
      </c>
      <c r="L23" s="42">
        <v>5</v>
      </c>
    </row>
    <row r="24" spans="1:12" ht="18" x14ac:dyDescent="0.35">
      <c r="A24">
        <v>21</v>
      </c>
      <c r="B24" s="11" t="s">
        <v>32</v>
      </c>
      <c r="C24" s="102" t="s">
        <v>40</v>
      </c>
      <c r="D24" s="42">
        <v>102</v>
      </c>
      <c r="E24" s="42">
        <v>153</v>
      </c>
      <c r="F24" s="42">
        <v>130</v>
      </c>
      <c r="G24" s="42">
        <v>92</v>
      </c>
      <c r="H24" s="56">
        <v>477</v>
      </c>
      <c r="I24" s="42">
        <v>5</v>
      </c>
      <c r="J24" s="42">
        <v>8</v>
      </c>
      <c r="K24" s="42">
        <v>25</v>
      </c>
      <c r="L24" s="42">
        <v>2</v>
      </c>
    </row>
    <row r="25" spans="1:12" ht="18" x14ac:dyDescent="0.35">
      <c r="A25">
        <v>22</v>
      </c>
      <c r="B25" s="11" t="s">
        <v>32</v>
      </c>
      <c r="C25" s="102" t="s">
        <v>39</v>
      </c>
      <c r="D25" s="42">
        <v>141</v>
      </c>
      <c r="E25" s="42">
        <v>127</v>
      </c>
      <c r="F25" s="42">
        <v>86</v>
      </c>
      <c r="G25" s="42">
        <v>123</v>
      </c>
      <c r="H25" s="56">
        <v>477</v>
      </c>
      <c r="I25" s="42">
        <v>1</v>
      </c>
      <c r="J25" s="42">
        <v>16</v>
      </c>
      <c r="K25" s="42">
        <v>21</v>
      </c>
      <c r="L25" s="42">
        <v>2</v>
      </c>
    </row>
    <row r="26" spans="1:12" ht="18" x14ac:dyDescent="0.35">
      <c r="A26">
        <v>23</v>
      </c>
      <c r="B26" s="9" t="s">
        <v>24</v>
      </c>
      <c r="C26" s="103" t="s">
        <v>30</v>
      </c>
      <c r="D26" s="42">
        <v>95</v>
      </c>
      <c r="E26" s="42">
        <v>139</v>
      </c>
      <c r="F26" s="42">
        <v>109</v>
      </c>
      <c r="G26" s="42">
        <v>127</v>
      </c>
      <c r="H26" s="56">
        <v>470</v>
      </c>
      <c r="I26" s="42">
        <v>5</v>
      </c>
      <c r="J26" s="42">
        <v>12</v>
      </c>
      <c r="K26" s="42">
        <v>21</v>
      </c>
      <c r="L26" s="42">
        <v>3</v>
      </c>
    </row>
    <row r="27" spans="1:12" ht="18" x14ac:dyDescent="0.35">
      <c r="A27">
        <v>24</v>
      </c>
      <c r="B27" s="11" t="s">
        <v>32</v>
      </c>
      <c r="C27" s="102" t="s">
        <v>38</v>
      </c>
      <c r="D27" s="42">
        <v>108</v>
      </c>
      <c r="E27" s="42">
        <v>111</v>
      </c>
      <c r="F27" s="42">
        <v>98</v>
      </c>
      <c r="G27" s="42">
        <v>105</v>
      </c>
      <c r="H27" s="56">
        <v>422</v>
      </c>
      <c r="I27" s="42">
        <v>2</v>
      </c>
      <c r="J27" s="42">
        <v>10</v>
      </c>
      <c r="K27" s="42">
        <v>25</v>
      </c>
      <c r="L27" s="42">
        <v>3</v>
      </c>
    </row>
    <row r="28" spans="1:12" ht="18" x14ac:dyDescent="0.35">
      <c r="B28" s="101"/>
      <c r="C28" s="31"/>
    </row>
    <row r="29" spans="1:12" ht="18" x14ac:dyDescent="0.35">
      <c r="B29" s="101"/>
      <c r="C29" s="31" t="s">
        <v>141</v>
      </c>
      <c r="E29" s="123" t="s">
        <v>203</v>
      </c>
      <c r="F29" s="123"/>
      <c r="G29" s="123"/>
      <c r="H29" s="123"/>
      <c r="I29" s="123"/>
    </row>
    <row r="30" spans="1:12" ht="17.399999999999999" x14ac:dyDescent="0.35">
      <c r="A30">
        <v>1</v>
      </c>
      <c r="B30" s="13" t="s">
        <v>41</v>
      </c>
      <c r="C30" s="14" t="s">
        <v>46</v>
      </c>
      <c r="D30" s="42">
        <v>248</v>
      </c>
      <c r="E30" s="42">
        <v>212</v>
      </c>
      <c r="F30" s="42">
        <v>217</v>
      </c>
      <c r="G30" s="42">
        <v>174</v>
      </c>
      <c r="H30" s="56">
        <v>851</v>
      </c>
      <c r="I30" s="42">
        <v>24</v>
      </c>
      <c r="J30" s="42">
        <v>16</v>
      </c>
      <c r="K30" s="42">
        <v>2</v>
      </c>
      <c r="L30" s="42">
        <v>2</v>
      </c>
    </row>
    <row r="31" spans="1:12" ht="17.399999999999999" x14ac:dyDescent="0.35">
      <c r="A31">
        <v>2</v>
      </c>
      <c r="B31" s="13" t="s">
        <v>41</v>
      </c>
      <c r="C31" s="14" t="s">
        <v>44</v>
      </c>
      <c r="D31" s="42">
        <v>216</v>
      </c>
      <c r="E31" s="42">
        <v>212</v>
      </c>
      <c r="F31" s="42">
        <v>181</v>
      </c>
      <c r="G31" s="42">
        <v>236</v>
      </c>
      <c r="H31" s="56">
        <v>845</v>
      </c>
      <c r="I31" s="42">
        <v>22</v>
      </c>
      <c r="J31" s="42">
        <v>18</v>
      </c>
      <c r="K31" s="42">
        <v>0</v>
      </c>
      <c r="L31" s="42">
        <v>3</v>
      </c>
    </row>
    <row r="32" spans="1:12" ht="17.399999999999999" x14ac:dyDescent="0.35">
      <c r="A32">
        <v>3</v>
      </c>
      <c r="B32" s="17" t="s">
        <v>57</v>
      </c>
      <c r="C32" s="18" t="s">
        <v>63</v>
      </c>
      <c r="D32" s="42">
        <v>158</v>
      </c>
      <c r="E32" s="42">
        <v>248</v>
      </c>
      <c r="F32" s="42">
        <v>237</v>
      </c>
      <c r="G32" s="42">
        <v>182</v>
      </c>
      <c r="H32" s="56">
        <v>825</v>
      </c>
      <c r="I32" s="42">
        <v>23</v>
      </c>
      <c r="J32" s="42">
        <v>16</v>
      </c>
      <c r="K32" s="42">
        <v>4</v>
      </c>
      <c r="L32" s="42">
        <v>2</v>
      </c>
    </row>
    <row r="33" spans="1:12" ht="17.399999999999999" x14ac:dyDescent="0.35">
      <c r="A33">
        <v>4</v>
      </c>
      <c r="B33" s="13" t="s">
        <v>41</v>
      </c>
      <c r="C33" s="14" t="s">
        <v>160</v>
      </c>
      <c r="D33" s="42">
        <v>257</v>
      </c>
      <c r="E33" s="42">
        <v>180</v>
      </c>
      <c r="F33" s="42">
        <v>215</v>
      </c>
      <c r="G33" s="42">
        <v>169</v>
      </c>
      <c r="H33" s="56">
        <v>821</v>
      </c>
      <c r="I33" s="42">
        <v>22</v>
      </c>
      <c r="J33" s="42">
        <v>14</v>
      </c>
      <c r="K33" s="42">
        <v>3</v>
      </c>
      <c r="L33" s="42">
        <v>3</v>
      </c>
    </row>
    <row r="34" spans="1:12" ht="17.399999999999999" x14ac:dyDescent="0.35">
      <c r="A34">
        <v>5</v>
      </c>
      <c r="B34" s="17" t="s">
        <v>57</v>
      </c>
      <c r="C34" s="18" t="s">
        <v>64</v>
      </c>
      <c r="D34" s="42">
        <v>162</v>
      </c>
      <c r="E34" s="42">
        <v>245</v>
      </c>
      <c r="F34" s="42">
        <v>224</v>
      </c>
      <c r="G34" s="42">
        <v>179</v>
      </c>
      <c r="H34" s="56">
        <v>810</v>
      </c>
      <c r="I34" s="42">
        <v>21</v>
      </c>
      <c r="J34" s="42">
        <v>17</v>
      </c>
      <c r="K34" s="42">
        <v>4</v>
      </c>
      <c r="L34" s="42">
        <v>1</v>
      </c>
    </row>
    <row r="35" spans="1:12" ht="17.399999999999999" x14ac:dyDescent="0.35">
      <c r="A35">
        <v>6</v>
      </c>
      <c r="B35" s="17" t="s">
        <v>57</v>
      </c>
      <c r="C35" s="18" t="s">
        <v>61</v>
      </c>
      <c r="D35" s="42">
        <v>178</v>
      </c>
      <c r="E35" s="42">
        <v>192</v>
      </c>
      <c r="F35" s="42">
        <v>233</v>
      </c>
      <c r="G35" s="42">
        <v>198</v>
      </c>
      <c r="H35" s="56">
        <v>801</v>
      </c>
      <c r="I35" s="42">
        <v>18</v>
      </c>
      <c r="J35" s="42">
        <v>20</v>
      </c>
      <c r="K35" s="42">
        <v>3</v>
      </c>
      <c r="L35" s="42">
        <v>2</v>
      </c>
    </row>
    <row r="36" spans="1:12" ht="17.399999999999999" x14ac:dyDescent="0.35">
      <c r="A36">
        <v>7</v>
      </c>
      <c r="B36" s="13" t="s">
        <v>41</v>
      </c>
      <c r="C36" s="14" t="s">
        <v>47</v>
      </c>
      <c r="D36" s="42">
        <v>211</v>
      </c>
      <c r="E36" s="42">
        <v>181</v>
      </c>
      <c r="F36" s="42">
        <v>229</v>
      </c>
      <c r="G36" s="42">
        <v>173</v>
      </c>
      <c r="H36" s="56">
        <v>794</v>
      </c>
      <c r="I36" s="42">
        <v>23</v>
      </c>
      <c r="J36" s="42">
        <v>12</v>
      </c>
      <c r="K36" s="42">
        <v>3</v>
      </c>
      <c r="L36" s="42">
        <v>5</v>
      </c>
    </row>
    <row r="37" spans="1:12" ht="17.399999999999999" x14ac:dyDescent="0.35">
      <c r="A37">
        <v>8</v>
      </c>
      <c r="B37" s="13" t="s">
        <v>41</v>
      </c>
      <c r="C37" s="14" t="s">
        <v>42</v>
      </c>
      <c r="D37" s="42">
        <v>181</v>
      </c>
      <c r="E37" s="42">
        <v>189</v>
      </c>
      <c r="F37" s="42">
        <v>197</v>
      </c>
      <c r="G37" s="42">
        <v>205</v>
      </c>
      <c r="H37" s="56">
        <v>772</v>
      </c>
      <c r="I37" s="42">
        <v>20</v>
      </c>
      <c r="J37" s="42">
        <v>17</v>
      </c>
      <c r="K37" s="42">
        <v>2</v>
      </c>
      <c r="L37" s="42">
        <v>3</v>
      </c>
    </row>
    <row r="38" spans="1:12" ht="17.399999999999999" x14ac:dyDescent="0.35">
      <c r="A38">
        <v>9</v>
      </c>
      <c r="B38" s="17" t="s">
        <v>57</v>
      </c>
      <c r="C38" s="18" t="s">
        <v>60</v>
      </c>
      <c r="D38" s="42">
        <v>204</v>
      </c>
      <c r="E38" s="42">
        <v>205</v>
      </c>
      <c r="F38" s="42">
        <v>188</v>
      </c>
      <c r="G38" s="42">
        <v>172</v>
      </c>
      <c r="H38" s="56">
        <v>769</v>
      </c>
      <c r="I38" s="42">
        <v>18</v>
      </c>
      <c r="J38" s="42">
        <v>18</v>
      </c>
      <c r="K38" s="42">
        <v>0</v>
      </c>
      <c r="L38" s="42">
        <v>6</v>
      </c>
    </row>
    <row r="39" spans="1:12" ht="17.399999999999999" x14ac:dyDescent="0.35">
      <c r="A39">
        <v>10</v>
      </c>
      <c r="B39" s="13" t="s">
        <v>41</v>
      </c>
      <c r="C39" s="14" t="s">
        <v>43</v>
      </c>
      <c r="D39" s="42">
        <v>180</v>
      </c>
      <c r="E39" s="42">
        <v>200</v>
      </c>
      <c r="F39" s="42">
        <v>211</v>
      </c>
      <c r="G39" s="42">
        <v>161</v>
      </c>
      <c r="H39" s="56">
        <v>752</v>
      </c>
      <c r="I39" s="42">
        <v>17</v>
      </c>
      <c r="J39" s="42">
        <v>22</v>
      </c>
      <c r="K39" s="42">
        <v>6</v>
      </c>
      <c r="L39" s="42">
        <v>0</v>
      </c>
    </row>
    <row r="40" spans="1:12" ht="17.399999999999999" x14ac:dyDescent="0.35">
      <c r="A40">
        <v>11</v>
      </c>
      <c r="B40" s="23" t="s">
        <v>84</v>
      </c>
      <c r="C40" s="24" t="s">
        <v>90</v>
      </c>
      <c r="D40" s="42">
        <v>161</v>
      </c>
      <c r="E40" s="42">
        <v>191</v>
      </c>
      <c r="F40" s="42">
        <v>146</v>
      </c>
      <c r="G40" s="42">
        <v>248</v>
      </c>
      <c r="H40" s="56">
        <v>746</v>
      </c>
      <c r="I40" s="42">
        <v>14</v>
      </c>
      <c r="J40" s="42">
        <v>21</v>
      </c>
      <c r="K40" s="42">
        <v>5</v>
      </c>
      <c r="L40" s="42">
        <v>2</v>
      </c>
    </row>
    <row r="41" spans="1:12" ht="17.399999999999999" x14ac:dyDescent="0.35">
      <c r="A41">
        <v>12</v>
      </c>
      <c r="B41" s="15" t="s">
        <v>48</v>
      </c>
      <c r="C41" s="16" t="s">
        <v>54</v>
      </c>
      <c r="D41" s="42">
        <v>183</v>
      </c>
      <c r="E41" s="42">
        <v>245</v>
      </c>
      <c r="F41" s="42">
        <v>142</v>
      </c>
      <c r="G41" s="42">
        <v>175</v>
      </c>
      <c r="H41" s="56">
        <v>745</v>
      </c>
      <c r="I41" s="42">
        <v>16</v>
      </c>
      <c r="J41" s="42">
        <v>17</v>
      </c>
      <c r="K41" s="42">
        <v>5</v>
      </c>
      <c r="L41" s="42">
        <v>3</v>
      </c>
    </row>
    <row r="42" spans="1:12" ht="17.399999999999999" x14ac:dyDescent="0.35">
      <c r="A42">
        <v>13</v>
      </c>
      <c r="B42" s="23" t="s">
        <v>84</v>
      </c>
      <c r="C42" s="24" t="s">
        <v>92</v>
      </c>
      <c r="D42" s="42">
        <v>192</v>
      </c>
      <c r="E42" s="42">
        <v>170</v>
      </c>
      <c r="F42" s="42">
        <v>192</v>
      </c>
      <c r="G42" s="42">
        <v>191</v>
      </c>
      <c r="H42" s="56">
        <v>745</v>
      </c>
      <c r="I42" s="42">
        <v>19</v>
      </c>
      <c r="J42" s="42">
        <v>18</v>
      </c>
      <c r="K42" s="42">
        <v>5</v>
      </c>
      <c r="L42" s="42">
        <v>3</v>
      </c>
    </row>
    <row r="43" spans="1:12" ht="17.399999999999999" x14ac:dyDescent="0.35">
      <c r="A43">
        <v>14</v>
      </c>
      <c r="B43" s="15" t="s">
        <v>48</v>
      </c>
      <c r="C43" s="16" t="s">
        <v>49</v>
      </c>
      <c r="D43" s="42">
        <v>165</v>
      </c>
      <c r="E43" s="42">
        <v>172</v>
      </c>
      <c r="F43" s="42">
        <v>179</v>
      </c>
      <c r="G43" s="42">
        <v>227</v>
      </c>
      <c r="H43" s="56">
        <v>743</v>
      </c>
      <c r="I43" s="42">
        <v>15</v>
      </c>
      <c r="J43" s="42">
        <v>22</v>
      </c>
      <c r="K43" s="42">
        <v>4</v>
      </c>
      <c r="L43" s="42">
        <v>3</v>
      </c>
    </row>
    <row r="44" spans="1:12" ht="17.399999999999999" x14ac:dyDescent="0.35">
      <c r="A44">
        <v>15</v>
      </c>
      <c r="B44" s="25" t="s">
        <v>93</v>
      </c>
      <c r="C44" s="26" t="s">
        <v>96</v>
      </c>
      <c r="D44" s="42">
        <v>221</v>
      </c>
      <c r="E44" s="42">
        <v>159</v>
      </c>
      <c r="F44" s="42">
        <v>182</v>
      </c>
      <c r="G44" s="42">
        <v>178</v>
      </c>
      <c r="H44" s="56">
        <v>740</v>
      </c>
      <c r="I44" s="42">
        <v>17</v>
      </c>
      <c r="J44" s="42">
        <v>18</v>
      </c>
      <c r="K44" s="42">
        <v>3</v>
      </c>
      <c r="L44" s="42">
        <v>5</v>
      </c>
    </row>
    <row r="45" spans="1:12" ht="17.399999999999999" x14ac:dyDescent="0.35">
      <c r="A45">
        <v>16</v>
      </c>
      <c r="B45" s="19" t="s">
        <v>66</v>
      </c>
      <c r="C45" s="20" t="s">
        <v>68</v>
      </c>
      <c r="D45" s="42">
        <v>203</v>
      </c>
      <c r="E45" s="42">
        <v>178</v>
      </c>
      <c r="F45" s="42">
        <v>169</v>
      </c>
      <c r="G45" s="42">
        <v>189</v>
      </c>
      <c r="H45" s="56">
        <v>739</v>
      </c>
      <c r="I45" s="42">
        <v>14</v>
      </c>
      <c r="J45" s="42">
        <v>20</v>
      </c>
      <c r="K45" s="42">
        <v>2</v>
      </c>
      <c r="L45" s="42">
        <v>5</v>
      </c>
    </row>
    <row r="46" spans="1:12" ht="17.399999999999999" x14ac:dyDescent="0.35">
      <c r="A46">
        <v>17</v>
      </c>
      <c r="B46" s="13" t="s">
        <v>41</v>
      </c>
      <c r="C46" s="14" t="s">
        <v>45</v>
      </c>
      <c r="D46" s="42">
        <v>207</v>
      </c>
      <c r="E46" s="42">
        <v>162</v>
      </c>
      <c r="F46" s="42">
        <v>180</v>
      </c>
      <c r="G46" s="42">
        <v>180</v>
      </c>
      <c r="H46" s="56">
        <v>729</v>
      </c>
      <c r="I46" s="42">
        <v>13</v>
      </c>
      <c r="J46" s="42">
        <v>23</v>
      </c>
      <c r="K46" s="42">
        <v>2</v>
      </c>
      <c r="L46" s="42">
        <v>4</v>
      </c>
    </row>
    <row r="47" spans="1:12" ht="17.399999999999999" x14ac:dyDescent="0.35">
      <c r="A47">
        <v>18</v>
      </c>
      <c r="B47" s="17" t="s">
        <v>57</v>
      </c>
      <c r="C47" s="18" t="s">
        <v>162</v>
      </c>
      <c r="D47" s="42">
        <v>148</v>
      </c>
      <c r="E47" s="42">
        <v>216</v>
      </c>
      <c r="F47" s="42">
        <v>180</v>
      </c>
      <c r="G47" s="42">
        <v>185</v>
      </c>
      <c r="H47" s="56">
        <v>729</v>
      </c>
      <c r="I47" s="42">
        <v>11</v>
      </c>
      <c r="J47" s="42">
        <v>24</v>
      </c>
      <c r="K47" s="42">
        <v>3</v>
      </c>
      <c r="L47" s="42">
        <v>3</v>
      </c>
    </row>
    <row r="48" spans="1:12" ht="17.399999999999999" x14ac:dyDescent="0.35">
      <c r="A48">
        <v>19</v>
      </c>
      <c r="B48" s="23" t="s">
        <v>84</v>
      </c>
      <c r="C48" s="24" t="s">
        <v>89</v>
      </c>
      <c r="D48" s="42">
        <v>168</v>
      </c>
      <c r="E48" s="42">
        <v>197</v>
      </c>
      <c r="F48" s="42">
        <v>180</v>
      </c>
      <c r="G48" s="42">
        <v>176</v>
      </c>
      <c r="H48" s="56">
        <v>721</v>
      </c>
      <c r="I48" s="42">
        <v>16</v>
      </c>
      <c r="J48" s="42">
        <v>18</v>
      </c>
      <c r="K48" s="42">
        <v>4</v>
      </c>
      <c r="L48" s="42">
        <v>4</v>
      </c>
    </row>
    <row r="49" spans="1:12" ht="17.399999999999999" x14ac:dyDescent="0.35">
      <c r="A49">
        <v>20</v>
      </c>
      <c r="B49" s="23" t="s">
        <v>84</v>
      </c>
      <c r="C49" s="24" t="s">
        <v>85</v>
      </c>
      <c r="D49" s="42">
        <v>191</v>
      </c>
      <c r="E49" s="42">
        <v>187</v>
      </c>
      <c r="F49" s="42">
        <v>185</v>
      </c>
      <c r="G49" s="42">
        <v>153</v>
      </c>
      <c r="H49" s="56">
        <v>716</v>
      </c>
      <c r="I49" s="42">
        <v>10</v>
      </c>
      <c r="J49" s="42">
        <v>27</v>
      </c>
      <c r="K49" s="42">
        <v>2</v>
      </c>
      <c r="L49" s="42">
        <v>3</v>
      </c>
    </row>
    <row r="50" spans="1:12" ht="17.399999999999999" x14ac:dyDescent="0.35">
      <c r="A50">
        <v>21</v>
      </c>
      <c r="B50" s="19" t="s">
        <v>66</v>
      </c>
      <c r="C50" s="20" t="s">
        <v>74</v>
      </c>
      <c r="D50" s="42">
        <v>205</v>
      </c>
      <c r="E50" s="42">
        <v>159</v>
      </c>
      <c r="F50" s="42">
        <v>150</v>
      </c>
      <c r="G50" s="42">
        <v>200</v>
      </c>
      <c r="H50" s="56">
        <v>714</v>
      </c>
      <c r="I50" s="42">
        <v>17</v>
      </c>
      <c r="J50" s="42">
        <v>14</v>
      </c>
      <c r="K50" s="42">
        <v>8</v>
      </c>
      <c r="L50" s="42">
        <v>4</v>
      </c>
    </row>
    <row r="51" spans="1:12" ht="17.399999999999999" x14ac:dyDescent="0.35">
      <c r="A51">
        <v>22</v>
      </c>
      <c r="B51" s="21" t="s">
        <v>75</v>
      </c>
      <c r="C51" s="22" t="s">
        <v>78</v>
      </c>
      <c r="D51" s="42">
        <v>181</v>
      </c>
      <c r="E51" s="42">
        <v>136</v>
      </c>
      <c r="F51" s="42">
        <v>211</v>
      </c>
      <c r="G51" s="42">
        <v>176</v>
      </c>
      <c r="H51" s="56">
        <v>704</v>
      </c>
      <c r="I51" s="42">
        <v>14</v>
      </c>
      <c r="J51" s="42">
        <v>18</v>
      </c>
      <c r="K51" s="42">
        <v>3</v>
      </c>
      <c r="L51" s="42">
        <v>6</v>
      </c>
    </row>
    <row r="52" spans="1:12" ht="17.399999999999999" x14ac:dyDescent="0.35">
      <c r="A52">
        <v>23</v>
      </c>
      <c r="B52" s="19" t="s">
        <v>66</v>
      </c>
      <c r="C52" s="20" t="s">
        <v>72</v>
      </c>
      <c r="D52" s="42">
        <v>158</v>
      </c>
      <c r="E52" s="42">
        <v>187</v>
      </c>
      <c r="F52" s="42">
        <v>179</v>
      </c>
      <c r="G52" s="42">
        <v>177</v>
      </c>
      <c r="H52" s="56">
        <v>701</v>
      </c>
      <c r="I52" s="42">
        <v>8</v>
      </c>
      <c r="J52" s="42">
        <v>27</v>
      </c>
      <c r="K52" s="42">
        <v>2</v>
      </c>
      <c r="L52" s="42">
        <v>3</v>
      </c>
    </row>
    <row r="53" spans="1:12" ht="17.399999999999999" x14ac:dyDescent="0.35">
      <c r="A53">
        <v>24</v>
      </c>
      <c r="B53" s="15" t="s">
        <v>48</v>
      </c>
      <c r="C53" s="16" t="s">
        <v>50</v>
      </c>
      <c r="D53" s="42">
        <v>160</v>
      </c>
      <c r="E53" s="42">
        <v>162</v>
      </c>
      <c r="F53" s="42">
        <v>189</v>
      </c>
      <c r="G53" s="42">
        <v>185</v>
      </c>
      <c r="H53" s="56">
        <v>696</v>
      </c>
      <c r="I53" s="42">
        <v>14</v>
      </c>
      <c r="J53" s="42">
        <v>20</v>
      </c>
      <c r="K53" s="42">
        <v>5</v>
      </c>
      <c r="L53" s="42">
        <v>3</v>
      </c>
    </row>
    <row r="54" spans="1:12" ht="17.399999999999999" x14ac:dyDescent="0.35">
      <c r="A54">
        <v>25</v>
      </c>
      <c r="B54" s="19" t="s">
        <v>66</v>
      </c>
      <c r="C54" s="20" t="s">
        <v>71</v>
      </c>
      <c r="D54" s="42">
        <v>147</v>
      </c>
      <c r="E54" s="42">
        <v>192</v>
      </c>
      <c r="F54" s="42">
        <v>222</v>
      </c>
      <c r="G54" s="42">
        <v>134</v>
      </c>
      <c r="H54" s="56">
        <v>695</v>
      </c>
      <c r="I54" s="42">
        <v>17</v>
      </c>
      <c r="J54" s="42">
        <v>11</v>
      </c>
      <c r="K54" s="42">
        <v>8</v>
      </c>
      <c r="L54" s="42">
        <v>5</v>
      </c>
    </row>
    <row r="55" spans="1:12" ht="17.399999999999999" x14ac:dyDescent="0.35">
      <c r="A55">
        <v>26</v>
      </c>
      <c r="B55" s="19" t="s">
        <v>66</v>
      </c>
      <c r="C55" s="20" t="s">
        <v>73</v>
      </c>
      <c r="D55" s="42">
        <v>170</v>
      </c>
      <c r="E55" s="42">
        <v>194</v>
      </c>
      <c r="F55" s="42">
        <v>158</v>
      </c>
      <c r="G55" s="42">
        <v>151</v>
      </c>
      <c r="H55" s="56">
        <v>673</v>
      </c>
      <c r="I55" s="42">
        <v>13</v>
      </c>
      <c r="J55" s="42">
        <v>16</v>
      </c>
      <c r="K55" s="42">
        <v>5</v>
      </c>
      <c r="L55" s="42">
        <v>6</v>
      </c>
    </row>
    <row r="56" spans="1:12" ht="17.399999999999999" x14ac:dyDescent="0.35">
      <c r="A56">
        <v>27</v>
      </c>
      <c r="B56" s="19" t="s">
        <v>66</v>
      </c>
      <c r="C56" s="20" t="s">
        <v>67</v>
      </c>
      <c r="D56" s="42">
        <v>231</v>
      </c>
      <c r="E56" s="42">
        <v>159</v>
      </c>
      <c r="F56" s="42">
        <v>158</v>
      </c>
      <c r="G56" s="42">
        <v>123</v>
      </c>
      <c r="H56" s="56">
        <v>671</v>
      </c>
      <c r="I56" s="42">
        <v>16</v>
      </c>
      <c r="J56" s="42">
        <v>15</v>
      </c>
      <c r="K56" s="42">
        <v>8</v>
      </c>
      <c r="L56" s="42">
        <v>5</v>
      </c>
    </row>
    <row r="57" spans="1:12" ht="17.399999999999999" x14ac:dyDescent="0.35">
      <c r="A57">
        <v>28</v>
      </c>
      <c r="B57" s="19" t="s">
        <v>66</v>
      </c>
      <c r="C57" s="20" t="s">
        <v>69</v>
      </c>
      <c r="D57" s="42">
        <v>173</v>
      </c>
      <c r="E57" s="42">
        <v>161</v>
      </c>
      <c r="F57" s="42">
        <v>180</v>
      </c>
      <c r="G57" s="42">
        <v>156</v>
      </c>
      <c r="H57" s="56">
        <v>670</v>
      </c>
      <c r="I57" s="42">
        <v>11</v>
      </c>
      <c r="J57" s="42">
        <v>20</v>
      </c>
      <c r="K57" s="42">
        <v>6</v>
      </c>
      <c r="L57" s="42">
        <v>4</v>
      </c>
    </row>
    <row r="58" spans="1:12" ht="17.399999999999999" x14ac:dyDescent="0.35">
      <c r="A58">
        <v>29</v>
      </c>
      <c r="B58" s="21" t="s">
        <v>75</v>
      </c>
      <c r="C58" s="22" t="s">
        <v>81</v>
      </c>
      <c r="D58" s="42">
        <v>168</v>
      </c>
      <c r="E58" s="42">
        <v>158</v>
      </c>
      <c r="F58" s="42">
        <v>178</v>
      </c>
      <c r="G58" s="42">
        <v>153</v>
      </c>
      <c r="H58" s="56">
        <v>657</v>
      </c>
      <c r="I58" s="42">
        <v>11</v>
      </c>
      <c r="J58" s="42">
        <v>18</v>
      </c>
      <c r="K58" s="42">
        <v>6</v>
      </c>
      <c r="L58" s="42">
        <v>5</v>
      </c>
    </row>
    <row r="59" spans="1:12" ht="17.399999999999999" x14ac:dyDescent="0.35">
      <c r="A59">
        <v>30</v>
      </c>
      <c r="B59" s="21" t="s">
        <v>75</v>
      </c>
      <c r="C59" s="22" t="s">
        <v>83</v>
      </c>
      <c r="D59" s="42">
        <v>110</v>
      </c>
      <c r="E59" s="42">
        <v>201</v>
      </c>
      <c r="F59" s="42">
        <v>173</v>
      </c>
      <c r="G59" s="42">
        <v>173</v>
      </c>
      <c r="H59" s="56">
        <v>657</v>
      </c>
      <c r="I59" s="42">
        <v>8</v>
      </c>
      <c r="J59" s="42">
        <v>22</v>
      </c>
      <c r="K59" s="42">
        <v>10</v>
      </c>
      <c r="L59" s="42">
        <v>1</v>
      </c>
    </row>
    <row r="60" spans="1:12" ht="17.399999999999999" x14ac:dyDescent="0.35">
      <c r="A60">
        <v>31</v>
      </c>
      <c r="B60" s="15" t="s">
        <v>48</v>
      </c>
      <c r="C60" s="16" t="s">
        <v>53</v>
      </c>
      <c r="D60" s="42">
        <v>153</v>
      </c>
      <c r="E60" s="42">
        <v>185</v>
      </c>
      <c r="F60" s="42">
        <v>159</v>
      </c>
      <c r="G60" s="42">
        <v>147</v>
      </c>
      <c r="H60" s="56">
        <v>644</v>
      </c>
      <c r="I60" s="42">
        <v>11</v>
      </c>
      <c r="J60" s="42">
        <v>18</v>
      </c>
      <c r="K60" s="42">
        <v>8</v>
      </c>
      <c r="L60" s="42">
        <v>4</v>
      </c>
    </row>
    <row r="61" spans="1:12" ht="17.399999999999999" x14ac:dyDescent="0.35">
      <c r="A61">
        <v>32</v>
      </c>
      <c r="B61" s="25" t="s">
        <v>93</v>
      </c>
      <c r="C61" s="26" t="s">
        <v>102</v>
      </c>
      <c r="D61" s="42">
        <v>158</v>
      </c>
      <c r="E61" s="42">
        <v>150</v>
      </c>
      <c r="F61" s="42">
        <v>181</v>
      </c>
      <c r="G61" s="42">
        <v>147</v>
      </c>
      <c r="H61" s="56">
        <v>636</v>
      </c>
      <c r="I61" s="42">
        <v>9</v>
      </c>
      <c r="J61" s="42">
        <v>19</v>
      </c>
      <c r="K61" s="42">
        <v>11</v>
      </c>
      <c r="L61" s="42">
        <v>2</v>
      </c>
    </row>
    <row r="62" spans="1:12" ht="17.399999999999999" x14ac:dyDescent="0.35">
      <c r="A62">
        <v>33</v>
      </c>
      <c r="B62" s="23" t="s">
        <v>84</v>
      </c>
      <c r="C62" s="24" t="s">
        <v>87</v>
      </c>
      <c r="D62" s="42">
        <v>158</v>
      </c>
      <c r="E62" s="42">
        <v>165</v>
      </c>
      <c r="F62" s="42">
        <v>149</v>
      </c>
      <c r="G62" s="42">
        <v>146</v>
      </c>
      <c r="H62" s="56">
        <v>618</v>
      </c>
      <c r="I62" s="42">
        <v>8</v>
      </c>
      <c r="J62" s="42">
        <v>18</v>
      </c>
      <c r="K62" s="42">
        <v>12</v>
      </c>
      <c r="L62" s="42">
        <v>3</v>
      </c>
    </row>
    <row r="63" spans="1:12" ht="17.399999999999999" x14ac:dyDescent="0.35">
      <c r="A63">
        <v>34</v>
      </c>
      <c r="B63" s="25" t="s">
        <v>93</v>
      </c>
      <c r="C63" s="26" t="s">
        <v>94</v>
      </c>
      <c r="D63" s="42">
        <v>149</v>
      </c>
      <c r="E63" s="42">
        <v>166</v>
      </c>
      <c r="F63" s="42">
        <v>137</v>
      </c>
      <c r="G63" s="42">
        <v>161</v>
      </c>
      <c r="H63" s="56">
        <v>613</v>
      </c>
      <c r="I63" s="42">
        <v>9</v>
      </c>
      <c r="J63" s="42">
        <v>17</v>
      </c>
      <c r="K63" s="42">
        <v>11</v>
      </c>
      <c r="L63" s="42">
        <v>3</v>
      </c>
    </row>
    <row r="64" spans="1:12" ht="17.399999999999999" x14ac:dyDescent="0.35">
      <c r="A64">
        <v>35</v>
      </c>
      <c r="B64" s="23" t="s">
        <v>84</v>
      </c>
      <c r="C64" s="24" t="s">
        <v>91</v>
      </c>
      <c r="D64" s="42">
        <v>150</v>
      </c>
      <c r="E64" s="42">
        <v>150</v>
      </c>
      <c r="F64" s="42">
        <v>141</v>
      </c>
      <c r="G64" s="42">
        <v>170</v>
      </c>
      <c r="H64" s="56">
        <v>611</v>
      </c>
      <c r="I64" s="42">
        <v>11</v>
      </c>
      <c r="J64" s="42">
        <v>13</v>
      </c>
      <c r="K64" s="42">
        <v>12</v>
      </c>
      <c r="L64" s="42">
        <v>4</v>
      </c>
    </row>
    <row r="65" spans="1:12" ht="17.399999999999999" x14ac:dyDescent="0.35">
      <c r="A65">
        <v>36</v>
      </c>
      <c r="B65" s="21" t="s">
        <v>75</v>
      </c>
      <c r="C65" s="22" t="s">
        <v>77</v>
      </c>
      <c r="D65" s="42">
        <v>162</v>
      </c>
      <c r="E65" s="42">
        <v>116</v>
      </c>
      <c r="F65" s="42">
        <v>158</v>
      </c>
      <c r="G65" s="42">
        <v>172</v>
      </c>
      <c r="H65" s="56">
        <v>608</v>
      </c>
      <c r="I65" s="42">
        <v>10</v>
      </c>
      <c r="J65" s="42">
        <v>14</v>
      </c>
      <c r="K65" s="42">
        <v>13</v>
      </c>
      <c r="L65" s="42">
        <v>4</v>
      </c>
    </row>
    <row r="66" spans="1:12" ht="17.399999999999999" x14ac:dyDescent="0.35">
      <c r="A66">
        <v>37</v>
      </c>
      <c r="B66" s="17" t="s">
        <v>57</v>
      </c>
      <c r="C66" s="18" t="s">
        <v>59</v>
      </c>
      <c r="D66" s="42">
        <v>128</v>
      </c>
      <c r="E66" s="42">
        <v>139</v>
      </c>
      <c r="F66" s="42">
        <v>160</v>
      </c>
      <c r="G66" s="42">
        <v>176</v>
      </c>
      <c r="H66" s="56">
        <v>603</v>
      </c>
      <c r="I66" s="42">
        <v>5</v>
      </c>
      <c r="J66" s="42">
        <v>21</v>
      </c>
      <c r="K66" s="42">
        <v>9</v>
      </c>
      <c r="L66" s="42">
        <v>6</v>
      </c>
    </row>
    <row r="67" spans="1:12" ht="17.399999999999999" x14ac:dyDescent="0.35">
      <c r="A67">
        <v>38</v>
      </c>
      <c r="B67" s="21" t="s">
        <v>75</v>
      </c>
      <c r="C67" s="22" t="s">
        <v>76</v>
      </c>
      <c r="D67" s="42">
        <v>157</v>
      </c>
      <c r="E67" s="42">
        <v>163</v>
      </c>
      <c r="F67" s="42">
        <v>130</v>
      </c>
      <c r="G67" s="42">
        <v>150</v>
      </c>
      <c r="H67" s="56">
        <v>600</v>
      </c>
      <c r="I67" s="42">
        <v>7</v>
      </c>
      <c r="J67" s="42">
        <v>16</v>
      </c>
      <c r="K67" s="42">
        <v>8</v>
      </c>
      <c r="L67" s="42">
        <v>9</v>
      </c>
    </row>
    <row r="68" spans="1:12" ht="17.399999999999999" x14ac:dyDescent="0.35">
      <c r="A68">
        <v>39</v>
      </c>
      <c r="B68" s="21" t="s">
        <v>75</v>
      </c>
      <c r="C68" s="22" t="s">
        <v>82</v>
      </c>
      <c r="D68" s="42">
        <v>139</v>
      </c>
      <c r="E68" s="42">
        <v>147</v>
      </c>
      <c r="F68" s="42">
        <v>161</v>
      </c>
      <c r="G68" s="42">
        <v>139</v>
      </c>
      <c r="H68" s="56">
        <v>586</v>
      </c>
      <c r="I68" s="42">
        <v>11</v>
      </c>
      <c r="J68" s="42">
        <v>11</v>
      </c>
      <c r="K68" s="42">
        <v>14</v>
      </c>
      <c r="L68" s="42">
        <v>5</v>
      </c>
    </row>
    <row r="69" spans="1:12" ht="17.399999999999999" x14ac:dyDescent="0.35">
      <c r="A69">
        <v>40</v>
      </c>
      <c r="B69" s="27" t="s">
        <v>101</v>
      </c>
      <c r="C69" s="28" t="s">
        <v>107</v>
      </c>
      <c r="D69" s="42">
        <v>148</v>
      </c>
      <c r="E69" s="42">
        <v>176</v>
      </c>
      <c r="F69" s="42">
        <v>147</v>
      </c>
      <c r="G69" s="42">
        <v>110</v>
      </c>
      <c r="H69" s="56">
        <v>581</v>
      </c>
      <c r="I69" s="42">
        <v>8</v>
      </c>
      <c r="J69" s="42">
        <v>17</v>
      </c>
      <c r="K69" s="42">
        <v>14</v>
      </c>
      <c r="L69" s="42">
        <v>3</v>
      </c>
    </row>
    <row r="70" spans="1:12" ht="17.399999999999999" x14ac:dyDescent="0.35">
      <c r="A70">
        <v>41</v>
      </c>
      <c r="B70" s="27" t="s">
        <v>101</v>
      </c>
      <c r="C70" s="28" t="s">
        <v>106</v>
      </c>
      <c r="D70" s="42">
        <v>154</v>
      </c>
      <c r="E70" s="42">
        <v>118</v>
      </c>
      <c r="F70" s="42">
        <v>135</v>
      </c>
      <c r="G70" s="42">
        <v>173</v>
      </c>
      <c r="H70" s="56">
        <v>580</v>
      </c>
      <c r="I70" s="42">
        <v>5</v>
      </c>
      <c r="J70" s="42">
        <v>20</v>
      </c>
      <c r="K70" s="42">
        <v>10</v>
      </c>
      <c r="L70" s="42">
        <v>7</v>
      </c>
    </row>
    <row r="71" spans="1:12" ht="18" x14ac:dyDescent="0.35">
      <c r="A71">
        <v>42</v>
      </c>
      <c r="B71" s="43" t="s">
        <v>202</v>
      </c>
      <c r="C71" s="38" t="s">
        <v>201</v>
      </c>
      <c r="D71" s="42">
        <v>118</v>
      </c>
      <c r="E71" s="42">
        <v>159</v>
      </c>
      <c r="F71" s="42">
        <v>155</v>
      </c>
      <c r="G71" s="42">
        <v>140</v>
      </c>
      <c r="H71" s="56">
        <v>572</v>
      </c>
      <c r="I71" s="42">
        <v>9</v>
      </c>
      <c r="J71" s="42">
        <v>14</v>
      </c>
      <c r="K71" s="42">
        <v>15</v>
      </c>
      <c r="L71" s="42">
        <v>3</v>
      </c>
    </row>
    <row r="72" spans="1:12" ht="17.399999999999999" x14ac:dyDescent="0.35">
      <c r="A72">
        <v>43</v>
      </c>
      <c r="B72" s="27" t="s">
        <v>101</v>
      </c>
      <c r="C72" s="28" t="s">
        <v>108</v>
      </c>
      <c r="D72" s="42">
        <v>146</v>
      </c>
      <c r="E72" s="42">
        <v>104</v>
      </c>
      <c r="F72" s="42">
        <v>165</v>
      </c>
      <c r="G72" s="42">
        <v>152</v>
      </c>
      <c r="H72" s="56">
        <v>567</v>
      </c>
      <c r="I72" s="42">
        <v>10</v>
      </c>
      <c r="J72" s="42">
        <v>13</v>
      </c>
      <c r="K72" s="42">
        <v>15</v>
      </c>
      <c r="L72" s="42">
        <v>4</v>
      </c>
    </row>
    <row r="73" spans="1:12" ht="17.399999999999999" x14ac:dyDescent="0.35">
      <c r="A73">
        <v>44</v>
      </c>
      <c r="B73" s="21" t="s">
        <v>75</v>
      </c>
      <c r="C73" s="22" t="s">
        <v>79</v>
      </c>
      <c r="D73" s="42">
        <v>132</v>
      </c>
      <c r="E73" s="42">
        <v>131</v>
      </c>
      <c r="F73" s="42">
        <v>155</v>
      </c>
      <c r="G73" s="42">
        <v>129</v>
      </c>
      <c r="H73" s="56">
        <v>547</v>
      </c>
      <c r="I73" s="42">
        <v>9</v>
      </c>
      <c r="J73" s="42">
        <v>12</v>
      </c>
      <c r="K73" s="42">
        <v>17</v>
      </c>
      <c r="L73" s="42">
        <v>3</v>
      </c>
    </row>
    <row r="74" spans="1:12" ht="17.399999999999999" x14ac:dyDescent="0.35">
      <c r="A74">
        <v>45</v>
      </c>
      <c r="B74" s="27" t="s">
        <v>101</v>
      </c>
      <c r="C74" s="28" t="s">
        <v>109</v>
      </c>
      <c r="D74" s="42">
        <v>107</v>
      </c>
      <c r="E74" s="42">
        <v>120</v>
      </c>
      <c r="F74" s="42">
        <v>156</v>
      </c>
      <c r="G74" s="42">
        <v>148</v>
      </c>
      <c r="H74" s="56">
        <v>531</v>
      </c>
      <c r="I74" s="42">
        <v>7</v>
      </c>
      <c r="J74" s="42">
        <v>14</v>
      </c>
      <c r="K74" s="42">
        <v>17</v>
      </c>
      <c r="L74" s="42">
        <v>2</v>
      </c>
    </row>
    <row r="75" spans="1:12" ht="17.399999999999999" x14ac:dyDescent="0.35">
      <c r="A75">
        <v>46</v>
      </c>
      <c r="B75" s="25" t="s">
        <v>93</v>
      </c>
      <c r="C75" s="26" t="s">
        <v>98</v>
      </c>
      <c r="D75" s="42">
        <v>98</v>
      </c>
      <c r="E75" s="42">
        <v>154</v>
      </c>
      <c r="F75" s="42">
        <v>152</v>
      </c>
      <c r="G75" s="42">
        <v>125</v>
      </c>
      <c r="H75" s="56">
        <v>529</v>
      </c>
      <c r="I75" s="42">
        <v>6</v>
      </c>
      <c r="J75" s="42">
        <v>16</v>
      </c>
      <c r="K75" s="42">
        <v>12</v>
      </c>
      <c r="L75" s="42">
        <v>7</v>
      </c>
    </row>
    <row r="76" spans="1:12" ht="17.399999999999999" x14ac:dyDescent="0.35">
      <c r="A76">
        <v>47</v>
      </c>
      <c r="B76" s="25" t="s">
        <v>93</v>
      </c>
      <c r="C76" s="26" t="s">
        <v>95</v>
      </c>
      <c r="D76" s="42">
        <v>112</v>
      </c>
      <c r="E76" s="42">
        <v>127</v>
      </c>
      <c r="F76" s="42">
        <v>124</v>
      </c>
      <c r="G76" s="42">
        <v>145</v>
      </c>
      <c r="H76" s="56">
        <v>508</v>
      </c>
      <c r="I76" s="42">
        <v>7</v>
      </c>
      <c r="J76" s="42">
        <v>10</v>
      </c>
      <c r="K76" s="42">
        <v>21</v>
      </c>
      <c r="L76" s="42">
        <v>2</v>
      </c>
    </row>
    <row r="77" spans="1:12" ht="17.399999999999999" x14ac:dyDescent="0.35">
      <c r="A77">
        <v>48</v>
      </c>
      <c r="B77" s="27" t="s">
        <v>101</v>
      </c>
      <c r="C77" s="28" t="s">
        <v>110</v>
      </c>
      <c r="D77" s="42">
        <v>122</v>
      </c>
      <c r="E77" s="42">
        <v>98</v>
      </c>
      <c r="F77" s="42">
        <v>123</v>
      </c>
      <c r="G77" s="42">
        <v>100</v>
      </c>
      <c r="H77" s="56">
        <v>443</v>
      </c>
      <c r="I77" s="42">
        <v>6</v>
      </c>
      <c r="J77" s="42">
        <v>9</v>
      </c>
      <c r="K77" s="42">
        <v>22</v>
      </c>
      <c r="L77" s="42">
        <v>3</v>
      </c>
    </row>
    <row r="78" spans="1:12" ht="18" x14ac:dyDescent="0.35">
      <c r="B78" s="54"/>
      <c r="C78" s="108"/>
      <c r="D78" s="42"/>
      <c r="E78" s="42"/>
      <c r="F78" s="42"/>
      <c r="G78" s="42"/>
      <c r="H78" s="56"/>
      <c r="I78" s="42"/>
      <c r="J78" s="42"/>
      <c r="K78" s="42"/>
      <c r="L78" s="42"/>
    </row>
  </sheetData>
  <sortState xmlns:xlrd2="http://schemas.microsoft.com/office/spreadsheetml/2017/richdata2" ref="B30:L78">
    <sortCondition descending="1" ref="H30:H78"/>
  </sortState>
  <mergeCells count="2">
    <mergeCell ref="D3:H3"/>
    <mergeCell ref="E29:I29"/>
  </mergeCells>
  <pageMargins left="0.7" right="0.7" top="0.75" bottom="0.75" header="0.3" footer="0.3"/>
  <pageSetup paperSize="9" orientation="portrait" horizontalDpi="0" verticalDpi="0" r:id="rId1"/>
  <rowBreaks count="1" manualBreakCount="1">
    <brk id="2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3609-8C2A-4B6C-88E6-4444EA699AE1}">
  <dimension ref="A4:L79"/>
  <sheetViews>
    <sheetView topLeftCell="A26" workbookViewId="0">
      <selection activeCell="O80" sqref="O80"/>
    </sheetView>
  </sheetViews>
  <sheetFormatPr defaultRowHeight="14.4" x14ac:dyDescent="0.3"/>
  <cols>
    <col min="1" max="1" width="6.6640625" customWidth="1"/>
    <col min="2" max="2" width="3.33203125" bestFit="1" customWidth="1"/>
    <col min="3" max="3" width="21.88671875" bestFit="1" customWidth="1"/>
    <col min="4" max="7" width="6.5546875" style="32" customWidth="1"/>
    <col min="8" max="8" width="7.88671875" style="32" customWidth="1"/>
    <col min="9" max="12" width="4.88671875" style="32" customWidth="1"/>
  </cols>
  <sheetData>
    <row r="4" spans="1:12" x14ac:dyDescent="0.3">
      <c r="C4" t="s">
        <v>140</v>
      </c>
      <c r="F4" s="32" t="s">
        <v>167</v>
      </c>
    </row>
    <row r="5" spans="1:12" ht="17.399999999999999" x14ac:dyDescent="0.35">
      <c r="A5">
        <v>1</v>
      </c>
      <c r="B5" s="1" t="s">
        <v>0</v>
      </c>
      <c r="C5" s="2" t="s">
        <v>4</v>
      </c>
      <c r="D5" s="42">
        <v>168</v>
      </c>
      <c r="E5" s="42">
        <v>246</v>
      </c>
      <c r="F5" s="42">
        <v>214</v>
      </c>
      <c r="G5" s="42">
        <v>154</v>
      </c>
      <c r="H5" s="56">
        <v>782</v>
      </c>
      <c r="I5" s="42">
        <v>16</v>
      </c>
      <c r="J5" s="42">
        <v>18</v>
      </c>
      <c r="K5" s="42">
        <v>2</v>
      </c>
      <c r="L5" s="42">
        <v>5</v>
      </c>
    </row>
    <row r="6" spans="1:12" ht="17.399999999999999" x14ac:dyDescent="0.35">
      <c r="A6">
        <v>2</v>
      </c>
      <c r="B6" s="3" t="s">
        <v>6</v>
      </c>
      <c r="C6" s="4" t="s">
        <v>9</v>
      </c>
      <c r="D6" s="42">
        <v>187</v>
      </c>
      <c r="E6" s="42">
        <v>172</v>
      </c>
      <c r="F6" s="42">
        <v>213</v>
      </c>
      <c r="G6" s="42">
        <v>158</v>
      </c>
      <c r="H6" s="56">
        <v>730</v>
      </c>
      <c r="I6" s="42">
        <v>15</v>
      </c>
      <c r="J6" s="42">
        <v>18</v>
      </c>
      <c r="K6" s="42">
        <v>6</v>
      </c>
      <c r="L6" s="42">
        <v>2</v>
      </c>
    </row>
    <row r="7" spans="1:12" ht="17.399999999999999" x14ac:dyDescent="0.35">
      <c r="A7">
        <v>3</v>
      </c>
      <c r="B7" s="1" t="s">
        <v>0</v>
      </c>
      <c r="C7" s="2" t="s">
        <v>5</v>
      </c>
      <c r="D7" s="42">
        <v>137</v>
      </c>
      <c r="E7" s="42">
        <v>175</v>
      </c>
      <c r="F7" s="42">
        <v>168</v>
      </c>
      <c r="G7" s="42">
        <v>203</v>
      </c>
      <c r="H7" s="56">
        <v>683</v>
      </c>
      <c r="I7" s="42">
        <v>13</v>
      </c>
      <c r="J7" s="42">
        <v>20</v>
      </c>
      <c r="K7" s="42">
        <v>5</v>
      </c>
      <c r="L7" s="42">
        <v>5</v>
      </c>
    </row>
    <row r="8" spans="1:12" ht="17.399999999999999" x14ac:dyDescent="0.35">
      <c r="A8">
        <v>4</v>
      </c>
      <c r="B8" s="1" t="s">
        <v>0</v>
      </c>
      <c r="C8" s="2" t="s">
        <v>1</v>
      </c>
      <c r="D8" s="42">
        <v>152</v>
      </c>
      <c r="E8" s="42">
        <v>157</v>
      </c>
      <c r="F8" s="42">
        <v>201</v>
      </c>
      <c r="G8" s="42">
        <v>150</v>
      </c>
      <c r="H8" s="56">
        <v>660</v>
      </c>
      <c r="I8" s="42">
        <v>10</v>
      </c>
      <c r="J8" s="42">
        <v>20</v>
      </c>
      <c r="K8" s="42">
        <v>8</v>
      </c>
      <c r="L8" s="42">
        <v>4</v>
      </c>
    </row>
    <row r="9" spans="1:12" ht="17.399999999999999" x14ac:dyDescent="0.35">
      <c r="A9">
        <v>5</v>
      </c>
      <c r="B9" s="5" t="s">
        <v>12</v>
      </c>
      <c r="C9" s="6" t="s">
        <v>15</v>
      </c>
      <c r="D9" s="42">
        <v>160</v>
      </c>
      <c r="E9" s="42">
        <v>171</v>
      </c>
      <c r="F9" s="42">
        <v>156</v>
      </c>
      <c r="G9" s="42">
        <v>155</v>
      </c>
      <c r="H9" s="56">
        <v>642</v>
      </c>
      <c r="I9" s="42">
        <v>11</v>
      </c>
      <c r="J9" s="42">
        <v>16</v>
      </c>
      <c r="K9" s="42">
        <v>8</v>
      </c>
      <c r="L9" s="42">
        <v>5</v>
      </c>
    </row>
    <row r="10" spans="1:12" ht="18" x14ac:dyDescent="0.35">
      <c r="A10">
        <v>6</v>
      </c>
      <c r="B10" s="11" t="s">
        <v>32</v>
      </c>
      <c r="C10" s="12" t="s">
        <v>33</v>
      </c>
      <c r="D10" s="42">
        <v>158</v>
      </c>
      <c r="E10" s="42">
        <v>133</v>
      </c>
      <c r="F10" s="42">
        <v>168</v>
      </c>
      <c r="G10" s="42">
        <v>182</v>
      </c>
      <c r="H10" s="56">
        <v>641</v>
      </c>
      <c r="I10" s="42">
        <v>8</v>
      </c>
      <c r="J10" s="42">
        <v>21</v>
      </c>
      <c r="K10" s="42">
        <v>11</v>
      </c>
      <c r="L10" s="42">
        <v>1</v>
      </c>
    </row>
    <row r="11" spans="1:12" ht="18" x14ac:dyDescent="0.35">
      <c r="A11">
        <v>7</v>
      </c>
      <c r="B11" s="9" t="s">
        <v>24</v>
      </c>
      <c r="C11" s="10" t="s">
        <v>26</v>
      </c>
      <c r="D11" s="42">
        <v>143</v>
      </c>
      <c r="E11" s="42">
        <v>120</v>
      </c>
      <c r="F11" s="42">
        <v>221</v>
      </c>
      <c r="G11" s="42">
        <v>140</v>
      </c>
      <c r="H11" s="56">
        <v>624</v>
      </c>
      <c r="I11" s="42">
        <v>14</v>
      </c>
      <c r="J11" s="42">
        <v>11</v>
      </c>
      <c r="K11" s="42">
        <v>14</v>
      </c>
      <c r="L11" s="42">
        <v>2</v>
      </c>
    </row>
    <row r="12" spans="1:12" ht="17.399999999999999" x14ac:dyDescent="0.35">
      <c r="A12">
        <v>8</v>
      </c>
      <c r="B12" s="1" t="s">
        <v>0</v>
      </c>
      <c r="C12" s="2" t="s">
        <v>3</v>
      </c>
      <c r="D12" s="42">
        <v>146</v>
      </c>
      <c r="E12" s="42">
        <v>158</v>
      </c>
      <c r="F12" s="42">
        <v>153</v>
      </c>
      <c r="G12" s="42">
        <v>158</v>
      </c>
      <c r="H12" s="56">
        <v>615</v>
      </c>
      <c r="I12" s="42">
        <v>7</v>
      </c>
      <c r="J12" s="42">
        <v>19</v>
      </c>
      <c r="K12" s="42">
        <v>11</v>
      </c>
      <c r="L12" s="42">
        <v>3</v>
      </c>
    </row>
    <row r="13" spans="1:12" ht="17.399999999999999" x14ac:dyDescent="0.35">
      <c r="A13">
        <v>9</v>
      </c>
      <c r="B13" s="5" t="s">
        <v>12</v>
      </c>
      <c r="C13" s="6" t="s">
        <v>17</v>
      </c>
      <c r="D13" s="42">
        <v>156</v>
      </c>
      <c r="E13" s="42">
        <v>144</v>
      </c>
      <c r="F13" s="42">
        <v>134</v>
      </c>
      <c r="G13" s="42">
        <v>180</v>
      </c>
      <c r="H13" s="56">
        <v>614</v>
      </c>
      <c r="I13" s="42">
        <v>10</v>
      </c>
      <c r="J13" s="42">
        <v>17</v>
      </c>
      <c r="K13" s="42">
        <v>10</v>
      </c>
      <c r="L13" s="42">
        <v>4</v>
      </c>
    </row>
    <row r="14" spans="1:12" ht="17.399999999999999" x14ac:dyDescent="0.35">
      <c r="A14">
        <v>10</v>
      </c>
      <c r="B14" s="5" t="s">
        <v>12</v>
      </c>
      <c r="C14" s="6" t="s">
        <v>14</v>
      </c>
      <c r="D14" s="42">
        <v>144</v>
      </c>
      <c r="E14" s="42">
        <v>139</v>
      </c>
      <c r="F14" s="42">
        <v>147</v>
      </c>
      <c r="G14" s="42">
        <v>181</v>
      </c>
      <c r="H14" s="56">
        <v>611</v>
      </c>
      <c r="I14" s="42">
        <v>11</v>
      </c>
      <c r="J14" s="42">
        <v>16</v>
      </c>
      <c r="K14" s="42">
        <v>10</v>
      </c>
      <c r="L14" s="42">
        <v>4</v>
      </c>
    </row>
    <row r="15" spans="1:12" ht="17.399999999999999" x14ac:dyDescent="0.35">
      <c r="A15">
        <v>11</v>
      </c>
      <c r="B15" s="5" t="s">
        <v>12</v>
      </c>
      <c r="C15" s="6" t="s">
        <v>16</v>
      </c>
      <c r="D15" s="42">
        <v>148</v>
      </c>
      <c r="E15" s="42">
        <v>170</v>
      </c>
      <c r="F15" s="42">
        <v>144</v>
      </c>
      <c r="G15" s="42">
        <v>143</v>
      </c>
      <c r="H15" s="56">
        <v>605</v>
      </c>
      <c r="I15" s="42">
        <v>7</v>
      </c>
      <c r="J15" s="42">
        <v>20</v>
      </c>
      <c r="K15" s="42">
        <v>13</v>
      </c>
      <c r="L15" s="42">
        <v>2</v>
      </c>
    </row>
    <row r="16" spans="1:12" ht="17.399999999999999" x14ac:dyDescent="0.35">
      <c r="A16">
        <v>12</v>
      </c>
      <c r="B16" s="3" t="s">
        <v>6</v>
      </c>
      <c r="C16" s="4" t="s">
        <v>8</v>
      </c>
      <c r="D16" s="42">
        <v>153</v>
      </c>
      <c r="E16" s="42">
        <v>140</v>
      </c>
      <c r="F16" s="42">
        <v>187</v>
      </c>
      <c r="G16" s="42">
        <v>122</v>
      </c>
      <c r="H16" s="56">
        <v>602</v>
      </c>
      <c r="I16" s="42">
        <v>4</v>
      </c>
      <c r="J16" s="42">
        <v>22</v>
      </c>
      <c r="K16" s="42">
        <v>9</v>
      </c>
      <c r="L16" s="42">
        <v>5</v>
      </c>
    </row>
    <row r="17" spans="1:12" ht="17.399999999999999" x14ac:dyDescent="0.35">
      <c r="A17">
        <v>13</v>
      </c>
      <c r="B17" s="7" t="s">
        <v>18</v>
      </c>
      <c r="C17" s="8" t="s">
        <v>23</v>
      </c>
      <c r="D17" s="42">
        <v>132</v>
      </c>
      <c r="E17" s="42">
        <v>158</v>
      </c>
      <c r="F17" s="42">
        <v>146</v>
      </c>
      <c r="G17" s="42">
        <v>160</v>
      </c>
      <c r="H17" s="56">
        <v>596</v>
      </c>
      <c r="I17" s="42">
        <v>6</v>
      </c>
      <c r="J17" s="42">
        <v>20</v>
      </c>
      <c r="K17" s="42">
        <v>14</v>
      </c>
      <c r="L17" s="42">
        <v>0</v>
      </c>
    </row>
    <row r="18" spans="1:12" ht="17.399999999999999" x14ac:dyDescent="0.35">
      <c r="A18">
        <v>14</v>
      </c>
      <c r="B18" s="3" t="s">
        <v>6</v>
      </c>
      <c r="C18" s="4" t="s">
        <v>7</v>
      </c>
      <c r="D18" s="42">
        <v>176</v>
      </c>
      <c r="E18" s="42">
        <v>141</v>
      </c>
      <c r="F18" s="42">
        <v>125</v>
      </c>
      <c r="G18" s="42">
        <v>153</v>
      </c>
      <c r="H18" s="56">
        <v>595</v>
      </c>
      <c r="I18" s="42">
        <v>9</v>
      </c>
      <c r="J18" s="42">
        <v>15</v>
      </c>
      <c r="K18" s="42">
        <v>11</v>
      </c>
      <c r="L18" s="42">
        <v>6</v>
      </c>
    </row>
    <row r="19" spans="1:12" ht="18" x14ac:dyDescent="0.35">
      <c r="A19">
        <v>15</v>
      </c>
      <c r="B19" s="9" t="s">
        <v>24</v>
      </c>
      <c r="C19" s="10" t="s">
        <v>25</v>
      </c>
      <c r="D19" s="42">
        <v>164</v>
      </c>
      <c r="E19" s="42">
        <v>168</v>
      </c>
      <c r="F19" s="42">
        <v>118</v>
      </c>
      <c r="G19" s="42">
        <v>135</v>
      </c>
      <c r="H19" s="56">
        <v>585</v>
      </c>
      <c r="I19" s="42">
        <v>6</v>
      </c>
      <c r="J19" s="42">
        <v>19</v>
      </c>
      <c r="K19" s="42">
        <v>10</v>
      </c>
      <c r="L19" s="42">
        <v>6</v>
      </c>
    </row>
    <row r="20" spans="1:12" ht="17.399999999999999" x14ac:dyDescent="0.35">
      <c r="A20">
        <v>16</v>
      </c>
      <c r="B20" s="7" t="s">
        <v>18</v>
      </c>
      <c r="C20" s="8" t="s">
        <v>22</v>
      </c>
      <c r="D20" s="42">
        <v>129</v>
      </c>
      <c r="E20" s="42">
        <v>182</v>
      </c>
      <c r="F20" s="42">
        <v>153</v>
      </c>
      <c r="G20" s="42">
        <v>116</v>
      </c>
      <c r="H20" s="56">
        <v>580</v>
      </c>
      <c r="I20" s="42">
        <v>6</v>
      </c>
      <c r="J20" s="42">
        <v>18</v>
      </c>
      <c r="K20" s="42">
        <v>11</v>
      </c>
      <c r="L20" s="42">
        <v>6</v>
      </c>
    </row>
    <row r="21" spans="1:12" ht="17.399999999999999" x14ac:dyDescent="0.35">
      <c r="A21">
        <v>17</v>
      </c>
      <c r="B21" s="3" t="s">
        <v>6</v>
      </c>
      <c r="C21" s="4" t="s">
        <v>10</v>
      </c>
      <c r="D21" s="42">
        <v>130</v>
      </c>
      <c r="E21" s="42">
        <v>128</v>
      </c>
      <c r="F21" s="42">
        <v>145</v>
      </c>
      <c r="G21" s="42">
        <v>165</v>
      </c>
      <c r="H21" s="56">
        <v>568</v>
      </c>
      <c r="I21" s="42">
        <v>4</v>
      </c>
      <c r="J21" s="42">
        <v>19</v>
      </c>
      <c r="K21" s="42">
        <v>11</v>
      </c>
      <c r="L21" s="42">
        <v>7</v>
      </c>
    </row>
    <row r="22" spans="1:12" ht="18" x14ac:dyDescent="0.35">
      <c r="A22">
        <v>18</v>
      </c>
      <c r="B22" s="11" t="s">
        <v>32</v>
      </c>
      <c r="C22" s="12" t="s">
        <v>35</v>
      </c>
      <c r="D22" s="42">
        <v>127</v>
      </c>
      <c r="E22" s="42">
        <v>134</v>
      </c>
      <c r="F22" s="42">
        <v>156</v>
      </c>
      <c r="G22" s="42">
        <v>143</v>
      </c>
      <c r="H22" s="56">
        <v>560</v>
      </c>
      <c r="I22" s="42">
        <v>6</v>
      </c>
      <c r="J22" s="42">
        <v>16</v>
      </c>
      <c r="K22" s="42">
        <v>18</v>
      </c>
      <c r="L22" s="42">
        <v>1</v>
      </c>
    </row>
    <row r="23" spans="1:12" ht="18" x14ac:dyDescent="0.35">
      <c r="A23">
        <v>19</v>
      </c>
      <c r="B23" s="9" t="s">
        <v>24</v>
      </c>
      <c r="C23" s="10" t="s">
        <v>28</v>
      </c>
      <c r="D23" s="42">
        <v>126</v>
      </c>
      <c r="E23" s="42">
        <v>102</v>
      </c>
      <c r="F23" s="42">
        <v>135</v>
      </c>
      <c r="G23" s="42">
        <v>188</v>
      </c>
      <c r="H23" s="56">
        <v>551</v>
      </c>
      <c r="I23" s="42">
        <v>7</v>
      </c>
      <c r="J23" s="42">
        <v>13</v>
      </c>
      <c r="K23" s="42">
        <v>14</v>
      </c>
      <c r="L23" s="42">
        <v>6</v>
      </c>
    </row>
    <row r="24" spans="1:12" ht="18" x14ac:dyDescent="0.35">
      <c r="A24">
        <v>20</v>
      </c>
      <c r="B24" s="9" t="s">
        <v>24</v>
      </c>
      <c r="C24" s="10" t="s">
        <v>27</v>
      </c>
      <c r="D24" s="42">
        <v>147</v>
      </c>
      <c r="E24" s="42">
        <v>133</v>
      </c>
      <c r="F24" s="42">
        <v>136</v>
      </c>
      <c r="G24" s="42">
        <v>128</v>
      </c>
      <c r="H24" s="56">
        <v>544</v>
      </c>
      <c r="I24" s="42">
        <v>5</v>
      </c>
      <c r="J24" s="42">
        <v>15</v>
      </c>
      <c r="K24" s="42">
        <v>16</v>
      </c>
      <c r="L24" s="42">
        <v>4</v>
      </c>
    </row>
    <row r="25" spans="1:12" ht="17.399999999999999" x14ac:dyDescent="0.35">
      <c r="A25">
        <v>21</v>
      </c>
      <c r="B25" s="7" t="s">
        <v>18</v>
      </c>
      <c r="C25" s="8" t="s">
        <v>19</v>
      </c>
      <c r="D25" s="42">
        <v>136</v>
      </c>
      <c r="E25" s="42">
        <v>117</v>
      </c>
      <c r="F25" s="42">
        <v>148</v>
      </c>
      <c r="G25" s="42">
        <v>123</v>
      </c>
      <c r="H25" s="56">
        <v>524</v>
      </c>
      <c r="I25" s="42">
        <v>7</v>
      </c>
      <c r="J25" s="42">
        <v>11</v>
      </c>
      <c r="K25" s="42">
        <v>18</v>
      </c>
      <c r="L25" s="42">
        <v>4</v>
      </c>
    </row>
    <row r="26" spans="1:12" ht="17.399999999999999" x14ac:dyDescent="0.35">
      <c r="A26">
        <v>22</v>
      </c>
      <c r="B26" s="7" t="s">
        <v>18</v>
      </c>
      <c r="C26" s="8" t="s">
        <v>20</v>
      </c>
      <c r="D26" s="42">
        <v>116</v>
      </c>
      <c r="E26" s="42">
        <v>153</v>
      </c>
      <c r="F26" s="42">
        <v>129</v>
      </c>
      <c r="G26" s="42">
        <v>112</v>
      </c>
      <c r="H26" s="56">
        <v>510</v>
      </c>
      <c r="I26" s="42">
        <v>7</v>
      </c>
      <c r="J26" s="42">
        <v>10</v>
      </c>
      <c r="K26" s="42">
        <v>21</v>
      </c>
      <c r="L26" s="42">
        <v>2</v>
      </c>
    </row>
    <row r="27" spans="1:12" ht="18" x14ac:dyDescent="0.35">
      <c r="A27">
        <v>23</v>
      </c>
      <c r="B27" s="11" t="s">
        <v>32</v>
      </c>
      <c r="C27" s="12" t="s">
        <v>34</v>
      </c>
      <c r="D27" s="42">
        <v>100</v>
      </c>
      <c r="E27" s="42">
        <v>129</v>
      </c>
      <c r="F27" s="42">
        <v>144</v>
      </c>
      <c r="G27" s="42">
        <v>113</v>
      </c>
      <c r="H27" s="56">
        <v>486</v>
      </c>
      <c r="I27" s="42">
        <v>6</v>
      </c>
      <c r="J27" s="42">
        <v>12</v>
      </c>
      <c r="K27" s="42">
        <v>18</v>
      </c>
      <c r="L27" s="42">
        <v>5</v>
      </c>
    </row>
    <row r="28" spans="1:12" ht="18" x14ac:dyDescent="0.35">
      <c r="A28">
        <v>24</v>
      </c>
      <c r="B28" s="11" t="s">
        <v>32</v>
      </c>
      <c r="C28" s="12" t="s">
        <v>38</v>
      </c>
      <c r="D28" s="42">
        <v>109</v>
      </c>
      <c r="E28" s="42">
        <v>130</v>
      </c>
      <c r="F28" s="42">
        <v>94</v>
      </c>
      <c r="G28" s="42">
        <v>106</v>
      </c>
      <c r="H28" s="56">
        <v>439</v>
      </c>
      <c r="I28" s="42">
        <v>4</v>
      </c>
      <c r="J28" s="42">
        <v>10</v>
      </c>
      <c r="K28" s="42">
        <v>20</v>
      </c>
      <c r="L28" s="42">
        <v>6</v>
      </c>
    </row>
    <row r="29" spans="1:12" ht="18" x14ac:dyDescent="0.35">
      <c r="B29" s="54"/>
      <c r="C29" s="55"/>
    </row>
    <row r="30" spans="1:12" ht="18" x14ac:dyDescent="0.35">
      <c r="B30" s="54"/>
      <c r="C30" s="55"/>
    </row>
    <row r="31" spans="1:12" ht="15.6" x14ac:dyDescent="0.3">
      <c r="B31" s="54"/>
      <c r="C31" t="s">
        <v>141</v>
      </c>
      <c r="F31" s="32" t="s">
        <v>167</v>
      </c>
    </row>
    <row r="32" spans="1:12" ht="17.399999999999999" x14ac:dyDescent="0.35">
      <c r="B32" s="13" t="s">
        <v>168</v>
      </c>
      <c r="C32" s="52" t="s">
        <v>46</v>
      </c>
      <c r="D32" s="42">
        <v>166</v>
      </c>
      <c r="E32" s="42">
        <v>195</v>
      </c>
      <c r="F32" s="42">
        <v>258</v>
      </c>
      <c r="G32" s="42">
        <v>258</v>
      </c>
      <c r="H32" s="56">
        <v>877</v>
      </c>
      <c r="I32" s="42">
        <v>29</v>
      </c>
      <c r="J32" s="42">
        <v>9</v>
      </c>
      <c r="K32" s="42">
        <v>2</v>
      </c>
      <c r="L32" s="42">
        <v>4</v>
      </c>
    </row>
    <row r="33" spans="2:12" ht="17.399999999999999" x14ac:dyDescent="0.35">
      <c r="B33" s="13" t="s">
        <v>41</v>
      </c>
      <c r="C33" s="52" t="s">
        <v>44</v>
      </c>
      <c r="D33" s="42">
        <v>190</v>
      </c>
      <c r="E33" s="42">
        <v>228</v>
      </c>
      <c r="F33" s="42">
        <v>171</v>
      </c>
      <c r="G33" s="42">
        <v>263</v>
      </c>
      <c r="H33" s="56">
        <v>852</v>
      </c>
      <c r="I33" s="42">
        <v>25</v>
      </c>
      <c r="J33" s="42">
        <v>16</v>
      </c>
      <c r="K33" s="42">
        <v>1</v>
      </c>
      <c r="L33" s="42">
        <v>3</v>
      </c>
    </row>
    <row r="34" spans="2:12" ht="17.399999999999999" x14ac:dyDescent="0.35">
      <c r="B34" s="13" t="s">
        <v>41</v>
      </c>
      <c r="C34" s="52" t="s">
        <v>160</v>
      </c>
      <c r="D34" s="42">
        <v>203</v>
      </c>
      <c r="E34" s="42">
        <v>208</v>
      </c>
      <c r="F34" s="42">
        <v>181</v>
      </c>
      <c r="G34" s="42">
        <v>234</v>
      </c>
      <c r="H34" s="56">
        <v>826</v>
      </c>
      <c r="I34" s="42">
        <v>25</v>
      </c>
      <c r="J34" s="42">
        <v>15</v>
      </c>
      <c r="K34" s="42">
        <v>1</v>
      </c>
      <c r="L34" s="42">
        <v>3</v>
      </c>
    </row>
    <row r="35" spans="2:12" ht="17.399999999999999" x14ac:dyDescent="0.35">
      <c r="B35" s="23" t="s">
        <v>84</v>
      </c>
      <c r="C35" s="46" t="s">
        <v>92</v>
      </c>
      <c r="D35" s="42">
        <v>204</v>
      </c>
      <c r="E35" s="42">
        <v>198</v>
      </c>
      <c r="F35" s="42">
        <v>215</v>
      </c>
      <c r="G35" s="42">
        <v>191</v>
      </c>
      <c r="H35" s="56">
        <v>808</v>
      </c>
      <c r="I35" s="42">
        <v>22</v>
      </c>
      <c r="J35" s="42">
        <v>14</v>
      </c>
      <c r="K35" s="42">
        <v>3</v>
      </c>
      <c r="L35" s="42">
        <v>3</v>
      </c>
    </row>
    <row r="36" spans="2:12" ht="17.399999999999999" x14ac:dyDescent="0.35">
      <c r="B36" s="17" t="s">
        <v>57</v>
      </c>
      <c r="C36" s="51" t="s">
        <v>63</v>
      </c>
      <c r="D36" s="42">
        <v>190</v>
      </c>
      <c r="E36" s="42">
        <v>246</v>
      </c>
      <c r="F36" s="42">
        <v>171</v>
      </c>
      <c r="G36" s="42">
        <v>196</v>
      </c>
      <c r="H36" s="56">
        <v>803</v>
      </c>
      <c r="I36" s="42">
        <v>22</v>
      </c>
      <c r="J36" s="42">
        <v>15</v>
      </c>
      <c r="K36" s="42">
        <v>4</v>
      </c>
      <c r="L36" s="42">
        <v>2</v>
      </c>
    </row>
    <row r="37" spans="2:12" ht="17.399999999999999" x14ac:dyDescent="0.35">
      <c r="B37" s="17" t="s">
        <v>57</v>
      </c>
      <c r="C37" s="51" t="s">
        <v>64</v>
      </c>
      <c r="D37" s="42">
        <v>197</v>
      </c>
      <c r="E37" s="42">
        <v>191</v>
      </c>
      <c r="F37" s="42">
        <v>206</v>
      </c>
      <c r="G37" s="42">
        <v>197</v>
      </c>
      <c r="H37" s="56">
        <v>791</v>
      </c>
      <c r="I37" s="42">
        <v>23</v>
      </c>
      <c r="J37" s="42">
        <v>11</v>
      </c>
      <c r="K37" s="42">
        <v>5</v>
      </c>
      <c r="L37" s="42">
        <v>3</v>
      </c>
    </row>
    <row r="38" spans="2:12" ht="17.399999999999999" x14ac:dyDescent="0.35">
      <c r="B38" s="15" t="s">
        <v>48</v>
      </c>
      <c r="C38" s="53" t="s">
        <v>49</v>
      </c>
      <c r="D38" s="42">
        <v>180</v>
      </c>
      <c r="E38" s="42">
        <v>198</v>
      </c>
      <c r="F38" s="42">
        <v>210</v>
      </c>
      <c r="G38" s="42">
        <v>197</v>
      </c>
      <c r="H38" s="56">
        <v>785</v>
      </c>
      <c r="I38" s="42">
        <v>20</v>
      </c>
      <c r="J38" s="42">
        <v>15</v>
      </c>
      <c r="K38" s="42">
        <v>2</v>
      </c>
      <c r="L38" s="42">
        <v>4</v>
      </c>
    </row>
    <row r="39" spans="2:12" ht="17.399999999999999" x14ac:dyDescent="0.35">
      <c r="B39" s="15" t="s">
        <v>48</v>
      </c>
      <c r="C39" s="53" t="s">
        <v>54</v>
      </c>
      <c r="D39" s="42">
        <v>178</v>
      </c>
      <c r="E39" s="42">
        <v>183</v>
      </c>
      <c r="F39" s="42">
        <v>205</v>
      </c>
      <c r="G39" s="42">
        <v>182</v>
      </c>
      <c r="H39" s="56">
        <v>748</v>
      </c>
      <c r="I39" s="42">
        <v>19</v>
      </c>
      <c r="J39" s="42">
        <v>14</v>
      </c>
      <c r="K39" s="42">
        <v>2</v>
      </c>
      <c r="L39" s="42">
        <v>7</v>
      </c>
    </row>
    <row r="40" spans="2:12" ht="17.399999999999999" x14ac:dyDescent="0.35">
      <c r="B40" s="17" t="s">
        <v>57</v>
      </c>
      <c r="C40" s="51" t="s">
        <v>62</v>
      </c>
      <c r="D40" s="42">
        <v>227</v>
      </c>
      <c r="E40" s="42">
        <v>140</v>
      </c>
      <c r="F40" s="42">
        <v>192</v>
      </c>
      <c r="G40" s="42">
        <v>189</v>
      </c>
      <c r="H40" s="56">
        <v>748</v>
      </c>
      <c r="I40" s="42">
        <v>17</v>
      </c>
      <c r="J40" s="42">
        <v>18</v>
      </c>
      <c r="K40" s="42">
        <v>5</v>
      </c>
      <c r="L40" s="42">
        <v>2</v>
      </c>
    </row>
    <row r="41" spans="2:12" ht="17.399999999999999" x14ac:dyDescent="0.35">
      <c r="B41" s="15" t="s">
        <v>48</v>
      </c>
      <c r="C41" s="53" t="s">
        <v>50</v>
      </c>
      <c r="D41" s="42">
        <v>170</v>
      </c>
      <c r="E41" s="42">
        <v>197</v>
      </c>
      <c r="F41" s="42">
        <v>179</v>
      </c>
      <c r="G41" s="42">
        <v>201</v>
      </c>
      <c r="H41" s="56">
        <v>747</v>
      </c>
      <c r="I41" s="42">
        <v>17</v>
      </c>
      <c r="J41" s="42">
        <v>17</v>
      </c>
      <c r="K41" s="42">
        <v>5</v>
      </c>
      <c r="L41" s="42">
        <v>3</v>
      </c>
    </row>
    <row r="42" spans="2:12" ht="17.399999999999999" x14ac:dyDescent="0.35">
      <c r="B42" s="17" t="s">
        <v>57</v>
      </c>
      <c r="C42" s="51" t="s">
        <v>162</v>
      </c>
      <c r="D42" s="42">
        <v>169</v>
      </c>
      <c r="E42" s="42">
        <v>137</v>
      </c>
      <c r="F42" s="42">
        <v>220</v>
      </c>
      <c r="G42" s="42">
        <v>219</v>
      </c>
      <c r="H42" s="56">
        <v>745</v>
      </c>
      <c r="I42" s="42">
        <v>16</v>
      </c>
      <c r="J42" s="42">
        <v>17</v>
      </c>
      <c r="K42" s="42">
        <v>6</v>
      </c>
      <c r="L42" s="42">
        <v>3</v>
      </c>
    </row>
    <row r="43" spans="2:12" ht="17.399999999999999" x14ac:dyDescent="0.35">
      <c r="B43" s="17" t="s">
        <v>57</v>
      </c>
      <c r="C43" s="51" t="s">
        <v>60</v>
      </c>
      <c r="D43" s="42">
        <v>219</v>
      </c>
      <c r="E43" s="42">
        <v>201</v>
      </c>
      <c r="F43" s="42">
        <v>157</v>
      </c>
      <c r="G43" s="42">
        <v>162</v>
      </c>
      <c r="H43" s="56">
        <v>739</v>
      </c>
      <c r="I43" s="42">
        <v>15</v>
      </c>
      <c r="J43" s="42">
        <v>21</v>
      </c>
      <c r="K43" s="42">
        <v>2</v>
      </c>
      <c r="L43" s="42">
        <v>5</v>
      </c>
    </row>
    <row r="44" spans="2:12" ht="17.399999999999999" x14ac:dyDescent="0.35">
      <c r="B44" s="23" t="s">
        <v>84</v>
      </c>
      <c r="C44" s="46" t="s">
        <v>89</v>
      </c>
      <c r="D44" s="42">
        <v>177</v>
      </c>
      <c r="E44" s="42">
        <v>183</v>
      </c>
      <c r="F44" s="42">
        <v>178</v>
      </c>
      <c r="G44" s="42">
        <v>191</v>
      </c>
      <c r="H44" s="56">
        <v>729</v>
      </c>
      <c r="I44" s="42">
        <v>14</v>
      </c>
      <c r="J44" s="42">
        <v>21</v>
      </c>
      <c r="K44" s="42">
        <v>4</v>
      </c>
      <c r="L44" s="42">
        <v>3</v>
      </c>
    </row>
    <row r="45" spans="2:12" ht="17.399999999999999" x14ac:dyDescent="0.35">
      <c r="B45" s="19" t="s">
        <v>66</v>
      </c>
      <c r="C45" s="48" t="s">
        <v>71</v>
      </c>
      <c r="D45" s="42">
        <v>166</v>
      </c>
      <c r="E45" s="42">
        <v>200</v>
      </c>
      <c r="F45" s="42">
        <v>177</v>
      </c>
      <c r="G45" s="42">
        <v>185</v>
      </c>
      <c r="H45" s="56">
        <v>728</v>
      </c>
      <c r="I45" s="42">
        <v>20</v>
      </c>
      <c r="J45" s="42">
        <v>12</v>
      </c>
      <c r="K45" s="42">
        <v>3</v>
      </c>
      <c r="L45" s="42">
        <v>6</v>
      </c>
    </row>
    <row r="46" spans="2:12" ht="17.399999999999999" x14ac:dyDescent="0.35">
      <c r="B46" s="13" t="s">
        <v>41</v>
      </c>
      <c r="C46" s="52" t="s">
        <v>45</v>
      </c>
      <c r="D46" s="42">
        <v>174</v>
      </c>
      <c r="E46" s="42">
        <v>181</v>
      </c>
      <c r="F46" s="42">
        <v>197</v>
      </c>
      <c r="G46" s="42">
        <v>170</v>
      </c>
      <c r="H46" s="56">
        <v>722</v>
      </c>
      <c r="I46" s="42">
        <v>19</v>
      </c>
      <c r="J46" s="42">
        <v>16</v>
      </c>
      <c r="K46" s="42">
        <v>4</v>
      </c>
      <c r="L46" s="42">
        <v>5</v>
      </c>
    </row>
    <row r="47" spans="2:12" ht="17.399999999999999" x14ac:dyDescent="0.35">
      <c r="B47" s="13" t="s">
        <v>41</v>
      </c>
      <c r="C47" s="52" t="s">
        <v>47</v>
      </c>
      <c r="D47" s="42">
        <v>175</v>
      </c>
      <c r="E47" s="42">
        <v>195</v>
      </c>
      <c r="F47" s="42">
        <v>148</v>
      </c>
      <c r="G47" s="42">
        <v>201</v>
      </c>
      <c r="H47" s="56">
        <v>719</v>
      </c>
      <c r="I47" s="42">
        <v>18</v>
      </c>
      <c r="J47" s="42">
        <v>16</v>
      </c>
      <c r="K47" s="42">
        <v>4</v>
      </c>
      <c r="L47" s="42">
        <v>5</v>
      </c>
    </row>
    <row r="48" spans="2:12" ht="17.399999999999999" x14ac:dyDescent="0.35">
      <c r="B48" s="17" t="s">
        <v>57</v>
      </c>
      <c r="C48" s="51" t="s">
        <v>61</v>
      </c>
      <c r="D48" s="42">
        <v>193</v>
      </c>
      <c r="E48" s="42">
        <v>166</v>
      </c>
      <c r="F48" s="42">
        <v>160</v>
      </c>
      <c r="G48" s="42">
        <v>193</v>
      </c>
      <c r="H48" s="56">
        <v>712</v>
      </c>
      <c r="I48" s="42">
        <v>17</v>
      </c>
      <c r="J48" s="42">
        <v>15</v>
      </c>
      <c r="K48" s="42">
        <v>6</v>
      </c>
      <c r="L48" s="42">
        <v>4</v>
      </c>
    </row>
    <row r="49" spans="2:12" ht="17.399999999999999" x14ac:dyDescent="0.35">
      <c r="B49" s="15" t="s">
        <v>48</v>
      </c>
      <c r="C49" s="53" t="s">
        <v>52</v>
      </c>
      <c r="D49" s="42">
        <v>163</v>
      </c>
      <c r="E49" s="42">
        <v>167</v>
      </c>
      <c r="F49" s="42">
        <v>194</v>
      </c>
      <c r="G49" s="42">
        <v>187</v>
      </c>
      <c r="H49" s="56">
        <v>711</v>
      </c>
      <c r="I49" s="42">
        <v>12</v>
      </c>
      <c r="J49" s="42">
        <v>19</v>
      </c>
      <c r="K49" s="42">
        <v>3</v>
      </c>
      <c r="L49" s="42">
        <v>6</v>
      </c>
    </row>
    <row r="50" spans="2:12" ht="17.399999999999999" x14ac:dyDescent="0.35">
      <c r="B50" s="19" t="s">
        <v>66</v>
      </c>
      <c r="C50" s="48" t="s">
        <v>72</v>
      </c>
      <c r="D50" s="42">
        <v>155</v>
      </c>
      <c r="E50" s="42">
        <v>192</v>
      </c>
      <c r="F50" s="42">
        <v>169</v>
      </c>
      <c r="G50" s="42">
        <v>181</v>
      </c>
      <c r="H50" s="56">
        <v>697</v>
      </c>
      <c r="I50" s="42">
        <v>11</v>
      </c>
      <c r="J50" s="42">
        <v>23</v>
      </c>
      <c r="K50" s="42">
        <v>2</v>
      </c>
      <c r="L50" s="42">
        <v>6</v>
      </c>
    </row>
    <row r="51" spans="2:12" ht="17.399999999999999" x14ac:dyDescent="0.35">
      <c r="B51" s="15" t="s">
        <v>48</v>
      </c>
      <c r="C51" s="53" t="s">
        <v>53</v>
      </c>
      <c r="D51" s="42">
        <v>180</v>
      </c>
      <c r="E51" s="42">
        <v>161</v>
      </c>
      <c r="F51" s="42">
        <v>164</v>
      </c>
      <c r="G51" s="42">
        <v>190</v>
      </c>
      <c r="H51" s="56">
        <v>695</v>
      </c>
      <c r="I51" s="42">
        <v>16</v>
      </c>
      <c r="J51" s="42">
        <v>16</v>
      </c>
      <c r="K51" s="42">
        <v>7</v>
      </c>
      <c r="L51" s="42">
        <v>3</v>
      </c>
    </row>
    <row r="52" spans="2:12" ht="17.399999999999999" x14ac:dyDescent="0.35">
      <c r="B52" s="25" t="s">
        <v>93</v>
      </c>
      <c r="C52" s="50" t="s">
        <v>96</v>
      </c>
      <c r="D52" s="42">
        <v>191</v>
      </c>
      <c r="E52" s="42">
        <v>220</v>
      </c>
      <c r="F52" s="42">
        <v>122</v>
      </c>
      <c r="G52" s="42">
        <v>159</v>
      </c>
      <c r="H52" s="56">
        <v>692</v>
      </c>
      <c r="I52" s="42">
        <v>18</v>
      </c>
      <c r="J52" s="42">
        <v>10</v>
      </c>
      <c r="K52" s="42">
        <v>12</v>
      </c>
      <c r="L52" s="42">
        <v>2</v>
      </c>
    </row>
    <row r="53" spans="2:12" ht="17.399999999999999" x14ac:dyDescent="0.35">
      <c r="B53" s="19" t="s">
        <v>66</v>
      </c>
      <c r="C53" s="48" t="s">
        <v>74</v>
      </c>
      <c r="D53" s="42">
        <v>164</v>
      </c>
      <c r="E53" s="42">
        <v>182</v>
      </c>
      <c r="F53" s="42">
        <v>176</v>
      </c>
      <c r="G53" s="42">
        <v>168</v>
      </c>
      <c r="H53" s="56">
        <v>690</v>
      </c>
      <c r="I53" s="42">
        <v>13</v>
      </c>
      <c r="J53" s="42">
        <v>19</v>
      </c>
      <c r="K53" s="42">
        <v>5</v>
      </c>
      <c r="L53" s="42">
        <v>4</v>
      </c>
    </row>
    <row r="54" spans="2:12" ht="17.399999999999999" x14ac:dyDescent="0.35">
      <c r="B54" s="19" t="s">
        <v>66</v>
      </c>
      <c r="C54" s="48" t="s">
        <v>69</v>
      </c>
      <c r="D54" s="42">
        <v>178</v>
      </c>
      <c r="E54" s="42">
        <v>166</v>
      </c>
      <c r="F54" s="42">
        <v>153</v>
      </c>
      <c r="G54" s="42">
        <v>190</v>
      </c>
      <c r="H54" s="56">
        <v>687</v>
      </c>
      <c r="I54" s="42">
        <v>13</v>
      </c>
      <c r="J54" s="42">
        <v>17</v>
      </c>
      <c r="K54" s="42">
        <v>3</v>
      </c>
      <c r="L54" s="42">
        <v>8</v>
      </c>
    </row>
    <row r="55" spans="2:12" ht="17.399999999999999" x14ac:dyDescent="0.35">
      <c r="B55" s="21" t="s">
        <v>75</v>
      </c>
      <c r="C55" s="47" t="s">
        <v>81</v>
      </c>
      <c r="D55" s="42">
        <v>221</v>
      </c>
      <c r="E55" s="42">
        <v>183</v>
      </c>
      <c r="F55" s="42">
        <v>134</v>
      </c>
      <c r="G55" s="42">
        <v>142</v>
      </c>
      <c r="H55" s="56">
        <v>680</v>
      </c>
      <c r="I55" s="42">
        <v>15</v>
      </c>
      <c r="J55" s="42">
        <v>17</v>
      </c>
      <c r="K55" s="42">
        <v>6</v>
      </c>
      <c r="L55" s="42">
        <v>5</v>
      </c>
    </row>
    <row r="56" spans="2:12" ht="17.399999999999999" x14ac:dyDescent="0.35">
      <c r="B56" s="23" t="s">
        <v>84</v>
      </c>
      <c r="C56" s="46" t="s">
        <v>86</v>
      </c>
      <c r="D56" s="42">
        <v>193</v>
      </c>
      <c r="E56" s="42">
        <v>145</v>
      </c>
      <c r="F56" s="42">
        <v>187</v>
      </c>
      <c r="G56" s="42">
        <v>146</v>
      </c>
      <c r="H56" s="56">
        <v>671</v>
      </c>
      <c r="I56" s="42">
        <v>13</v>
      </c>
      <c r="J56" s="42">
        <v>17</v>
      </c>
      <c r="K56" s="42">
        <v>9</v>
      </c>
      <c r="L56" s="42">
        <v>3</v>
      </c>
    </row>
    <row r="57" spans="2:12" ht="17.399999999999999" x14ac:dyDescent="0.35">
      <c r="B57" s="21" t="s">
        <v>75</v>
      </c>
      <c r="C57" s="47" t="s">
        <v>79</v>
      </c>
      <c r="D57" s="42">
        <v>191</v>
      </c>
      <c r="E57" s="42">
        <v>158</v>
      </c>
      <c r="F57" s="42">
        <v>187</v>
      </c>
      <c r="G57" s="42">
        <v>132</v>
      </c>
      <c r="H57" s="56">
        <v>668</v>
      </c>
      <c r="I57" s="42">
        <v>11</v>
      </c>
      <c r="J57" s="42">
        <v>20</v>
      </c>
      <c r="K57" s="42">
        <v>6</v>
      </c>
      <c r="L57" s="42">
        <v>5</v>
      </c>
    </row>
    <row r="58" spans="2:12" ht="17.399999999999999" x14ac:dyDescent="0.35">
      <c r="B58" s="23" t="s">
        <v>84</v>
      </c>
      <c r="C58" s="46" t="s">
        <v>87</v>
      </c>
      <c r="D58" s="42">
        <v>182</v>
      </c>
      <c r="E58" s="42">
        <v>186</v>
      </c>
      <c r="F58" s="42">
        <v>158</v>
      </c>
      <c r="G58" s="42">
        <v>136</v>
      </c>
      <c r="H58" s="56">
        <v>662</v>
      </c>
      <c r="I58" s="42">
        <v>11</v>
      </c>
      <c r="J58" s="42">
        <v>19</v>
      </c>
      <c r="K58" s="42">
        <v>9</v>
      </c>
      <c r="L58" s="42">
        <v>2</v>
      </c>
    </row>
    <row r="59" spans="2:12" ht="17.399999999999999" x14ac:dyDescent="0.35">
      <c r="B59" s="25" t="s">
        <v>93</v>
      </c>
      <c r="C59" s="50" t="s">
        <v>94</v>
      </c>
      <c r="D59" s="42">
        <v>171</v>
      </c>
      <c r="E59" s="42">
        <v>144</v>
      </c>
      <c r="F59" s="42">
        <v>185</v>
      </c>
      <c r="G59" s="42">
        <v>159</v>
      </c>
      <c r="H59" s="56">
        <v>659</v>
      </c>
      <c r="I59" s="42">
        <v>9</v>
      </c>
      <c r="J59" s="42">
        <v>22</v>
      </c>
      <c r="K59" s="42">
        <v>6</v>
      </c>
      <c r="L59" s="42">
        <v>4</v>
      </c>
    </row>
    <row r="60" spans="2:12" ht="17.399999999999999" x14ac:dyDescent="0.35">
      <c r="B60" s="23" t="s">
        <v>84</v>
      </c>
      <c r="C60" s="46" t="s">
        <v>91</v>
      </c>
      <c r="D60" s="42">
        <v>171</v>
      </c>
      <c r="E60" s="42">
        <v>178</v>
      </c>
      <c r="F60" s="42">
        <v>136</v>
      </c>
      <c r="G60" s="42">
        <v>173</v>
      </c>
      <c r="H60" s="56">
        <v>658</v>
      </c>
      <c r="I60" s="42">
        <v>9</v>
      </c>
      <c r="J60" s="42">
        <v>19</v>
      </c>
      <c r="K60" s="42">
        <v>6</v>
      </c>
      <c r="L60" s="42">
        <v>6</v>
      </c>
    </row>
    <row r="61" spans="2:12" ht="17.399999999999999" x14ac:dyDescent="0.35">
      <c r="B61" s="44" t="s">
        <v>75</v>
      </c>
      <c r="C61" s="45" t="s">
        <v>80</v>
      </c>
      <c r="D61" s="42">
        <v>159</v>
      </c>
      <c r="E61" s="42">
        <v>165</v>
      </c>
      <c r="F61" s="42">
        <v>158</v>
      </c>
      <c r="G61" s="42">
        <v>164</v>
      </c>
      <c r="H61" s="56">
        <v>646</v>
      </c>
      <c r="I61" s="42">
        <v>12</v>
      </c>
      <c r="J61" s="42">
        <v>16</v>
      </c>
      <c r="K61" s="42">
        <v>8</v>
      </c>
      <c r="L61" s="42">
        <v>4</v>
      </c>
    </row>
    <row r="62" spans="2:12" ht="17.399999999999999" x14ac:dyDescent="0.35">
      <c r="B62" s="19" t="s">
        <v>66</v>
      </c>
      <c r="C62" s="48" t="s">
        <v>68</v>
      </c>
      <c r="D62" s="42">
        <v>179</v>
      </c>
      <c r="E62" s="42">
        <v>157</v>
      </c>
      <c r="F62" s="42">
        <v>168</v>
      </c>
      <c r="G62" s="42">
        <v>141</v>
      </c>
      <c r="H62" s="56">
        <v>645</v>
      </c>
      <c r="I62" s="42">
        <v>14</v>
      </c>
      <c r="J62" s="42">
        <v>13</v>
      </c>
      <c r="K62" s="42">
        <v>9</v>
      </c>
      <c r="L62" s="42">
        <v>6</v>
      </c>
    </row>
    <row r="63" spans="2:12" ht="17.399999999999999" x14ac:dyDescent="0.35">
      <c r="B63" s="27" t="s">
        <v>101</v>
      </c>
      <c r="C63" s="49" t="s">
        <v>104</v>
      </c>
      <c r="D63" s="42">
        <v>147</v>
      </c>
      <c r="E63" s="42">
        <v>144</v>
      </c>
      <c r="F63" s="42">
        <v>143</v>
      </c>
      <c r="G63" s="42">
        <v>201</v>
      </c>
      <c r="H63" s="56">
        <v>635</v>
      </c>
      <c r="I63" s="42">
        <v>10</v>
      </c>
      <c r="J63" s="42">
        <v>15</v>
      </c>
      <c r="K63" s="42">
        <v>13</v>
      </c>
      <c r="L63" s="42">
        <v>3</v>
      </c>
    </row>
    <row r="64" spans="2:12" ht="17.399999999999999" x14ac:dyDescent="0.35">
      <c r="B64" s="21" t="s">
        <v>75</v>
      </c>
      <c r="C64" s="47" t="s">
        <v>76</v>
      </c>
      <c r="D64" s="42">
        <v>125</v>
      </c>
      <c r="E64" s="42">
        <v>189</v>
      </c>
      <c r="F64" s="42">
        <v>169</v>
      </c>
      <c r="G64" s="42">
        <v>140</v>
      </c>
      <c r="H64" s="56">
        <v>623</v>
      </c>
      <c r="I64" s="42">
        <v>10</v>
      </c>
      <c r="J64" s="42">
        <v>17</v>
      </c>
      <c r="K64" s="42">
        <v>11</v>
      </c>
      <c r="L64" s="42">
        <v>3</v>
      </c>
    </row>
    <row r="65" spans="2:12" ht="17.399999999999999" x14ac:dyDescent="0.35">
      <c r="B65" s="19" t="s">
        <v>66</v>
      </c>
      <c r="C65" s="48" t="s">
        <v>73</v>
      </c>
      <c r="D65" s="42">
        <v>171</v>
      </c>
      <c r="E65" s="42">
        <v>148</v>
      </c>
      <c r="F65" s="42">
        <v>149</v>
      </c>
      <c r="G65" s="42">
        <v>148</v>
      </c>
      <c r="H65" s="56">
        <v>616</v>
      </c>
      <c r="I65" s="42">
        <v>13</v>
      </c>
      <c r="J65" s="42">
        <v>12</v>
      </c>
      <c r="K65" s="42">
        <v>9</v>
      </c>
      <c r="L65" s="42">
        <v>8</v>
      </c>
    </row>
    <row r="66" spans="2:12" ht="17.399999999999999" x14ac:dyDescent="0.35">
      <c r="B66" s="21" t="s">
        <v>75</v>
      </c>
      <c r="C66" s="47" t="s">
        <v>78</v>
      </c>
      <c r="D66" s="42">
        <v>148</v>
      </c>
      <c r="E66" s="42">
        <v>178</v>
      </c>
      <c r="F66" s="42">
        <v>153</v>
      </c>
      <c r="G66" s="42">
        <v>135</v>
      </c>
      <c r="H66" s="56">
        <v>614</v>
      </c>
      <c r="I66" s="42">
        <v>11</v>
      </c>
      <c r="J66" s="42">
        <v>15</v>
      </c>
      <c r="K66" s="42">
        <v>9</v>
      </c>
      <c r="L66" s="42">
        <v>6</v>
      </c>
    </row>
    <row r="67" spans="2:12" ht="17.399999999999999" x14ac:dyDescent="0.35">
      <c r="B67" s="21" t="s">
        <v>75</v>
      </c>
      <c r="C67" s="47" t="s">
        <v>77</v>
      </c>
      <c r="D67" s="42">
        <v>148</v>
      </c>
      <c r="E67" s="42">
        <v>160</v>
      </c>
      <c r="F67" s="42">
        <v>145</v>
      </c>
      <c r="G67" s="42">
        <v>158</v>
      </c>
      <c r="H67" s="56">
        <v>611</v>
      </c>
      <c r="I67" s="42">
        <v>10</v>
      </c>
      <c r="J67" s="42">
        <v>18</v>
      </c>
      <c r="K67" s="42">
        <v>8</v>
      </c>
      <c r="L67" s="42">
        <v>6</v>
      </c>
    </row>
    <row r="68" spans="2:12" ht="17.399999999999999" x14ac:dyDescent="0.35">
      <c r="B68" s="17" t="s">
        <v>57</v>
      </c>
      <c r="C68" s="51" t="s">
        <v>59</v>
      </c>
      <c r="D68" s="42">
        <v>125</v>
      </c>
      <c r="E68" s="42">
        <v>137</v>
      </c>
      <c r="F68" s="42">
        <v>155</v>
      </c>
      <c r="G68" s="42">
        <v>186</v>
      </c>
      <c r="H68" s="56">
        <v>603</v>
      </c>
      <c r="I68" s="42">
        <v>12</v>
      </c>
      <c r="J68" s="42">
        <v>9</v>
      </c>
      <c r="K68" s="42">
        <v>10</v>
      </c>
      <c r="L68" s="42">
        <v>9</v>
      </c>
    </row>
    <row r="69" spans="2:12" ht="17.399999999999999" x14ac:dyDescent="0.35">
      <c r="B69" s="19" t="s">
        <v>66</v>
      </c>
      <c r="C69" s="48" t="s">
        <v>67</v>
      </c>
      <c r="D69" s="42">
        <v>133</v>
      </c>
      <c r="E69" s="42">
        <v>147</v>
      </c>
      <c r="F69" s="42">
        <v>189</v>
      </c>
      <c r="G69" s="42">
        <v>134</v>
      </c>
      <c r="H69" s="56">
        <v>603</v>
      </c>
      <c r="I69" s="42">
        <v>9</v>
      </c>
      <c r="J69" s="42">
        <v>17</v>
      </c>
      <c r="K69" s="42">
        <v>12</v>
      </c>
      <c r="L69" s="42">
        <v>3</v>
      </c>
    </row>
    <row r="70" spans="2:12" ht="17.399999999999999" x14ac:dyDescent="0.35">
      <c r="B70" s="27" t="s">
        <v>101</v>
      </c>
      <c r="C70" s="49" t="s">
        <v>105</v>
      </c>
      <c r="D70" s="42">
        <v>137</v>
      </c>
      <c r="E70" s="42">
        <v>195</v>
      </c>
      <c r="F70" s="42">
        <v>148</v>
      </c>
      <c r="G70" s="42">
        <v>122</v>
      </c>
      <c r="H70" s="56">
        <v>602</v>
      </c>
      <c r="I70" s="42">
        <v>10</v>
      </c>
      <c r="J70" s="42">
        <v>14</v>
      </c>
      <c r="K70" s="42">
        <v>13</v>
      </c>
      <c r="L70" s="42">
        <v>4</v>
      </c>
    </row>
    <row r="71" spans="2:12" ht="17.399999999999999" x14ac:dyDescent="0.35">
      <c r="B71" s="23" t="s">
        <v>84</v>
      </c>
      <c r="C71" s="46" t="s">
        <v>90</v>
      </c>
      <c r="D71" s="42">
        <v>135</v>
      </c>
      <c r="E71" s="42">
        <v>146</v>
      </c>
      <c r="F71" s="42">
        <v>153</v>
      </c>
      <c r="G71" s="42">
        <v>150</v>
      </c>
      <c r="H71" s="56">
        <v>584</v>
      </c>
      <c r="I71" s="42">
        <v>7</v>
      </c>
      <c r="J71" s="42">
        <v>17</v>
      </c>
      <c r="K71" s="42">
        <v>13</v>
      </c>
      <c r="L71" s="42">
        <v>3</v>
      </c>
    </row>
    <row r="72" spans="2:12" ht="18" x14ac:dyDescent="0.35">
      <c r="B72" s="95" t="s">
        <v>166</v>
      </c>
      <c r="C72" s="36" t="s">
        <v>163</v>
      </c>
      <c r="D72" s="42">
        <v>140</v>
      </c>
      <c r="E72" s="42">
        <v>149</v>
      </c>
      <c r="F72" s="42">
        <v>125</v>
      </c>
      <c r="G72" s="42">
        <v>169</v>
      </c>
      <c r="H72" s="56">
        <v>583</v>
      </c>
      <c r="I72" s="42">
        <v>5</v>
      </c>
      <c r="J72" s="42">
        <v>21</v>
      </c>
      <c r="K72" s="42">
        <v>11</v>
      </c>
      <c r="L72" s="42">
        <v>4</v>
      </c>
    </row>
    <row r="73" spans="2:12" ht="17.399999999999999" x14ac:dyDescent="0.35">
      <c r="B73" s="25" t="s">
        <v>93</v>
      </c>
      <c r="C73" s="50" t="s">
        <v>97</v>
      </c>
      <c r="D73" s="42">
        <v>201</v>
      </c>
      <c r="E73" s="42">
        <v>129</v>
      </c>
      <c r="F73" s="42">
        <v>138</v>
      </c>
      <c r="G73" s="42">
        <v>109</v>
      </c>
      <c r="H73" s="56">
        <v>577</v>
      </c>
      <c r="I73" s="42">
        <v>8</v>
      </c>
      <c r="J73" s="42">
        <v>16</v>
      </c>
      <c r="K73" s="42">
        <v>14</v>
      </c>
      <c r="L73" s="42">
        <v>3</v>
      </c>
    </row>
    <row r="74" spans="2:12" ht="17.399999999999999" x14ac:dyDescent="0.35">
      <c r="B74" s="27" t="s">
        <v>101</v>
      </c>
      <c r="C74" s="49" t="s">
        <v>108</v>
      </c>
      <c r="D74" s="42">
        <v>153</v>
      </c>
      <c r="E74" s="42">
        <v>133</v>
      </c>
      <c r="F74" s="42">
        <v>133</v>
      </c>
      <c r="G74" s="42">
        <v>154</v>
      </c>
      <c r="H74" s="56">
        <v>573</v>
      </c>
      <c r="I74" s="42">
        <v>6</v>
      </c>
      <c r="J74" s="42">
        <v>19</v>
      </c>
      <c r="K74" s="42">
        <v>11</v>
      </c>
      <c r="L74" s="42">
        <v>4</v>
      </c>
    </row>
    <row r="75" spans="2:12" ht="17.399999999999999" x14ac:dyDescent="0.35">
      <c r="B75" s="27" t="s">
        <v>101</v>
      </c>
      <c r="C75" s="49" t="s">
        <v>102</v>
      </c>
      <c r="D75" s="42">
        <v>165</v>
      </c>
      <c r="E75" s="42">
        <v>169</v>
      </c>
      <c r="F75" s="42">
        <v>107</v>
      </c>
      <c r="G75" s="42">
        <v>130</v>
      </c>
      <c r="H75" s="56">
        <v>571</v>
      </c>
      <c r="I75" s="42">
        <v>8</v>
      </c>
      <c r="J75" s="42">
        <v>14</v>
      </c>
      <c r="K75" s="42">
        <v>17</v>
      </c>
      <c r="L75" s="42">
        <v>2</v>
      </c>
    </row>
    <row r="76" spans="2:12" ht="17.399999999999999" x14ac:dyDescent="0.35">
      <c r="B76" s="27" t="s">
        <v>101</v>
      </c>
      <c r="C76" s="49" t="s">
        <v>109</v>
      </c>
      <c r="D76" s="42">
        <v>122</v>
      </c>
      <c r="E76" s="42">
        <v>126</v>
      </c>
      <c r="F76" s="42">
        <v>131</v>
      </c>
      <c r="G76" s="42">
        <v>157</v>
      </c>
      <c r="H76" s="56">
        <v>536</v>
      </c>
      <c r="I76" s="42">
        <v>5</v>
      </c>
      <c r="J76" s="42">
        <v>16</v>
      </c>
      <c r="K76" s="42">
        <v>14</v>
      </c>
      <c r="L76" s="42">
        <v>5</v>
      </c>
    </row>
    <row r="77" spans="2:12" ht="18" x14ac:dyDescent="0.35">
      <c r="B77" s="43" t="s">
        <v>166</v>
      </c>
      <c r="C77" s="65" t="s">
        <v>164</v>
      </c>
      <c r="D77" s="42">
        <v>104</v>
      </c>
      <c r="E77" s="42">
        <v>121</v>
      </c>
      <c r="F77" s="42">
        <v>167</v>
      </c>
      <c r="G77" s="42">
        <v>127</v>
      </c>
      <c r="H77" s="56">
        <v>519</v>
      </c>
      <c r="I77" s="42">
        <v>8</v>
      </c>
      <c r="J77" s="42">
        <v>9</v>
      </c>
      <c r="K77" s="42">
        <v>20</v>
      </c>
      <c r="L77" s="42">
        <v>3</v>
      </c>
    </row>
    <row r="78" spans="2:12" ht="17.399999999999999" x14ac:dyDescent="0.35">
      <c r="B78" s="27" t="s">
        <v>101</v>
      </c>
      <c r="C78" s="49" t="s">
        <v>106</v>
      </c>
      <c r="D78" s="42">
        <v>132</v>
      </c>
      <c r="E78" s="42">
        <v>131</v>
      </c>
      <c r="F78" s="42">
        <v>122</v>
      </c>
      <c r="G78" s="42">
        <v>129</v>
      </c>
      <c r="H78" s="56">
        <v>514</v>
      </c>
      <c r="I78" s="42">
        <v>5</v>
      </c>
      <c r="J78" s="42">
        <v>12</v>
      </c>
      <c r="K78" s="42">
        <v>12</v>
      </c>
      <c r="L78" s="42">
        <v>11</v>
      </c>
    </row>
    <row r="79" spans="2:12" ht="17.399999999999999" x14ac:dyDescent="0.35">
      <c r="B79" s="27" t="s">
        <v>101</v>
      </c>
      <c r="C79" s="49" t="s">
        <v>107</v>
      </c>
      <c r="D79" s="42">
        <v>154</v>
      </c>
      <c r="E79" s="42">
        <v>115</v>
      </c>
      <c r="F79" s="42">
        <v>131</v>
      </c>
      <c r="G79" s="42">
        <v>106</v>
      </c>
      <c r="H79" s="56">
        <v>506</v>
      </c>
      <c r="I79" s="42">
        <v>5</v>
      </c>
      <c r="J79" s="42">
        <v>13</v>
      </c>
      <c r="K79" s="42">
        <v>21</v>
      </c>
      <c r="L79" s="42">
        <v>2</v>
      </c>
    </row>
  </sheetData>
  <sortState xmlns:xlrd2="http://schemas.microsoft.com/office/spreadsheetml/2017/richdata2" ref="B32:L79">
    <sortCondition descending="1" ref="H32:H79"/>
  </sortState>
  <pageMargins left="0.7" right="0.7" top="0.75" bottom="0.75" header="0.3" footer="0.3"/>
  <pageSetup paperSize="9" orientation="portrait" horizontalDpi="0" verticalDpi="0" r:id="rId1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DD7A0-CCE1-4330-92BF-DA5186DC190C}">
  <dimension ref="A1:J43"/>
  <sheetViews>
    <sheetView workbookViewId="0">
      <selection activeCell="B5" sqref="B5:I14"/>
    </sheetView>
  </sheetViews>
  <sheetFormatPr defaultRowHeight="14.4" x14ac:dyDescent="0.3"/>
  <cols>
    <col min="2" max="2" width="3.5546875" bestFit="1" customWidth="1"/>
    <col min="3" max="3" width="24.109375" bestFit="1" customWidth="1"/>
    <col min="4" max="5" width="6.77734375" customWidth="1"/>
    <col min="6" max="6" width="8.88671875" style="32"/>
    <col min="7" max="7" width="5.5546875" customWidth="1"/>
    <col min="8" max="8" width="6.109375" bestFit="1" customWidth="1"/>
    <col min="9" max="9" width="6.44140625" style="32" customWidth="1"/>
    <col min="10" max="10" width="6.21875" customWidth="1"/>
  </cols>
  <sheetData>
    <row r="1" spans="1:10" ht="18" x14ac:dyDescent="0.35">
      <c r="C1" s="31" t="s">
        <v>111</v>
      </c>
    </row>
    <row r="4" spans="1:10" ht="30.6" customHeight="1" x14ac:dyDescent="0.3">
      <c r="C4" s="30" t="s">
        <v>112</v>
      </c>
      <c r="D4" s="33" t="s">
        <v>114</v>
      </c>
      <c r="E4" s="34" t="s">
        <v>115</v>
      </c>
      <c r="F4" s="33" t="s">
        <v>113</v>
      </c>
      <c r="G4" s="33" t="s">
        <v>116</v>
      </c>
      <c r="H4" s="33" t="s">
        <v>171</v>
      </c>
      <c r="I4" s="33" t="s">
        <v>170</v>
      </c>
      <c r="J4" s="33" t="s">
        <v>117</v>
      </c>
    </row>
    <row r="5" spans="1:10" ht="17.399999999999999" x14ac:dyDescent="0.35">
      <c r="A5">
        <v>1</v>
      </c>
      <c r="B5" s="1" t="s">
        <v>0</v>
      </c>
      <c r="C5" s="2" t="s">
        <v>4</v>
      </c>
      <c r="D5" s="91">
        <f t="shared" ref="D5:D36" si="0">F5/G5</f>
        <v>755</v>
      </c>
      <c r="E5" s="58">
        <f t="shared" ref="E5:E36" si="1">D5/4</f>
        <v>188.75</v>
      </c>
      <c r="F5" s="42">
        <f t="shared" ref="F5:F36" si="2">SUM(H5:J5)</f>
        <v>2265</v>
      </c>
      <c r="G5" s="42">
        <v>3</v>
      </c>
      <c r="H5" s="86">
        <v>757</v>
      </c>
      <c r="I5" s="86">
        <v>726</v>
      </c>
      <c r="J5" s="86">
        <v>782</v>
      </c>
    </row>
    <row r="6" spans="1:10" ht="17.399999999999999" x14ac:dyDescent="0.35">
      <c r="A6">
        <v>2</v>
      </c>
      <c r="B6" s="1" t="s">
        <v>0</v>
      </c>
      <c r="C6" s="2" t="s">
        <v>5</v>
      </c>
      <c r="D6" s="90">
        <f t="shared" si="0"/>
        <v>688.33333333333337</v>
      </c>
      <c r="E6" s="58">
        <f t="shared" si="1"/>
        <v>172.08333333333334</v>
      </c>
      <c r="F6" s="42">
        <f t="shared" si="2"/>
        <v>2065</v>
      </c>
      <c r="G6" s="42">
        <v>3</v>
      </c>
      <c r="H6" s="88">
        <v>661</v>
      </c>
      <c r="I6" s="87">
        <v>721</v>
      </c>
      <c r="J6" s="88">
        <v>683</v>
      </c>
    </row>
    <row r="7" spans="1:10" ht="17.399999999999999" x14ac:dyDescent="0.35">
      <c r="A7">
        <v>3</v>
      </c>
      <c r="B7" s="3" t="s">
        <v>6</v>
      </c>
      <c r="C7" s="4" t="s">
        <v>7</v>
      </c>
      <c r="D7" s="89">
        <f t="shared" si="0"/>
        <v>649.66666666666663</v>
      </c>
      <c r="E7" s="58">
        <f t="shared" si="1"/>
        <v>162.41666666666666</v>
      </c>
      <c r="F7" s="42">
        <f t="shared" si="2"/>
        <v>1949</v>
      </c>
      <c r="G7" s="42">
        <v>3</v>
      </c>
      <c r="H7" s="42">
        <v>648</v>
      </c>
      <c r="I7" s="88">
        <v>706</v>
      </c>
      <c r="J7" s="42">
        <v>595</v>
      </c>
    </row>
    <row r="8" spans="1:10" ht="17.399999999999999" x14ac:dyDescent="0.35">
      <c r="A8">
        <v>4</v>
      </c>
      <c r="B8" s="1" t="s">
        <v>0</v>
      </c>
      <c r="C8" s="2" t="s">
        <v>1</v>
      </c>
      <c r="D8" s="58">
        <f t="shared" si="0"/>
        <v>644.33333333333337</v>
      </c>
      <c r="E8" s="58">
        <f t="shared" si="1"/>
        <v>161.08333333333334</v>
      </c>
      <c r="F8" s="42">
        <f t="shared" si="2"/>
        <v>1933</v>
      </c>
      <c r="G8" s="42">
        <v>3</v>
      </c>
      <c r="H8" s="42">
        <v>605</v>
      </c>
      <c r="I8" s="42">
        <v>668</v>
      </c>
      <c r="J8" s="42">
        <v>660</v>
      </c>
    </row>
    <row r="9" spans="1:10" ht="18" x14ac:dyDescent="0.35">
      <c r="A9">
        <v>5</v>
      </c>
      <c r="B9" s="11" t="s">
        <v>32</v>
      </c>
      <c r="C9" s="12" t="s">
        <v>33</v>
      </c>
      <c r="D9" s="58">
        <f t="shared" si="0"/>
        <v>641</v>
      </c>
      <c r="E9" s="58">
        <f t="shared" si="1"/>
        <v>160.25</v>
      </c>
      <c r="F9" s="42">
        <f t="shared" si="2"/>
        <v>641</v>
      </c>
      <c r="G9" s="42">
        <v>1</v>
      </c>
      <c r="H9" s="42"/>
      <c r="I9" s="42"/>
      <c r="J9" s="42">
        <v>641</v>
      </c>
    </row>
    <row r="10" spans="1:10" ht="18" x14ac:dyDescent="0.35">
      <c r="A10">
        <v>6</v>
      </c>
      <c r="B10" s="9" t="s">
        <v>24</v>
      </c>
      <c r="C10" s="10" t="s">
        <v>25</v>
      </c>
      <c r="D10" s="58">
        <f t="shared" si="0"/>
        <v>627.33333333333337</v>
      </c>
      <c r="E10" s="58">
        <f t="shared" si="1"/>
        <v>156.83333333333334</v>
      </c>
      <c r="F10" s="42">
        <f t="shared" si="2"/>
        <v>1882</v>
      </c>
      <c r="G10" s="42">
        <v>3</v>
      </c>
      <c r="H10" s="42">
        <v>607</v>
      </c>
      <c r="I10" s="42">
        <v>690</v>
      </c>
      <c r="J10" s="42">
        <v>585</v>
      </c>
    </row>
    <row r="11" spans="1:10" ht="17.399999999999999" x14ac:dyDescent="0.35">
      <c r="A11">
        <v>7</v>
      </c>
      <c r="B11" s="1" t="s">
        <v>0</v>
      </c>
      <c r="C11" s="2" t="s">
        <v>3</v>
      </c>
      <c r="D11" s="58">
        <f t="shared" si="0"/>
        <v>618</v>
      </c>
      <c r="E11" s="58">
        <f t="shared" si="1"/>
        <v>154.5</v>
      </c>
      <c r="F11" s="42">
        <f t="shared" si="2"/>
        <v>1236</v>
      </c>
      <c r="G11" s="42">
        <v>2</v>
      </c>
      <c r="H11" s="42">
        <v>621</v>
      </c>
      <c r="I11" s="42"/>
      <c r="J11" s="42">
        <v>615</v>
      </c>
    </row>
    <row r="12" spans="1:10" ht="17.399999999999999" x14ac:dyDescent="0.35">
      <c r="A12">
        <v>8</v>
      </c>
      <c r="B12" s="3" t="s">
        <v>6</v>
      </c>
      <c r="C12" s="4" t="s">
        <v>10</v>
      </c>
      <c r="D12" s="58">
        <f t="shared" si="0"/>
        <v>616</v>
      </c>
      <c r="E12" s="58">
        <f t="shared" si="1"/>
        <v>154</v>
      </c>
      <c r="F12" s="42">
        <f t="shared" si="2"/>
        <v>1848</v>
      </c>
      <c r="G12" s="42">
        <v>3</v>
      </c>
      <c r="H12" s="87">
        <v>684</v>
      </c>
      <c r="I12" s="42">
        <v>596</v>
      </c>
      <c r="J12" s="42">
        <v>568</v>
      </c>
    </row>
    <row r="13" spans="1:10" ht="17.399999999999999" x14ac:dyDescent="0.35">
      <c r="A13">
        <v>9</v>
      </c>
      <c r="B13" s="3" t="s">
        <v>6</v>
      </c>
      <c r="C13" s="4" t="s">
        <v>8</v>
      </c>
      <c r="D13" s="58">
        <f t="shared" si="0"/>
        <v>610.66666666666663</v>
      </c>
      <c r="E13" s="58">
        <f t="shared" si="1"/>
        <v>152.66666666666666</v>
      </c>
      <c r="F13" s="42">
        <f t="shared" si="2"/>
        <v>1832</v>
      </c>
      <c r="G13" s="42">
        <v>3</v>
      </c>
      <c r="H13" s="42">
        <v>644</v>
      </c>
      <c r="I13" s="42">
        <v>586</v>
      </c>
      <c r="J13" s="42">
        <v>602</v>
      </c>
    </row>
    <row r="14" spans="1:10" ht="17.399999999999999" x14ac:dyDescent="0.35">
      <c r="A14">
        <v>10</v>
      </c>
      <c r="B14" s="3" t="s">
        <v>6</v>
      </c>
      <c r="C14" s="4" t="s">
        <v>9</v>
      </c>
      <c r="D14" s="58">
        <f t="shared" si="0"/>
        <v>606.33333333333337</v>
      </c>
      <c r="E14" s="58">
        <f t="shared" si="1"/>
        <v>151.58333333333334</v>
      </c>
      <c r="F14" s="42">
        <f t="shared" si="2"/>
        <v>1819</v>
      </c>
      <c r="G14" s="42">
        <v>3</v>
      </c>
      <c r="H14" s="42">
        <v>526</v>
      </c>
      <c r="I14" s="42">
        <v>563</v>
      </c>
      <c r="J14" s="87">
        <v>730</v>
      </c>
    </row>
    <row r="15" spans="1:10" ht="18" x14ac:dyDescent="0.35">
      <c r="A15">
        <v>11</v>
      </c>
      <c r="B15" s="9" t="s">
        <v>24</v>
      </c>
      <c r="C15" s="10" t="s">
        <v>26</v>
      </c>
      <c r="D15" s="58">
        <f t="shared" si="0"/>
        <v>595.66666666666663</v>
      </c>
      <c r="E15" s="58">
        <f t="shared" si="1"/>
        <v>148.91666666666666</v>
      </c>
      <c r="F15" s="42">
        <f t="shared" si="2"/>
        <v>1787</v>
      </c>
      <c r="G15" s="42">
        <v>3</v>
      </c>
      <c r="H15" s="42">
        <v>602</v>
      </c>
      <c r="I15" s="42">
        <v>561</v>
      </c>
      <c r="J15" s="42">
        <v>624</v>
      </c>
    </row>
    <row r="16" spans="1:10" ht="17.399999999999999" x14ac:dyDescent="0.35">
      <c r="A16">
        <v>12</v>
      </c>
      <c r="B16" s="5" t="s">
        <v>12</v>
      </c>
      <c r="C16" s="6" t="s">
        <v>15</v>
      </c>
      <c r="D16" s="58">
        <f t="shared" si="0"/>
        <v>595</v>
      </c>
      <c r="E16" s="58">
        <f t="shared" si="1"/>
        <v>148.75</v>
      </c>
      <c r="F16" s="42">
        <f t="shared" si="2"/>
        <v>1785</v>
      </c>
      <c r="G16" s="42">
        <v>3</v>
      </c>
      <c r="H16" s="42">
        <v>522</v>
      </c>
      <c r="I16" s="42">
        <v>621</v>
      </c>
      <c r="J16" s="42">
        <v>642</v>
      </c>
    </row>
    <row r="17" spans="1:10" ht="17.399999999999999" x14ac:dyDescent="0.35">
      <c r="A17">
        <v>13</v>
      </c>
      <c r="B17" s="3" t="s">
        <v>6</v>
      </c>
      <c r="C17" s="4" t="s">
        <v>11</v>
      </c>
      <c r="D17" s="58">
        <f t="shared" si="0"/>
        <v>591.5</v>
      </c>
      <c r="E17" s="58">
        <f t="shared" si="1"/>
        <v>147.875</v>
      </c>
      <c r="F17" s="42">
        <f t="shared" si="2"/>
        <v>1183</v>
      </c>
      <c r="G17" s="42">
        <v>2</v>
      </c>
      <c r="H17" s="42">
        <v>593</v>
      </c>
      <c r="I17" s="42">
        <v>590</v>
      </c>
      <c r="J17" s="42"/>
    </row>
    <row r="18" spans="1:10" ht="17.399999999999999" x14ac:dyDescent="0.35">
      <c r="A18">
        <v>14</v>
      </c>
      <c r="B18" s="5" t="s">
        <v>12</v>
      </c>
      <c r="C18" s="6" t="s">
        <v>17</v>
      </c>
      <c r="D18" s="58">
        <f t="shared" si="0"/>
        <v>589</v>
      </c>
      <c r="E18" s="58">
        <f t="shared" si="1"/>
        <v>147.25</v>
      </c>
      <c r="F18" s="42">
        <f t="shared" si="2"/>
        <v>1178</v>
      </c>
      <c r="G18" s="42">
        <v>2</v>
      </c>
      <c r="H18" s="42">
        <v>564</v>
      </c>
      <c r="I18" s="42"/>
      <c r="J18" s="42">
        <v>614</v>
      </c>
    </row>
    <row r="19" spans="1:10" ht="17.399999999999999" x14ac:dyDescent="0.35">
      <c r="A19">
        <v>15</v>
      </c>
      <c r="B19" s="5" t="s">
        <v>12</v>
      </c>
      <c r="C19" s="6" t="s">
        <v>16</v>
      </c>
      <c r="D19" s="58">
        <f t="shared" si="0"/>
        <v>589</v>
      </c>
      <c r="E19" s="58">
        <f t="shared" si="1"/>
        <v>147.25</v>
      </c>
      <c r="F19" s="42">
        <f t="shared" si="2"/>
        <v>1178</v>
      </c>
      <c r="G19" s="42">
        <v>2</v>
      </c>
      <c r="H19" s="42"/>
      <c r="I19" s="42">
        <v>573</v>
      </c>
      <c r="J19" s="42">
        <v>605</v>
      </c>
    </row>
    <row r="20" spans="1:10" ht="17.399999999999999" x14ac:dyDescent="0.35">
      <c r="A20">
        <v>16</v>
      </c>
      <c r="B20" s="7" t="s">
        <v>18</v>
      </c>
      <c r="C20" s="8" t="s">
        <v>22</v>
      </c>
      <c r="D20" s="58">
        <f t="shared" si="0"/>
        <v>580</v>
      </c>
      <c r="E20" s="58">
        <f t="shared" si="1"/>
        <v>145</v>
      </c>
      <c r="F20" s="42">
        <f t="shared" si="2"/>
        <v>580</v>
      </c>
      <c r="G20" s="42">
        <v>1</v>
      </c>
      <c r="H20" s="42"/>
      <c r="I20" s="42"/>
      <c r="J20" s="42">
        <v>580</v>
      </c>
    </row>
    <row r="21" spans="1:10" ht="17.399999999999999" x14ac:dyDescent="0.35">
      <c r="A21">
        <v>17</v>
      </c>
      <c r="B21" s="5" t="s">
        <v>12</v>
      </c>
      <c r="C21" s="6" t="s">
        <v>14</v>
      </c>
      <c r="D21" s="58">
        <f t="shared" si="0"/>
        <v>574.66666666666663</v>
      </c>
      <c r="E21" s="58">
        <f t="shared" si="1"/>
        <v>143.66666666666666</v>
      </c>
      <c r="F21" s="42">
        <f t="shared" si="2"/>
        <v>1724</v>
      </c>
      <c r="G21" s="42">
        <v>3</v>
      </c>
      <c r="H21" s="42">
        <v>553</v>
      </c>
      <c r="I21" s="42">
        <v>560</v>
      </c>
      <c r="J21" s="42">
        <v>611</v>
      </c>
    </row>
    <row r="22" spans="1:10" ht="18" x14ac:dyDescent="0.35">
      <c r="A22">
        <v>18</v>
      </c>
      <c r="B22" s="9" t="s">
        <v>24</v>
      </c>
      <c r="C22" s="10" t="s">
        <v>27</v>
      </c>
      <c r="D22" s="58">
        <f t="shared" si="0"/>
        <v>569</v>
      </c>
      <c r="E22" s="58">
        <f t="shared" si="1"/>
        <v>142.25</v>
      </c>
      <c r="F22" s="42">
        <f t="shared" si="2"/>
        <v>1707</v>
      </c>
      <c r="G22" s="42">
        <v>3</v>
      </c>
      <c r="H22" s="42">
        <v>509</v>
      </c>
      <c r="I22" s="42">
        <v>654</v>
      </c>
      <c r="J22" s="42">
        <v>544</v>
      </c>
    </row>
    <row r="23" spans="1:10" ht="17.399999999999999" x14ac:dyDescent="0.35">
      <c r="A23">
        <v>19</v>
      </c>
      <c r="B23" s="7" t="s">
        <v>18</v>
      </c>
      <c r="C23" s="8" t="s">
        <v>19</v>
      </c>
      <c r="D23" s="58">
        <f t="shared" si="0"/>
        <v>567</v>
      </c>
      <c r="E23" s="58">
        <f t="shared" si="1"/>
        <v>141.75</v>
      </c>
      <c r="F23" s="42">
        <f t="shared" si="2"/>
        <v>1134</v>
      </c>
      <c r="G23" s="42">
        <v>2</v>
      </c>
      <c r="H23" s="42">
        <v>610</v>
      </c>
      <c r="I23" s="42"/>
      <c r="J23" s="42">
        <v>524</v>
      </c>
    </row>
    <row r="24" spans="1:10" ht="17.399999999999999" x14ac:dyDescent="0.35">
      <c r="B24" s="7" t="s">
        <v>18</v>
      </c>
      <c r="C24" s="8" t="s">
        <v>23</v>
      </c>
      <c r="D24" s="58">
        <f t="shared" si="0"/>
        <v>562</v>
      </c>
      <c r="E24" s="58">
        <f t="shared" si="1"/>
        <v>140.5</v>
      </c>
      <c r="F24" s="42">
        <f t="shared" si="2"/>
        <v>1686</v>
      </c>
      <c r="G24" s="42">
        <v>3</v>
      </c>
      <c r="H24" s="42">
        <v>590</v>
      </c>
      <c r="I24" s="42">
        <v>500</v>
      </c>
      <c r="J24" s="42">
        <v>596</v>
      </c>
    </row>
    <row r="25" spans="1:10" ht="18" x14ac:dyDescent="0.35">
      <c r="A25">
        <v>20</v>
      </c>
      <c r="B25" s="9" t="s">
        <v>24</v>
      </c>
      <c r="C25" s="10" t="s">
        <v>28</v>
      </c>
      <c r="D25" s="58">
        <f t="shared" si="0"/>
        <v>551</v>
      </c>
      <c r="E25" s="58">
        <f t="shared" si="1"/>
        <v>137.75</v>
      </c>
      <c r="F25" s="42">
        <f t="shared" si="2"/>
        <v>551</v>
      </c>
      <c r="G25" s="42">
        <v>1</v>
      </c>
      <c r="H25" s="42"/>
      <c r="I25" s="42"/>
      <c r="J25" s="42">
        <v>551</v>
      </c>
    </row>
    <row r="26" spans="1:10" ht="17.399999999999999" x14ac:dyDescent="0.35">
      <c r="A26">
        <v>21</v>
      </c>
      <c r="B26" s="7" t="s">
        <v>18</v>
      </c>
      <c r="C26" s="8" t="s">
        <v>21</v>
      </c>
      <c r="D26" s="58">
        <f t="shared" si="0"/>
        <v>551</v>
      </c>
      <c r="E26" s="58">
        <f t="shared" si="1"/>
        <v>137.75</v>
      </c>
      <c r="F26" s="42">
        <f t="shared" si="2"/>
        <v>551</v>
      </c>
      <c r="G26" s="42">
        <v>1</v>
      </c>
      <c r="H26" s="42"/>
      <c r="I26" s="42">
        <v>551</v>
      </c>
      <c r="J26" s="42"/>
    </row>
    <row r="27" spans="1:10" ht="18" x14ac:dyDescent="0.35">
      <c r="A27">
        <v>22</v>
      </c>
      <c r="B27" s="9" t="s">
        <v>24</v>
      </c>
      <c r="C27" s="10" t="s">
        <v>29</v>
      </c>
      <c r="D27" s="58">
        <f t="shared" si="0"/>
        <v>531.5</v>
      </c>
      <c r="E27" s="58">
        <f t="shared" si="1"/>
        <v>132.875</v>
      </c>
      <c r="F27" s="42">
        <f t="shared" si="2"/>
        <v>1063</v>
      </c>
      <c r="G27" s="42">
        <v>2</v>
      </c>
      <c r="H27" s="42">
        <v>497</v>
      </c>
      <c r="I27" s="42">
        <v>566</v>
      </c>
      <c r="J27" s="42"/>
    </row>
    <row r="28" spans="1:10" ht="17.399999999999999" x14ac:dyDescent="0.35">
      <c r="A28">
        <v>23</v>
      </c>
      <c r="B28" s="7" t="s">
        <v>18</v>
      </c>
      <c r="C28" s="8" t="s">
        <v>165</v>
      </c>
      <c r="D28" s="58">
        <f t="shared" si="0"/>
        <v>530</v>
      </c>
      <c r="E28" s="58">
        <f t="shared" si="1"/>
        <v>132.5</v>
      </c>
      <c r="F28" s="42">
        <f t="shared" si="2"/>
        <v>1060</v>
      </c>
      <c r="G28" s="42">
        <v>2</v>
      </c>
      <c r="H28" s="42">
        <v>534</v>
      </c>
      <c r="I28" s="42">
        <v>526</v>
      </c>
      <c r="J28" s="42"/>
    </row>
    <row r="29" spans="1:10" ht="18" x14ac:dyDescent="0.35">
      <c r="A29">
        <v>24</v>
      </c>
      <c r="B29" s="11" t="s">
        <v>32</v>
      </c>
      <c r="C29" s="12" t="s">
        <v>35</v>
      </c>
      <c r="D29" s="58">
        <f t="shared" si="0"/>
        <v>529.5</v>
      </c>
      <c r="E29" s="58">
        <f t="shared" si="1"/>
        <v>132.375</v>
      </c>
      <c r="F29" s="42">
        <f t="shared" si="2"/>
        <v>1059</v>
      </c>
      <c r="G29" s="42">
        <v>2</v>
      </c>
      <c r="H29" s="42">
        <v>499</v>
      </c>
      <c r="I29" s="42"/>
      <c r="J29" s="42">
        <v>560</v>
      </c>
    </row>
    <row r="30" spans="1:10" ht="17.399999999999999" x14ac:dyDescent="0.35">
      <c r="A30">
        <v>25</v>
      </c>
      <c r="B30" s="7" t="s">
        <v>18</v>
      </c>
      <c r="C30" s="8" t="s">
        <v>20</v>
      </c>
      <c r="D30" s="58">
        <f t="shared" si="0"/>
        <v>518</v>
      </c>
      <c r="E30" s="58">
        <f t="shared" si="1"/>
        <v>129.5</v>
      </c>
      <c r="F30" s="42">
        <f t="shared" si="2"/>
        <v>1554</v>
      </c>
      <c r="G30" s="42">
        <v>3</v>
      </c>
      <c r="H30" s="42">
        <v>524</v>
      </c>
      <c r="I30" s="42">
        <v>520</v>
      </c>
      <c r="J30" s="42">
        <v>510</v>
      </c>
    </row>
    <row r="31" spans="1:10" ht="18" x14ac:dyDescent="0.35">
      <c r="A31">
        <v>26</v>
      </c>
      <c r="B31" s="11" t="s">
        <v>32</v>
      </c>
      <c r="C31" s="12" t="s">
        <v>40</v>
      </c>
      <c r="D31" s="58">
        <f t="shared" si="0"/>
        <v>507.5</v>
      </c>
      <c r="E31" s="58">
        <f t="shared" si="1"/>
        <v>126.875</v>
      </c>
      <c r="F31" s="42">
        <f t="shared" si="2"/>
        <v>1015</v>
      </c>
      <c r="G31" s="42">
        <v>2</v>
      </c>
      <c r="H31" s="42">
        <v>538</v>
      </c>
      <c r="I31" s="42">
        <v>477</v>
      </c>
      <c r="J31" s="42"/>
    </row>
    <row r="32" spans="1:10" ht="18" x14ac:dyDescent="0.35">
      <c r="A32">
        <v>27</v>
      </c>
      <c r="B32" s="11" t="s">
        <v>32</v>
      </c>
      <c r="C32" s="12" t="s">
        <v>34</v>
      </c>
      <c r="D32" s="58">
        <f t="shared" si="0"/>
        <v>503.5</v>
      </c>
      <c r="E32" s="58">
        <f t="shared" si="1"/>
        <v>125.875</v>
      </c>
      <c r="F32" s="42">
        <f t="shared" si="2"/>
        <v>1007</v>
      </c>
      <c r="G32" s="42">
        <v>2</v>
      </c>
      <c r="H32" s="42">
        <v>521</v>
      </c>
      <c r="I32" s="42"/>
      <c r="J32" s="42">
        <v>486</v>
      </c>
    </row>
    <row r="33" spans="1:10" ht="18" x14ac:dyDescent="0.35">
      <c r="A33">
        <v>28</v>
      </c>
      <c r="B33" s="11" t="s">
        <v>32</v>
      </c>
      <c r="C33" s="12" t="s">
        <v>37</v>
      </c>
      <c r="D33" s="58">
        <f t="shared" si="0"/>
        <v>494</v>
      </c>
      <c r="E33" s="58">
        <f t="shared" si="1"/>
        <v>123.5</v>
      </c>
      <c r="F33" s="42">
        <f t="shared" si="2"/>
        <v>988</v>
      </c>
      <c r="G33" s="42">
        <v>2</v>
      </c>
      <c r="H33" s="42">
        <v>483</v>
      </c>
      <c r="I33" s="42">
        <v>505</v>
      </c>
      <c r="J33" s="42"/>
    </row>
    <row r="34" spans="1:10" ht="18" x14ac:dyDescent="0.35">
      <c r="A34">
        <v>29</v>
      </c>
      <c r="B34" s="11" t="s">
        <v>32</v>
      </c>
      <c r="C34" s="12" t="s">
        <v>39</v>
      </c>
      <c r="D34" s="58">
        <f t="shared" si="0"/>
        <v>477</v>
      </c>
      <c r="E34" s="58">
        <f t="shared" si="1"/>
        <v>119.25</v>
      </c>
      <c r="F34" s="42">
        <f t="shared" si="2"/>
        <v>477</v>
      </c>
      <c r="G34" s="42">
        <v>1</v>
      </c>
      <c r="H34" s="42"/>
      <c r="I34" s="42">
        <v>477</v>
      </c>
      <c r="J34" s="42"/>
    </row>
    <row r="35" spans="1:10" ht="18" x14ac:dyDescent="0.35">
      <c r="A35">
        <v>30</v>
      </c>
      <c r="B35" s="9" t="s">
        <v>24</v>
      </c>
      <c r="C35" s="10" t="s">
        <v>30</v>
      </c>
      <c r="D35" s="58">
        <f t="shared" si="0"/>
        <v>470</v>
      </c>
      <c r="E35" s="58">
        <f t="shared" si="1"/>
        <v>117.5</v>
      </c>
      <c r="F35" s="42">
        <f t="shared" si="2"/>
        <v>470</v>
      </c>
      <c r="G35" s="42">
        <v>1</v>
      </c>
      <c r="H35" s="42"/>
      <c r="I35" s="42">
        <v>470</v>
      </c>
      <c r="J35" s="42"/>
    </row>
    <row r="36" spans="1:10" ht="18" x14ac:dyDescent="0.35">
      <c r="A36">
        <v>31</v>
      </c>
      <c r="B36" s="11" t="s">
        <v>32</v>
      </c>
      <c r="C36" s="12" t="s">
        <v>38</v>
      </c>
      <c r="D36" s="58">
        <f t="shared" si="0"/>
        <v>430.5</v>
      </c>
      <c r="E36" s="58">
        <f t="shared" si="1"/>
        <v>107.625</v>
      </c>
      <c r="F36" s="42">
        <f t="shared" si="2"/>
        <v>861</v>
      </c>
      <c r="G36" s="42">
        <v>2</v>
      </c>
      <c r="H36" s="42"/>
      <c r="I36" s="42">
        <v>422</v>
      </c>
      <c r="J36" s="42">
        <v>439</v>
      </c>
    </row>
    <row r="37" spans="1:10" ht="18" x14ac:dyDescent="0.35">
      <c r="B37" s="11"/>
      <c r="C37" s="12"/>
      <c r="D37" s="58"/>
      <c r="E37" s="58"/>
      <c r="G37" s="42"/>
      <c r="H37" s="42"/>
      <c r="I37" s="42"/>
      <c r="J37" s="42"/>
    </row>
    <row r="38" spans="1:10" ht="18" x14ac:dyDescent="0.35">
      <c r="B38" s="11"/>
      <c r="C38" s="12"/>
      <c r="D38" s="58"/>
      <c r="E38" s="58"/>
      <c r="G38" s="42"/>
      <c r="H38" s="42"/>
      <c r="I38" s="42"/>
      <c r="J38" s="42"/>
    </row>
    <row r="39" spans="1:10" ht="18" x14ac:dyDescent="0.35">
      <c r="B39" s="54"/>
      <c r="C39" s="55"/>
      <c r="D39" s="58"/>
      <c r="E39" s="58"/>
      <c r="G39" s="42"/>
      <c r="H39" s="42"/>
      <c r="I39" s="42"/>
      <c r="J39" s="42"/>
    </row>
    <row r="40" spans="1:10" ht="17.399999999999999" x14ac:dyDescent="0.35">
      <c r="B40" s="1" t="s">
        <v>0</v>
      </c>
      <c r="C40" s="2" t="s">
        <v>2</v>
      </c>
      <c r="D40" s="42"/>
      <c r="E40" s="42"/>
      <c r="G40" s="42"/>
      <c r="H40" s="42"/>
      <c r="I40" s="42"/>
      <c r="J40" s="42"/>
    </row>
    <row r="41" spans="1:10" ht="17.399999999999999" x14ac:dyDescent="0.35">
      <c r="B41" s="5" t="s">
        <v>12</v>
      </c>
      <c r="C41" s="6" t="s">
        <v>13</v>
      </c>
      <c r="D41" s="42"/>
      <c r="E41" s="42"/>
      <c r="G41" s="42"/>
      <c r="H41" s="42"/>
      <c r="I41" s="42"/>
      <c r="J41" s="42"/>
    </row>
    <row r="42" spans="1:10" ht="18" x14ac:dyDescent="0.35">
      <c r="B42" s="9" t="s">
        <v>24</v>
      </c>
      <c r="C42" s="10" t="s">
        <v>31</v>
      </c>
      <c r="D42" s="42"/>
      <c r="E42" s="42"/>
      <c r="G42" s="42"/>
      <c r="H42" s="42"/>
      <c r="I42" s="42"/>
      <c r="J42" s="42"/>
    </row>
    <row r="43" spans="1:10" ht="18" x14ac:dyDescent="0.35">
      <c r="B43" s="11" t="s">
        <v>32</v>
      </c>
      <c r="C43" s="12" t="s">
        <v>36</v>
      </c>
      <c r="D43" s="42"/>
      <c r="E43" s="42"/>
      <c r="G43" s="42"/>
      <c r="H43" s="42"/>
      <c r="I43" s="42"/>
      <c r="J43" s="42"/>
    </row>
  </sheetData>
  <sortState xmlns:xlrd2="http://schemas.microsoft.com/office/spreadsheetml/2017/richdata2" ref="B5:J36">
    <sortCondition descending="1" ref="D5:D36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B160-BF4B-4544-BC0B-D52C18FD7738}">
  <dimension ref="A3:J70"/>
  <sheetViews>
    <sheetView topLeftCell="A29" workbookViewId="0">
      <selection activeCell="A71" sqref="A71:XFD71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4" width="6.77734375" style="32" customWidth="1"/>
    <col min="5" max="5" width="5.33203125" style="32" customWidth="1"/>
    <col min="6" max="6" width="7.5546875" style="32" customWidth="1"/>
    <col min="7" max="7" width="4.6640625" style="32" customWidth="1"/>
    <col min="8" max="8" width="6.109375" style="32" bestFit="1" customWidth="1"/>
    <col min="9" max="10" width="7.44140625" style="32" customWidth="1"/>
  </cols>
  <sheetData>
    <row r="3" spans="1:10" ht="28.8" x14ac:dyDescent="0.3">
      <c r="D3" s="33" t="s">
        <v>114</v>
      </c>
      <c r="E3" s="34" t="s">
        <v>115</v>
      </c>
      <c r="F3" s="33" t="s">
        <v>113</v>
      </c>
      <c r="G3" s="33" t="s">
        <v>116</v>
      </c>
      <c r="H3" s="33" t="s">
        <v>171</v>
      </c>
      <c r="I3" s="33" t="s">
        <v>170</v>
      </c>
      <c r="J3" s="33" t="s">
        <v>117</v>
      </c>
    </row>
    <row r="4" spans="1:10" ht="17.399999999999999" x14ac:dyDescent="0.35">
      <c r="A4">
        <v>1</v>
      </c>
      <c r="B4" s="13" t="s">
        <v>41</v>
      </c>
      <c r="C4" s="14" t="s">
        <v>44</v>
      </c>
      <c r="D4" s="90">
        <f t="shared" ref="D4:D35" si="0">F4/G4</f>
        <v>862.66666666666663</v>
      </c>
      <c r="E4" s="58">
        <f t="shared" ref="E4:E35" si="1">D4/4</f>
        <v>215.66666666666666</v>
      </c>
      <c r="F4" s="58">
        <f t="shared" ref="F4:F35" si="2">SUM(H4:J4)</f>
        <v>2588</v>
      </c>
      <c r="G4" s="42">
        <v>3</v>
      </c>
      <c r="H4" s="86">
        <v>891</v>
      </c>
      <c r="I4" s="87">
        <v>845</v>
      </c>
      <c r="J4" s="87">
        <v>852</v>
      </c>
    </row>
    <row r="5" spans="1:10" ht="17.399999999999999" x14ac:dyDescent="0.35">
      <c r="A5">
        <v>2</v>
      </c>
      <c r="B5" s="13" t="s">
        <v>41</v>
      </c>
      <c r="C5" s="14" t="s">
        <v>46</v>
      </c>
      <c r="D5" s="91">
        <f t="shared" si="0"/>
        <v>852.66666666666663</v>
      </c>
      <c r="E5" s="58">
        <f t="shared" si="1"/>
        <v>213.16666666666666</v>
      </c>
      <c r="F5" s="58">
        <f t="shared" si="2"/>
        <v>2558</v>
      </c>
      <c r="G5" s="42">
        <v>3</v>
      </c>
      <c r="H5" s="88">
        <v>830</v>
      </c>
      <c r="I5" s="86">
        <v>851</v>
      </c>
      <c r="J5" s="86">
        <v>877</v>
      </c>
    </row>
    <row r="6" spans="1:10" ht="17.399999999999999" x14ac:dyDescent="0.35">
      <c r="A6">
        <v>3</v>
      </c>
      <c r="B6" s="13" t="s">
        <v>41</v>
      </c>
      <c r="C6" s="14" t="s">
        <v>160</v>
      </c>
      <c r="D6" s="89">
        <f t="shared" si="0"/>
        <v>805</v>
      </c>
      <c r="E6" s="58">
        <f t="shared" si="1"/>
        <v>201.25</v>
      </c>
      <c r="F6" s="58">
        <f t="shared" si="2"/>
        <v>2415</v>
      </c>
      <c r="G6" s="42">
        <v>3</v>
      </c>
      <c r="H6" s="42">
        <v>768</v>
      </c>
      <c r="I6" s="42">
        <v>821</v>
      </c>
      <c r="J6" s="88">
        <v>826</v>
      </c>
    </row>
    <row r="7" spans="1:10" ht="17.399999999999999" x14ac:dyDescent="0.35">
      <c r="A7">
        <v>3</v>
      </c>
      <c r="B7" s="13" t="s">
        <v>41</v>
      </c>
      <c r="C7" s="14" t="s">
        <v>42</v>
      </c>
      <c r="D7" s="89">
        <f t="shared" si="0"/>
        <v>804.5</v>
      </c>
      <c r="E7" s="58">
        <f t="shared" si="1"/>
        <v>201.125</v>
      </c>
      <c r="F7" s="58">
        <f t="shared" si="2"/>
        <v>1609</v>
      </c>
      <c r="G7" s="42">
        <v>2</v>
      </c>
      <c r="H7" s="87">
        <v>837</v>
      </c>
      <c r="I7" s="42">
        <v>772</v>
      </c>
      <c r="J7" s="42"/>
    </row>
    <row r="8" spans="1:10" ht="17.399999999999999" x14ac:dyDescent="0.35">
      <c r="A8">
        <v>5</v>
      </c>
      <c r="B8" s="17" t="s">
        <v>57</v>
      </c>
      <c r="C8" s="18" t="s">
        <v>63</v>
      </c>
      <c r="D8" s="58">
        <f t="shared" si="0"/>
        <v>792</v>
      </c>
      <c r="E8" s="58">
        <f t="shared" si="1"/>
        <v>198</v>
      </c>
      <c r="F8" s="58">
        <f t="shared" si="2"/>
        <v>2376</v>
      </c>
      <c r="G8" s="42">
        <v>3</v>
      </c>
      <c r="H8" s="42">
        <v>748</v>
      </c>
      <c r="I8" s="88">
        <v>825</v>
      </c>
      <c r="J8" s="42">
        <v>803</v>
      </c>
    </row>
    <row r="9" spans="1:10" ht="17.399999999999999" x14ac:dyDescent="0.35">
      <c r="A9">
        <v>6</v>
      </c>
      <c r="B9" s="13" t="s">
        <v>41</v>
      </c>
      <c r="C9" s="14" t="s">
        <v>45</v>
      </c>
      <c r="D9" s="58">
        <f t="shared" si="0"/>
        <v>758.33333333333337</v>
      </c>
      <c r="E9" s="58">
        <f t="shared" si="1"/>
        <v>189.58333333333334</v>
      </c>
      <c r="F9" s="58">
        <f t="shared" si="2"/>
        <v>2275</v>
      </c>
      <c r="G9" s="42">
        <v>3</v>
      </c>
      <c r="H9" s="42">
        <v>824</v>
      </c>
      <c r="I9" s="42">
        <v>729</v>
      </c>
      <c r="J9" s="42">
        <v>722</v>
      </c>
    </row>
    <row r="10" spans="1:10" ht="17.399999999999999" x14ac:dyDescent="0.35">
      <c r="A10">
        <v>7</v>
      </c>
      <c r="B10" s="17" t="s">
        <v>57</v>
      </c>
      <c r="C10" s="18" t="s">
        <v>64</v>
      </c>
      <c r="D10" s="58">
        <f t="shared" si="0"/>
        <v>757</v>
      </c>
      <c r="E10" s="58">
        <f t="shared" si="1"/>
        <v>189.25</v>
      </c>
      <c r="F10" s="58">
        <f t="shared" si="2"/>
        <v>2271</v>
      </c>
      <c r="G10" s="42">
        <v>3</v>
      </c>
      <c r="H10" s="42">
        <v>670</v>
      </c>
      <c r="I10" s="42">
        <v>810</v>
      </c>
      <c r="J10" s="42">
        <v>791</v>
      </c>
    </row>
    <row r="11" spans="1:10" ht="17.399999999999999" x14ac:dyDescent="0.35">
      <c r="A11">
        <v>8</v>
      </c>
      <c r="B11" s="13" t="s">
        <v>41</v>
      </c>
      <c r="C11" s="14" t="s">
        <v>47</v>
      </c>
      <c r="D11" s="58">
        <f t="shared" si="0"/>
        <v>753</v>
      </c>
      <c r="E11" s="58">
        <f t="shared" si="1"/>
        <v>188.25</v>
      </c>
      <c r="F11" s="58">
        <f t="shared" si="2"/>
        <v>2259</v>
      </c>
      <c r="G11" s="42">
        <v>3</v>
      </c>
      <c r="H11" s="42">
        <v>746</v>
      </c>
      <c r="I11" s="42">
        <v>794</v>
      </c>
      <c r="J11" s="42">
        <v>719</v>
      </c>
    </row>
    <row r="12" spans="1:10" ht="17.399999999999999" x14ac:dyDescent="0.35">
      <c r="A12">
        <v>9</v>
      </c>
      <c r="B12" s="13" t="s">
        <v>41</v>
      </c>
      <c r="C12" s="14" t="s">
        <v>43</v>
      </c>
      <c r="D12" s="58">
        <f t="shared" si="0"/>
        <v>752</v>
      </c>
      <c r="E12" s="58">
        <f t="shared" si="1"/>
        <v>188</v>
      </c>
      <c r="F12" s="58">
        <f t="shared" si="2"/>
        <v>752</v>
      </c>
      <c r="G12" s="42">
        <v>1</v>
      </c>
      <c r="H12" s="42"/>
      <c r="I12" s="42">
        <v>752</v>
      </c>
      <c r="J12" s="42"/>
    </row>
    <row r="13" spans="1:10" ht="17.399999999999999" x14ac:dyDescent="0.35">
      <c r="A13">
        <v>10</v>
      </c>
      <c r="B13" s="23" t="s">
        <v>84</v>
      </c>
      <c r="C13" s="24" t="s">
        <v>92</v>
      </c>
      <c r="D13" s="58">
        <f t="shared" si="0"/>
        <v>750.66666666666663</v>
      </c>
      <c r="E13" s="58">
        <f t="shared" si="1"/>
        <v>187.66666666666666</v>
      </c>
      <c r="F13" s="58">
        <f t="shared" si="2"/>
        <v>2252</v>
      </c>
      <c r="G13" s="42">
        <v>3</v>
      </c>
      <c r="H13" s="42">
        <v>699</v>
      </c>
      <c r="I13" s="42">
        <v>745</v>
      </c>
      <c r="J13" s="42">
        <v>808</v>
      </c>
    </row>
    <row r="14" spans="1:10" ht="17.399999999999999" x14ac:dyDescent="0.35">
      <c r="A14">
        <v>11</v>
      </c>
      <c r="B14" s="15" t="s">
        <v>48</v>
      </c>
      <c r="C14" s="16" t="s">
        <v>54</v>
      </c>
      <c r="D14" s="58">
        <f t="shared" si="0"/>
        <v>748</v>
      </c>
      <c r="E14" s="58">
        <f t="shared" si="1"/>
        <v>187</v>
      </c>
      <c r="F14" s="58">
        <f t="shared" si="2"/>
        <v>2244</v>
      </c>
      <c r="G14" s="42">
        <v>3</v>
      </c>
      <c r="H14" s="42">
        <v>751</v>
      </c>
      <c r="I14" s="42">
        <v>745</v>
      </c>
      <c r="J14" s="42">
        <v>748</v>
      </c>
    </row>
    <row r="15" spans="1:10" ht="17.399999999999999" x14ac:dyDescent="0.35">
      <c r="A15">
        <v>12</v>
      </c>
      <c r="B15" s="15" t="s">
        <v>48</v>
      </c>
      <c r="C15" s="16" t="s">
        <v>49</v>
      </c>
      <c r="D15" s="58">
        <f t="shared" si="0"/>
        <v>741</v>
      </c>
      <c r="E15" s="58">
        <f t="shared" si="1"/>
        <v>185.25</v>
      </c>
      <c r="F15" s="58">
        <f t="shared" si="2"/>
        <v>2223</v>
      </c>
      <c r="G15" s="42">
        <v>3</v>
      </c>
      <c r="H15" s="42">
        <v>695</v>
      </c>
      <c r="I15" s="42">
        <v>743</v>
      </c>
      <c r="J15" s="42">
        <v>785</v>
      </c>
    </row>
    <row r="16" spans="1:10" ht="17.399999999999999" x14ac:dyDescent="0.35">
      <c r="A16">
        <v>13</v>
      </c>
      <c r="B16" s="17" t="s">
        <v>57</v>
      </c>
      <c r="C16" s="18" t="s">
        <v>60</v>
      </c>
      <c r="D16" s="58">
        <f t="shared" si="0"/>
        <v>734.66666666666663</v>
      </c>
      <c r="E16" s="58">
        <f t="shared" si="1"/>
        <v>183.66666666666666</v>
      </c>
      <c r="F16" s="58">
        <f t="shared" si="2"/>
        <v>2204</v>
      </c>
      <c r="G16" s="42">
        <v>3</v>
      </c>
      <c r="H16" s="42">
        <v>696</v>
      </c>
      <c r="I16" s="42">
        <v>769</v>
      </c>
      <c r="J16" s="42">
        <v>739</v>
      </c>
    </row>
    <row r="17" spans="1:10" ht="17.399999999999999" x14ac:dyDescent="0.35">
      <c r="A17">
        <v>14</v>
      </c>
      <c r="B17" s="17" t="s">
        <v>57</v>
      </c>
      <c r="C17" s="18" t="s">
        <v>62</v>
      </c>
      <c r="D17" s="58">
        <f t="shared" si="0"/>
        <v>725</v>
      </c>
      <c r="E17" s="58">
        <f t="shared" si="1"/>
        <v>181.25</v>
      </c>
      <c r="F17" s="58">
        <f t="shared" si="2"/>
        <v>1450</v>
      </c>
      <c r="G17" s="42">
        <v>2</v>
      </c>
      <c r="H17" s="42">
        <v>702</v>
      </c>
      <c r="I17" s="42"/>
      <c r="J17" s="42">
        <v>748</v>
      </c>
    </row>
    <row r="18" spans="1:10" ht="17.399999999999999" x14ac:dyDescent="0.35">
      <c r="A18">
        <v>15</v>
      </c>
      <c r="B18" s="17" t="s">
        <v>57</v>
      </c>
      <c r="C18" s="18" t="s">
        <v>61</v>
      </c>
      <c r="D18" s="58">
        <f t="shared" si="0"/>
        <v>720.66666666666663</v>
      </c>
      <c r="E18" s="58">
        <f t="shared" si="1"/>
        <v>180.16666666666666</v>
      </c>
      <c r="F18" s="58">
        <f t="shared" si="2"/>
        <v>2162</v>
      </c>
      <c r="G18" s="42">
        <v>3</v>
      </c>
      <c r="H18" s="42">
        <v>649</v>
      </c>
      <c r="I18" s="42">
        <v>801</v>
      </c>
      <c r="J18" s="42">
        <v>712</v>
      </c>
    </row>
    <row r="19" spans="1:10" ht="17.399999999999999" x14ac:dyDescent="0.35">
      <c r="A19">
        <v>16</v>
      </c>
      <c r="B19" s="15" t="s">
        <v>48</v>
      </c>
      <c r="C19" s="16" t="s">
        <v>161</v>
      </c>
      <c r="D19" s="58">
        <f t="shared" si="0"/>
        <v>720.33333333333337</v>
      </c>
      <c r="E19" s="58">
        <f t="shared" si="1"/>
        <v>180.08333333333334</v>
      </c>
      <c r="F19" s="58">
        <f t="shared" si="2"/>
        <v>2161</v>
      </c>
      <c r="G19" s="42">
        <v>3</v>
      </c>
      <c r="H19" s="42">
        <v>718</v>
      </c>
      <c r="I19" s="42">
        <v>696</v>
      </c>
      <c r="J19" s="42">
        <v>747</v>
      </c>
    </row>
    <row r="20" spans="1:10" ht="17.399999999999999" x14ac:dyDescent="0.35">
      <c r="A20">
        <v>17</v>
      </c>
      <c r="B20" s="17" t="s">
        <v>57</v>
      </c>
      <c r="C20" s="18" t="s">
        <v>162</v>
      </c>
      <c r="D20" s="58">
        <f t="shared" si="0"/>
        <v>717</v>
      </c>
      <c r="E20" s="58">
        <f t="shared" si="1"/>
        <v>179.25</v>
      </c>
      <c r="F20" s="58">
        <f t="shared" si="2"/>
        <v>2151</v>
      </c>
      <c r="G20" s="42">
        <v>3</v>
      </c>
      <c r="H20" s="42">
        <v>677</v>
      </c>
      <c r="I20" s="42">
        <v>729</v>
      </c>
      <c r="J20" s="42">
        <v>745</v>
      </c>
    </row>
    <row r="21" spans="1:10" ht="17.399999999999999" x14ac:dyDescent="0.35">
      <c r="A21">
        <v>18</v>
      </c>
      <c r="B21" s="25" t="s">
        <v>93</v>
      </c>
      <c r="C21" s="26" t="s">
        <v>96</v>
      </c>
      <c r="D21" s="58">
        <f t="shared" si="0"/>
        <v>714</v>
      </c>
      <c r="E21" s="58">
        <f t="shared" si="1"/>
        <v>178.5</v>
      </c>
      <c r="F21" s="58">
        <f t="shared" si="2"/>
        <v>2142</v>
      </c>
      <c r="G21" s="42">
        <v>3</v>
      </c>
      <c r="H21" s="42">
        <v>710</v>
      </c>
      <c r="I21" s="42">
        <v>740</v>
      </c>
      <c r="J21" s="42">
        <v>692</v>
      </c>
    </row>
    <row r="22" spans="1:10" ht="17.399999999999999" x14ac:dyDescent="0.35">
      <c r="A22">
        <v>19</v>
      </c>
      <c r="B22" s="15" t="s">
        <v>48</v>
      </c>
      <c r="C22" s="16" t="s">
        <v>52</v>
      </c>
      <c r="D22" s="58">
        <f t="shared" si="0"/>
        <v>711</v>
      </c>
      <c r="E22" s="58">
        <f t="shared" si="1"/>
        <v>177.75</v>
      </c>
      <c r="F22" s="58">
        <f t="shared" si="2"/>
        <v>711</v>
      </c>
      <c r="G22" s="42">
        <v>1</v>
      </c>
      <c r="H22" s="42"/>
      <c r="I22" s="42"/>
      <c r="J22" s="42">
        <v>711</v>
      </c>
    </row>
    <row r="23" spans="1:10" ht="17.399999999999999" x14ac:dyDescent="0.35">
      <c r="A23">
        <v>20</v>
      </c>
      <c r="B23" s="19" t="s">
        <v>66</v>
      </c>
      <c r="C23" s="20" t="s">
        <v>72</v>
      </c>
      <c r="D23" s="58">
        <f t="shared" si="0"/>
        <v>699</v>
      </c>
      <c r="E23" s="58">
        <f t="shared" si="1"/>
        <v>174.75</v>
      </c>
      <c r="F23" s="58">
        <f t="shared" si="2"/>
        <v>1398</v>
      </c>
      <c r="G23" s="42">
        <v>2</v>
      </c>
      <c r="H23" s="42"/>
      <c r="I23" s="42">
        <v>701</v>
      </c>
      <c r="J23" s="42">
        <v>697</v>
      </c>
    </row>
    <row r="24" spans="1:10" ht="17.399999999999999" x14ac:dyDescent="0.35">
      <c r="A24">
        <v>21</v>
      </c>
      <c r="B24" s="23" t="s">
        <v>84</v>
      </c>
      <c r="C24" s="24" t="s">
        <v>89</v>
      </c>
      <c r="D24" s="58">
        <f t="shared" si="0"/>
        <v>698.66666666666663</v>
      </c>
      <c r="E24" s="58">
        <f t="shared" si="1"/>
        <v>174.66666666666666</v>
      </c>
      <c r="F24" s="58">
        <f t="shared" si="2"/>
        <v>2096</v>
      </c>
      <c r="G24" s="42">
        <v>3</v>
      </c>
      <c r="H24" s="42">
        <v>646</v>
      </c>
      <c r="I24" s="42">
        <v>721</v>
      </c>
      <c r="J24" s="42">
        <v>729</v>
      </c>
    </row>
    <row r="25" spans="1:10" ht="17.399999999999999" x14ac:dyDescent="0.35">
      <c r="A25">
        <v>22</v>
      </c>
      <c r="B25" s="15" t="s">
        <v>48</v>
      </c>
      <c r="C25" s="16" t="s">
        <v>53</v>
      </c>
      <c r="D25" s="58">
        <f t="shared" si="0"/>
        <v>690.66666666666663</v>
      </c>
      <c r="E25" s="58">
        <f t="shared" si="1"/>
        <v>172.66666666666666</v>
      </c>
      <c r="F25" s="58">
        <f t="shared" si="2"/>
        <v>2072</v>
      </c>
      <c r="G25" s="42">
        <v>3</v>
      </c>
      <c r="H25" s="42">
        <v>733</v>
      </c>
      <c r="I25" s="42">
        <v>644</v>
      </c>
      <c r="J25" s="42">
        <v>695</v>
      </c>
    </row>
    <row r="26" spans="1:10" ht="17.399999999999999" x14ac:dyDescent="0.35">
      <c r="A26">
        <v>23</v>
      </c>
      <c r="B26" s="19" t="s">
        <v>66</v>
      </c>
      <c r="C26" s="20" t="s">
        <v>71</v>
      </c>
      <c r="D26" s="58">
        <f t="shared" si="0"/>
        <v>686</v>
      </c>
      <c r="E26" s="58">
        <f t="shared" si="1"/>
        <v>171.5</v>
      </c>
      <c r="F26" s="58">
        <f t="shared" si="2"/>
        <v>2058</v>
      </c>
      <c r="G26" s="42">
        <v>3</v>
      </c>
      <c r="H26" s="42">
        <v>635</v>
      </c>
      <c r="I26" s="42">
        <v>695</v>
      </c>
      <c r="J26" s="42">
        <v>728</v>
      </c>
    </row>
    <row r="27" spans="1:10" ht="17.399999999999999" x14ac:dyDescent="0.35">
      <c r="A27">
        <v>24</v>
      </c>
      <c r="B27" s="19" t="s">
        <v>66</v>
      </c>
      <c r="C27" s="20" t="s">
        <v>68</v>
      </c>
      <c r="D27" s="58">
        <f t="shared" si="0"/>
        <v>684</v>
      </c>
      <c r="E27" s="58">
        <f t="shared" si="1"/>
        <v>171</v>
      </c>
      <c r="F27" s="58">
        <f t="shared" si="2"/>
        <v>2052</v>
      </c>
      <c r="G27" s="42">
        <v>3</v>
      </c>
      <c r="H27" s="42">
        <v>668</v>
      </c>
      <c r="I27" s="42">
        <v>739</v>
      </c>
      <c r="J27" s="42">
        <v>645</v>
      </c>
    </row>
    <row r="28" spans="1:10" ht="17.399999999999999" x14ac:dyDescent="0.35">
      <c r="A28">
        <v>25</v>
      </c>
      <c r="B28" s="19" t="s">
        <v>66</v>
      </c>
      <c r="C28" s="20" t="s">
        <v>69</v>
      </c>
      <c r="D28" s="58">
        <f t="shared" si="0"/>
        <v>683</v>
      </c>
      <c r="E28" s="58">
        <f t="shared" si="1"/>
        <v>170.75</v>
      </c>
      <c r="F28" s="58">
        <f t="shared" si="2"/>
        <v>2049</v>
      </c>
      <c r="G28" s="42">
        <v>3</v>
      </c>
      <c r="H28" s="42">
        <v>692</v>
      </c>
      <c r="I28" s="42">
        <v>670</v>
      </c>
      <c r="J28" s="42">
        <v>687</v>
      </c>
    </row>
    <row r="29" spans="1:10" ht="17.399999999999999" x14ac:dyDescent="0.35">
      <c r="A29">
        <v>26</v>
      </c>
      <c r="B29" s="23" t="s">
        <v>84</v>
      </c>
      <c r="C29" s="24" t="s">
        <v>88</v>
      </c>
      <c r="D29" s="58">
        <f t="shared" si="0"/>
        <v>681</v>
      </c>
      <c r="E29" s="58">
        <f t="shared" si="1"/>
        <v>170.25</v>
      </c>
      <c r="F29" s="58">
        <f t="shared" si="2"/>
        <v>681</v>
      </c>
      <c r="G29" s="42">
        <v>1</v>
      </c>
      <c r="H29" s="42">
        <v>681</v>
      </c>
      <c r="I29" s="42"/>
      <c r="J29" s="42"/>
    </row>
    <row r="30" spans="1:10" ht="17.399999999999999" x14ac:dyDescent="0.35">
      <c r="A30">
        <v>27</v>
      </c>
      <c r="B30" s="19" t="s">
        <v>66</v>
      </c>
      <c r="C30" s="20" t="s">
        <v>74</v>
      </c>
      <c r="D30" s="58">
        <f t="shared" si="0"/>
        <v>679</v>
      </c>
      <c r="E30" s="58">
        <f t="shared" si="1"/>
        <v>169.75</v>
      </c>
      <c r="F30" s="58">
        <f t="shared" si="2"/>
        <v>2037</v>
      </c>
      <c r="G30" s="42">
        <v>3</v>
      </c>
      <c r="H30" s="42">
        <v>633</v>
      </c>
      <c r="I30" s="42">
        <v>714</v>
      </c>
      <c r="J30" s="42">
        <v>690</v>
      </c>
    </row>
    <row r="31" spans="1:10" ht="17.399999999999999" x14ac:dyDescent="0.35">
      <c r="A31">
        <v>28</v>
      </c>
      <c r="B31" s="23" t="s">
        <v>84</v>
      </c>
      <c r="C31" s="24" t="s">
        <v>86</v>
      </c>
      <c r="D31" s="58">
        <f t="shared" si="0"/>
        <v>678</v>
      </c>
      <c r="E31" s="58">
        <f t="shared" si="1"/>
        <v>169.5</v>
      </c>
      <c r="F31" s="58">
        <f t="shared" si="2"/>
        <v>1356</v>
      </c>
      <c r="G31" s="42">
        <v>2</v>
      </c>
      <c r="H31" s="42">
        <v>685</v>
      </c>
      <c r="I31" s="42"/>
      <c r="J31" s="42">
        <v>671</v>
      </c>
    </row>
    <row r="32" spans="1:10" ht="17.399999999999999" x14ac:dyDescent="0.35">
      <c r="A32">
        <v>29</v>
      </c>
      <c r="B32" s="23" t="s">
        <v>84</v>
      </c>
      <c r="C32" s="24" t="s">
        <v>85</v>
      </c>
      <c r="D32" s="58">
        <f t="shared" si="0"/>
        <v>673.5</v>
      </c>
      <c r="E32" s="58">
        <f t="shared" si="1"/>
        <v>168.375</v>
      </c>
      <c r="F32" s="58">
        <f t="shared" si="2"/>
        <v>1347</v>
      </c>
      <c r="G32" s="42">
        <v>2</v>
      </c>
      <c r="H32" s="42">
        <v>631</v>
      </c>
      <c r="I32" s="42">
        <v>716</v>
      </c>
      <c r="J32" s="42"/>
    </row>
    <row r="33" spans="1:10" ht="17.399999999999999" x14ac:dyDescent="0.35">
      <c r="A33">
        <v>30</v>
      </c>
      <c r="B33" s="19" t="s">
        <v>66</v>
      </c>
      <c r="C33" s="20" t="s">
        <v>73</v>
      </c>
      <c r="D33" s="58">
        <f t="shared" si="0"/>
        <v>671.66666666666663</v>
      </c>
      <c r="E33" s="58">
        <f t="shared" si="1"/>
        <v>167.91666666666666</v>
      </c>
      <c r="F33" s="58">
        <f t="shared" si="2"/>
        <v>2015</v>
      </c>
      <c r="G33" s="42">
        <v>3</v>
      </c>
      <c r="H33" s="42">
        <v>726</v>
      </c>
      <c r="I33" s="42">
        <v>673</v>
      </c>
      <c r="J33" s="42">
        <v>616</v>
      </c>
    </row>
    <row r="34" spans="1:10" ht="17.399999999999999" x14ac:dyDescent="0.35">
      <c r="B34" s="23" t="s">
        <v>84</v>
      </c>
      <c r="C34" s="24" t="s">
        <v>90</v>
      </c>
      <c r="D34" s="58">
        <f t="shared" si="0"/>
        <v>671</v>
      </c>
      <c r="E34" s="58">
        <f t="shared" si="1"/>
        <v>167.75</v>
      </c>
      <c r="F34" s="58">
        <f t="shared" si="2"/>
        <v>2013</v>
      </c>
      <c r="G34" s="42">
        <v>3</v>
      </c>
      <c r="H34" s="42">
        <v>683</v>
      </c>
      <c r="I34" s="42">
        <v>746</v>
      </c>
      <c r="J34" s="42">
        <v>584</v>
      </c>
    </row>
    <row r="35" spans="1:10" ht="17.399999999999999" x14ac:dyDescent="0.35">
      <c r="A35">
        <v>31</v>
      </c>
      <c r="B35" s="21" t="s">
        <v>75</v>
      </c>
      <c r="C35" s="22" t="s">
        <v>81</v>
      </c>
      <c r="D35" s="58">
        <f t="shared" si="0"/>
        <v>668.5</v>
      </c>
      <c r="E35" s="58">
        <f t="shared" si="1"/>
        <v>167.125</v>
      </c>
      <c r="F35" s="58">
        <f t="shared" si="2"/>
        <v>1337</v>
      </c>
      <c r="G35" s="42">
        <v>2</v>
      </c>
      <c r="H35" s="42"/>
      <c r="I35" s="42">
        <v>657</v>
      </c>
      <c r="J35" s="42">
        <v>680</v>
      </c>
    </row>
    <row r="36" spans="1:10" ht="17.399999999999999" x14ac:dyDescent="0.35">
      <c r="A36">
        <v>32</v>
      </c>
      <c r="B36" s="19" t="s">
        <v>66</v>
      </c>
      <c r="C36" s="20" t="s">
        <v>67</v>
      </c>
      <c r="D36" s="58">
        <f t="shared" ref="D36:D63" si="3">F36/G36</f>
        <v>654</v>
      </c>
      <c r="E36" s="58">
        <f t="shared" ref="E36:E63" si="4">D36/4</f>
        <v>163.5</v>
      </c>
      <c r="F36" s="58">
        <f t="shared" ref="F36:F63" si="5">SUM(H36:J36)</f>
        <v>1962</v>
      </c>
      <c r="G36" s="42">
        <v>3</v>
      </c>
      <c r="H36" s="42">
        <v>688</v>
      </c>
      <c r="I36" s="42">
        <v>671</v>
      </c>
      <c r="J36" s="42">
        <v>603</v>
      </c>
    </row>
    <row r="37" spans="1:10" ht="17.399999999999999" x14ac:dyDescent="0.35">
      <c r="A37">
        <v>33</v>
      </c>
      <c r="B37" s="21" t="s">
        <v>75</v>
      </c>
      <c r="C37" s="22" t="s">
        <v>78</v>
      </c>
      <c r="D37" s="58">
        <f t="shared" si="3"/>
        <v>648.66666666666663</v>
      </c>
      <c r="E37" s="58">
        <f t="shared" si="4"/>
        <v>162.16666666666666</v>
      </c>
      <c r="F37" s="58">
        <f t="shared" si="5"/>
        <v>1946</v>
      </c>
      <c r="G37" s="42">
        <v>3</v>
      </c>
      <c r="H37" s="42">
        <v>628</v>
      </c>
      <c r="I37" s="42">
        <v>704</v>
      </c>
      <c r="J37" s="42">
        <v>614</v>
      </c>
    </row>
    <row r="38" spans="1:10" ht="17.399999999999999" x14ac:dyDescent="0.35">
      <c r="A38">
        <v>34</v>
      </c>
      <c r="B38" s="21" t="s">
        <v>75</v>
      </c>
      <c r="C38" s="22" t="s">
        <v>80</v>
      </c>
      <c r="D38" s="58">
        <f t="shared" si="3"/>
        <v>646</v>
      </c>
      <c r="E38" s="58">
        <f t="shared" si="4"/>
        <v>161.5</v>
      </c>
      <c r="F38" s="58">
        <f t="shared" si="5"/>
        <v>646</v>
      </c>
      <c r="G38" s="42">
        <v>1</v>
      </c>
      <c r="H38" s="42"/>
      <c r="I38" s="42"/>
      <c r="J38" s="42">
        <v>646</v>
      </c>
    </row>
    <row r="39" spans="1:10" ht="17.399999999999999" x14ac:dyDescent="0.35">
      <c r="A39">
        <v>35</v>
      </c>
      <c r="B39" s="21" t="s">
        <v>75</v>
      </c>
      <c r="C39" s="22" t="s">
        <v>83</v>
      </c>
      <c r="D39" s="58">
        <f t="shared" si="3"/>
        <v>641</v>
      </c>
      <c r="E39" s="58">
        <f t="shared" si="4"/>
        <v>160.25</v>
      </c>
      <c r="F39" s="58">
        <f t="shared" si="5"/>
        <v>1282</v>
      </c>
      <c r="G39" s="42">
        <v>2</v>
      </c>
      <c r="H39" s="42">
        <v>625</v>
      </c>
      <c r="I39" s="42">
        <v>657</v>
      </c>
      <c r="J39" s="42"/>
    </row>
    <row r="40" spans="1:10" ht="17.399999999999999" x14ac:dyDescent="0.35">
      <c r="A40">
        <v>36</v>
      </c>
      <c r="B40" s="23" t="s">
        <v>84</v>
      </c>
      <c r="C40" s="24" t="s">
        <v>87</v>
      </c>
      <c r="D40" s="58">
        <f t="shared" si="3"/>
        <v>639.66666666666663</v>
      </c>
      <c r="E40" s="58">
        <f t="shared" si="4"/>
        <v>159.91666666666666</v>
      </c>
      <c r="F40" s="58">
        <f t="shared" si="5"/>
        <v>1919</v>
      </c>
      <c r="G40" s="42">
        <v>3</v>
      </c>
      <c r="H40" s="42">
        <v>639</v>
      </c>
      <c r="I40" s="42">
        <v>618</v>
      </c>
      <c r="J40" s="42">
        <v>662</v>
      </c>
    </row>
    <row r="41" spans="1:10" ht="17.399999999999999" x14ac:dyDescent="0.35">
      <c r="A41">
        <v>37</v>
      </c>
      <c r="B41" s="25" t="s">
        <v>93</v>
      </c>
      <c r="C41" s="26" t="s">
        <v>94</v>
      </c>
      <c r="D41" s="58">
        <f t="shared" si="3"/>
        <v>638.33333333333337</v>
      </c>
      <c r="E41" s="58">
        <f t="shared" si="4"/>
        <v>159.58333333333334</v>
      </c>
      <c r="F41" s="58">
        <f t="shared" si="5"/>
        <v>1915</v>
      </c>
      <c r="G41" s="42">
        <v>3</v>
      </c>
      <c r="H41" s="42">
        <v>643</v>
      </c>
      <c r="I41" s="42">
        <v>613</v>
      </c>
      <c r="J41" s="42">
        <v>659</v>
      </c>
    </row>
    <row r="42" spans="1:10" ht="17.399999999999999" x14ac:dyDescent="0.35">
      <c r="A42">
        <v>38</v>
      </c>
      <c r="B42" s="27" t="s">
        <v>101</v>
      </c>
      <c r="C42" s="28" t="s">
        <v>104</v>
      </c>
      <c r="D42" s="58">
        <f t="shared" si="3"/>
        <v>635</v>
      </c>
      <c r="E42" s="58">
        <f t="shared" si="4"/>
        <v>158.75</v>
      </c>
      <c r="F42" s="58">
        <f t="shared" si="5"/>
        <v>635</v>
      </c>
      <c r="G42" s="42">
        <v>1</v>
      </c>
      <c r="H42" s="42"/>
      <c r="I42" s="42"/>
      <c r="J42" s="42">
        <v>635</v>
      </c>
    </row>
    <row r="43" spans="1:10" ht="17.399999999999999" x14ac:dyDescent="0.35">
      <c r="A43">
        <v>39</v>
      </c>
      <c r="B43" s="23" t="s">
        <v>84</v>
      </c>
      <c r="C43" s="24" t="s">
        <v>91</v>
      </c>
      <c r="D43" s="58">
        <f t="shared" si="3"/>
        <v>634.5</v>
      </c>
      <c r="E43" s="58">
        <f t="shared" si="4"/>
        <v>158.625</v>
      </c>
      <c r="F43" s="58">
        <f t="shared" si="5"/>
        <v>1269</v>
      </c>
      <c r="G43" s="42">
        <v>2</v>
      </c>
      <c r="H43" s="42"/>
      <c r="I43" s="42">
        <v>611</v>
      </c>
      <c r="J43" s="42">
        <v>658</v>
      </c>
    </row>
    <row r="44" spans="1:10" ht="17.399999999999999" x14ac:dyDescent="0.35">
      <c r="A44">
        <v>40</v>
      </c>
      <c r="B44" s="17" t="s">
        <v>57</v>
      </c>
      <c r="C44" s="18" t="s">
        <v>58</v>
      </c>
      <c r="D44" s="58">
        <f t="shared" si="3"/>
        <v>633</v>
      </c>
      <c r="E44" s="58">
        <f t="shared" si="4"/>
        <v>158.25</v>
      </c>
      <c r="F44" s="58">
        <f t="shared" si="5"/>
        <v>633</v>
      </c>
      <c r="G44" s="42">
        <v>1</v>
      </c>
      <c r="H44" s="42">
        <v>633</v>
      </c>
      <c r="I44" s="42"/>
      <c r="J44" s="42"/>
    </row>
    <row r="45" spans="1:10" ht="17.399999999999999" x14ac:dyDescent="0.35">
      <c r="A45">
        <v>41</v>
      </c>
      <c r="B45" s="17" t="s">
        <v>57</v>
      </c>
      <c r="C45" s="18" t="s">
        <v>59</v>
      </c>
      <c r="D45" s="58">
        <f t="shared" si="3"/>
        <v>631.66666666666663</v>
      </c>
      <c r="E45" s="58">
        <f t="shared" si="4"/>
        <v>157.91666666666666</v>
      </c>
      <c r="F45" s="58">
        <f t="shared" si="5"/>
        <v>1895</v>
      </c>
      <c r="G45" s="42">
        <v>3</v>
      </c>
      <c r="H45" s="42">
        <v>689</v>
      </c>
      <c r="I45" s="42">
        <v>603</v>
      </c>
      <c r="J45" s="42">
        <v>603</v>
      </c>
    </row>
    <row r="46" spans="1:10" ht="17.399999999999999" x14ac:dyDescent="0.35">
      <c r="A46">
        <v>42</v>
      </c>
      <c r="B46" s="21" t="s">
        <v>75</v>
      </c>
      <c r="C46" s="22" t="s">
        <v>82</v>
      </c>
      <c r="D46" s="42">
        <f t="shared" si="3"/>
        <v>631.5</v>
      </c>
      <c r="E46" s="58">
        <f t="shared" si="4"/>
        <v>157.875</v>
      </c>
      <c r="F46" s="58">
        <f t="shared" si="5"/>
        <v>1263</v>
      </c>
      <c r="G46" s="42">
        <v>2</v>
      </c>
      <c r="H46" s="42">
        <v>677</v>
      </c>
      <c r="I46" s="42">
        <v>586</v>
      </c>
      <c r="J46" s="42"/>
    </row>
    <row r="47" spans="1:10" ht="17.399999999999999" x14ac:dyDescent="0.35">
      <c r="B47" s="21" t="s">
        <v>75</v>
      </c>
      <c r="C47" s="22" t="s">
        <v>77</v>
      </c>
      <c r="D47" s="58">
        <f t="shared" si="3"/>
        <v>626.33333333333337</v>
      </c>
      <c r="E47" s="58">
        <f t="shared" si="4"/>
        <v>156.58333333333334</v>
      </c>
      <c r="F47" s="58">
        <f t="shared" si="5"/>
        <v>1879</v>
      </c>
      <c r="G47" s="42">
        <v>3</v>
      </c>
      <c r="H47" s="42">
        <v>660</v>
      </c>
      <c r="I47" s="42">
        <v>608</v>
      </c>
      <c r="J47" s="42">
        <v>611</v>
      </c>
    </row>
    <row r="48" spans="1:10" ht="17.399999999999999" x14ac:dyDescent="0.35">
      <c r="A48">
        <v>43</v>
      </c>
      <c r="B48" s="27" t="s">
        <v>101</v>
      </c>
      <c r="C48" s="28" t="s">
        <v>103</v>
      </c>
      <c r="D48" s="58">
        <f t="shared" si="3"/>
        <v>620</v>
      </c>
      <c r="E48" s="58">
        <f t="shared" si="4"/>
        <v>155</v>
      </c>
      <c r="F48" s="58">
        <f t="shared" si="5"/>
        <v>620</v>
      </c>
      <c r="G48" s="42">
        <v>1</v>
      </c>
      <c r="H48" s="42">
        <v>620</v>
      </c>
      <c r="I48" s="42"/>
      <c r="J48" s="42"/>
    </row>
    <row r="49" spans="1:10" ht="17.399999999999999" x14ac:dyDescent="0.35">
      <c r="A49">
        <v>44</v>
      </c>
      <c r="B49" s="27" t="s">
        <v>101</v>
      </c>
      <c r="C49" s="28" t="s">
        <v>105</v>
      </c>
      <c r="D49" s="58">
        <f t="shared" si="3"/>
        <v>608</v>
      </c>
      <c r="E49" s="58">
        <f t="shared" si="4"/>
        <v>152</v>
      </c>
      <c r="F49" s="58">
        <f t="shared" si="5"/>
        <v>1216</v>
      </c>
      <c r="G49" s="42">
        <v>2</v>
      </c>
      <c r="H49" s="42">
        <v>614</v>
      </c>
      <c r="I49" s="42"/>
      <c r="J49" s="42">
        <v>602</v>
      </c>
    </row>
    <row r="50" spans="1:10" ht="17.399999999999999" x14ac:dyDescent="0.35">
      <c r="A50">
        <v>45</v>
      </c>
      <c r="B50" s="21" t="s">
        <v>75</v>
      </c>
      <c r="C50" s="22" t="s">
        <v>79</v>
      </c>
      <c r="D50" s="58">
        <f t="shared" si="3"/>
        <v>607.5</v>
      </c>
      <c r="E50" s="58">
        <f t="shared" si="4"/>
        <v>151.875</v>
      </c>
      <c r="F50" s="58">
        <f t="shared" si="5"/>
        <v>1215</v>
      </c>
      <c r="G50" s="42">
        <v>2</v>
      </c>
      <c r="H50" s="42"/>
      <c r="I50" s="42">
        <v>547</v>
      </c>
      <c r="J50" s="42">
        <v>668</v>
      </c>
    </row>
    <row r="51" spans="1:10" ht="18" x14ac:dyDescent="0.35">
      <c r="B51" s="43" t="s">
        <v>202</v>
      </c>
      <c r="C51" s="38" t="s">
        <v>201</v>
      </c>
      <c r="D51" s="58">
        <f t="shared" si="3"/>
        <v>601.5</v>
      </c>
      <c r="E51" s="58">
        <f t="shared" si="4"/>
        <v>150.375</v>
      </c>
      <c r="F51" s="58">
        <f t="shared" si="5"/>
        <v>1203</v>
      </c>
      <c r="G51" s="42">
        <v>2</v>
      </c>
      <c r="H51" s="42">
        <v>631</v>
      </c>
      <c r="I51" s="42">
        <v>572</v>
      </c>
      <c r="J51" s="42"/>
    </row>
    <row r="52" spans="1:10" ht="17.399999999999999" x14ac:dyDescent="0.35">
      <c r="A52">
        <v>46</v>
      </c>
      <c r="B52" s="21" t="s">
        <v>75</v>
      </c>
      <c r="C52" s="22" t="s">
        <v>76</v>
      </c>
      <c r="D52" s="58">
        <f t="shared" si="3"/>
        <v>601.33333333333337</v>
      </c>
      <c r="E52" s="58">
        <f t="shared" si="4"/>
        <v>150.33333333333334</v>
      </c>
      <c r="F52" s="58">
        <f t="shared" si="5"/>
        <v>1804</v>
      </c>
      <c r="G52" s="42">
        <v>3</v>
      </c>
      <c r="H52" s="42">
        <v>581</v>
      </c>
      <c r="I52" s="42">
        <v>600</v>
      </c>
      <c r="J52" s="42">
        <v>623</v>
      </c>
    </row>
    <row r="53" spans="1:10" ht="17.399999999999999" x14ac:dyDescent="0.35">
      <c r="A53">
        <v>47</v>
      </c>
      <c r="B53" s="25" t="s">
        <v>93</v>
      </c>
      <c r="C53" s="26" t="s">
        <v>95</v>
      </c>
      <c r="D53" s="42">
        <f t="shared" si="3"/>
        <v>597</v>
      </c>
      <c r="E53" s="42">
        <f t="shared" si="4"/>
        <v>149.25</v>
      </c>
      <c r="F53" s="58">
        <f t="shared" si="5"/>
        <v>1194</v>
      </c>
      <c r="G53" s="42">
        <v>2</v>
      </c>
      <c r="H53" s="42">
        <v>686</v>
      </c>
      <c r="I53" s="42">
        <v>508</v>
      </c>
      <c r="J53" s="42"/>
    </row>
    <row r="54" spans="1:10" ht="17.399999999999999" x14ac:dyDescent="0.35">
      <c r="A54">
        <v>48</v>
      </c>
      <c r="B54" s="25" t="s">
        <v>93</v>
      </c>
      <c r="C54" s="26" t="s">
        <v>97</v>
      </c>
      <c r="D54" s="58">
        <f t="shared" si="3"/>
        <v>585</v>
      </c>
      <c r="E54" s="58">
        <f t="shared" si="4"/>
        <v>146.25</v>
      </c>
      <c r="F54" s="58">
        <f t="shared" si="5"/>
        <v>1170</v>
      </c>
      <c r="G54" s="42">
        <v>2</v>
      </c>
      <c r="H54" s="42">
        <v>593</v>
      </c>
      <c r="I54" s="42"/>
      <c r="J54" s="42">
        <v>577</v>
      </c>
    </row>
    <row r="55" spans="1:10" ht="18" x14ac:dyDescent="0.35">
      <c r="B55" s="43" t="s">
        <v>166</v>
      </c>
      <c r="C55" s="65" t="s">
        <v>163</v>
      </c>
      <c r="D55" s="58">
        <f t="shared" si="3"/>
        <v>583</v>
      </c>
      <c r="E55" s="58">
        <f t="shared" si="4"/>
        <v>145.75</v>
      </c>
      <c r="F55" s="58">
        <f t="shared" si="5"/>
        <v>583</v>
      </c>
      <c r="G55" s="42">
        <v>1</v>
      </c>
      <c r="H55" s="42"/>
      <c r="I55" s="42"/>
      <c r="J55" s="42">
        <v>583</v>
      </c>
    </row>
    <row r="56" spans="1:10" ht="17.399999999999999" x14ac:dyDescent="0.35">
      <c r="B56" s="25" t="s">
        <v>93</v>
      </c>
      <c r="C56" s="26" t="s">
        <v>102</v>
      </c>
      <c r="D56" s="58">
        <f t="shared" si="3"/>
        <v>581.33333333333337</v>
      </c>
      <c r="E56" s="58">
        <f t="shared" si="4"/>
        <v>145.33333333333334</v>
      </c>
      <c r="F56" s="58">
        <f t="shared" si="5"/>
        <v>1744</v>
      </c>
      <c r="G56" s="42">
        <v>3</v>
      </c>
      <c r="H56" s="42">
        <v>537</v>
      </c>
      <c r="I56" s="42">
        <v>636</v>
      </c>
      <c r="J56" s="42">
        <v>571</v>
      </c>
    </row>
    <row r="57" spans="1:10" ht="17.399999999999999" x14ac:dyDescent="0.35">
      <c r="B57" s="27" t="s">
        <v>101</v>
      </c>
      <c r="C57" s="28" t="s">
        <v>108</v>
      </c>
      <c r="D57" s="58">
        <f t="shared" si="3"/>
        <v>573</v>
      </c>
      <c r="E57" s="58">
        <f t="shared" si="4"/>
        <v>143.25</v>
      </c>
      <c r="F57" s="58">
        <f t="shared" si="5"/>
        <v>1719</v>
      </c>
      <c r="G57" s="42">
        <v>3</v>
      </c>
      <c r="H57" s="42">
        <v>579</v>
      </c>
      <c r="I57" s="42">
        <v>567</v>
      </c>
      <c r="J57" s="42">
        <v>573</v>
      </c>
    </row>
    <row r="58" spans="1:10" ht="17.399999999999999" x14ac:dyDescent="0.35">
      <c r="B58" s="27" t="s">
        <v>101</v>
      </c>
      <c r="C58" s="28" t="s">
        <v>106</v>
      </c>
      <c r="D58" s="58">
        <f t="shared" si="3"/>
        <v>547</v>
      </c>
      <c r="E58" s="58">
        <f t="shared" si="4"/>
        <v>136.75</v>
      </c>
      <c r="F58" s="58">
        <f t="shared" si="5"/>
        <v>1094</v>
      </c>
      <c r="G58" s="42">
        <v>2</v>
      </c>
      <c r="H58" s="42"/>
      <c r="I58" s="42">
        <v>580</v>
      </c>
      <c r="J58" s="42">
        <v>514</v>
      </c>
    </row>
    <row r="59" spans="1:10" ht="17.399999999999999" x14ac:dyDescent="0.35">
      <c r="B59" s="27" t="s">
        <v>101</v>
      </c>
      <c r="C59" s="28" t="s">
        <v>107</v>
      </c>
      <c r="D59" s="58">
        <f t="shared" si="3"/>
        <v>546.66666666666663</v>
      </c>
      <c r="E59" s="58">
        <f t="shared" si="4"/>
        <v>136.66666666666666</v>
      </c>
      <c r="F59" s="58">
        <f t="shared" si="5"/>
        <v>1640</v>
      </c>
      <c r="G59" s="42">
        <v>3</v>
      </c>
      <c r="H59" s="42">
        <v>553</v>
      </c>
      <c r="I59" s="42">
        <v>581</v>
      </c>
      <c r="J59" s="42">
        <v>506</v>
      </c>
    </row>
    <row r="60" spans="1:10" ht="17.399999999999999" x14ac:dyDescent="0.35">
      <c r="B60" s="27" t="s">
        <v>101</v>
      </c>
      <c r="C60" s="28" t="s">
        <v>109</v>
      </c>
      <c r="D60" s="118">
        <f t="shared" si="3"/>
        <v>533.5</v>
      </c>
      <c r="E60" s="118">
        <f t="shared" si="4"/>
        <v>133.375</v>
      </c>
      <c r="F60" s="58">
        <f t="shared" si="5"/>
        <v>1067</v>
      </c>
      <c r="G60" s="42">
        <v>2</v>
      </c>
      <c r="H60" s="42"/>
      <c r="I60" s="42">
        <v>531</v>
      </c>
      <c r="J60" s="42">
        <v>536</v>
      </c>
    </row>
    <row r="61" spans="1:10" ht="17.399999999999999" x14ac:dyDescent="0.35">
      <c r="B61" s="25" t="s">
        <v>93</v>
      </c>
      <c r="C61" s="26" t="s">
        <v>98</v>
      </c>
      <c r="D61" s="42">
        <f t="shared" si="3"/>
        <v>519.5</v>
      </c>
      <c r="E61" s="58">
        <f t="shared" si="4"/>
        <v>129.875</v>
      </c>
      <c r="F61" s="58">
        <f t="shared" si="5"/>
        <v>1039</v>
      </c>
      <c r="G61" s="42">
        <v>2</v>
      </c>
      <c r="H61" s="42">
        <v>510</v>
      </c>
      <c r="I61" s="42">
        <v>529</v>
      </c>
      <c r="J61" s="42"/>
    </row>
    <row r="62" spans="1:10" ht="18" x14ac:dyDescent="0.35">
      <c r="B62" s="43" t="s">
        <v>166</v>
      </c>
      <c r="C62" s="38" t="s">
        <v>164</v>
      </c>
      <c r="D62" s="58">
        <f t="shared" si="3"/>
        <v>519</v>
      </c>
      <c r="E62" s="58">
        <f t="shared" si="4"/>
        <v>129.75</v>
      </c>
      <c r="F62" s="58">
        <f t="shared" si="5"/>
        <v>519</v>
      </c>
      <c r="G62" s="42">
        <v>1</v>
      </c>
      <c r="H62" s="42"/>
      <c r="I62" s="42"/>
      <c r="J62" s="42">
        <v>519</v>
      </c>
    </row>
    <row r="63" spans="1:10" ht="17.399999999999999" x14ac:dyDescent="0.35">
      <c r="B63" s="27" t="s">
        <v>101</v>
      </c>
      <c r="C63" s="49" t="s">
        <v>110</v>
      </c>
      <c r="D63" s="42">
        <f t="shared" si="3"/>
        <v>446.5</v>
      </c>
      <c r="E63" s="58">
        <f t="shared" si="4"/>
        <v>111.625</v>
      </c>
      <c r="F63" s="58">
        <f t="shared" si="5"/>
        <v>893</v>
      </c>
      <c r="G63" s="42">
        <v>2</v>
      </c>
      <c r="H63" s="42">
        <v>450</v>
      </c>
      <c r="I63" s="42">
        <v>443</v>
      </c>
      <c r="J63" s="42"/>
    </row>
    <row r="64" spans="1:10" x14ac:dyDescent="0.3">
      <c r="D64" s="42"/>
      <c r="E64" s="42"/>
      <c r="F64" s="42"/>
      <c r="G64" s="42"/>
      <c r="H64" s="42"/>
      <c r="I64" s="42"/>
      <c r="J64" s="42"/>
    </row>
    <row r="65" spans="2:10" ht="17.399999999999999" x14ac:dyDescent="0.35">
      <c r="B65" s="15" t="s">
        <v>48</v>
      </c>
      <c r="C65" s="16" t="s">
        <v>51</v>
      </c>
      <c r="D65" s="42"/>
      <c r="E65" s="42"/>
      <c r="F65" s="42"/>
      <c r="G65" s="42"/>
      <c r="H65" s="42"/>
      <c r="I65" s="42"/>
      <c r="J65" s="42"/>
    </row>
    <row r="66" spans="2:10" ht="17.399999999999999" x14ac:dyDescent="0.35">
      <c r="B66" s="15" t="s">
        <v>48</v>
      </c>
      <c r="C66" s="16" t="s">
        <v>55</v>
      </c>
      <c r="D66" s="42"/>
      <c r="E66" s="42"/>
      <c r="F66" s="42"/>
      <c r="G66" s="42"/>
      <c r="H66" s="42"/>
      <c r="I66" s="42"/>
      <c r="J66" s="42"/>
    </row>
    <row r="67" spans="2:10" ht="17.399999999999999" x14ac:dyDescent="0.35">
      <c r="B67" s="15" t="s">
        <v>48</v>
      </c>
      <c r="C67" s="16" t="s">
        <v>56</v>
      </c>
      <c r="D67" s="42"/>
      <c r="E67" s="42"/>
      <c r="F67" s="42"/>
      <c r="G67" s="42"/>
      <c r="H67" s="42"/>
      <c r="I67" s="42"/>
      <c r="J67" s="42"/>
    </row>
    <row r="68" spans="2:10" ht="17.399999999999999" x14ac:dyDescent="0.35">
      <c r="B68" s="19" t="s">
        <v>66</v>
      </c>
      <c r="C68" s="20" t="s">
        <v>70</v>
      </c>
    </row>
    <row r="69" spans="2:10" ht="17.399999999999999" x14ac:dyDescent="0.35">
      <c r="B69" s="25" t="s">
        <v>93</v>
      </c>
      <c r="C69" s="26" t="s">
        <v>99</v>
      </c>
      <c r="D69" s="42"/>
      <c r="E69" s="42"/>
      <c r="F69" s="42"/>
      <c r="G69" s="42"/>
      <c r="H69" s="42"/>
      <c r="I69" s="42"/>
      <c r="J69" s="42"/>
    </row>
    <row r="70" spans="2:10" ht="17.399999999999999" x14ac:dyDescent="0.35">
      <c r="B70" s="25" t="s">
        <v>93</v>
      </c>
      <c r="C70" s="50" t="s">
        <v>100</v>
      </c>
      <c r="D70" s="42"/>
      <c r="E70" s="42"/>
      <c r="F70" s="42"/>
      <c r="G70" s="42"/>
      <c r="H70" s="42"/>
      <c r="I70" s="42"/>
      <c r="J70" s="42"/>
    </row>
  </sheetData>
  <sortState xmlns:xlrd2="http://schemas.microsoft.com/office/spreadsheetml/2017/richdata2" ref="B5:J63">
    <sortCondition descending="1" ref="E6:E63"/>
  </sortState>
  <phoneticPr fontId="7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D494-69DF-4FF2-8927-A820FEFFB6CD}">
  <dimension ref="B2:L78"/>
  <sheetViews>
    <sheetView topLeftCell="A25" workbookViewId="0">
      <selection activeCell="B30" sqref="B30:L42"/>
    </sheetView>
  </sheetViews>
  <sheetFormatPr defaultRowHeight="14.4" x14ac:dyDescent="0.3"/>
  <cols>
    <col min="1" max="1" width="7.109375" customWidth="1"/>
    <col min="2" max="2" width="4.44140625" customWidth="1"/>
    <col min="3" max="3" width="23.33203125" bestFit="1" customWidth="1"/>
    <col min="4" max="7" width="6" style="32" customWidth="1"/>
    <col min="8" max="8" width="7.5546875" style="32" customWidth="1"/>
    <col min="9" max="12" width="4.88671875" style="32" customWidth="1"/>
  </cols>
  <sheetData>
    <row r="2" spans="2:12" ht="18" x14ac:dyDescent="0.35">
      <c r="C2" s="108" t="s">
        <v>208</v>
      </c>
      <c r="E2" s="123" t="s">
        <v>119</v>
      </c>
      <c r="F2" s="123"/>
    </row>
    <row r="3" spans="2:12" ht="17.399999999999999" x14ac:dyDescent="0.35">
      <c r="B3" s="1" t="s">
        <v>0</v>
      </c>
      <c r="C3" s="2" t="s">
        <v>4</v>
      </c>
      <c r="D3" s="42">
        <v>165</v>
      </c>
      <c r="E3" s="42">
        <v>202</v>
      </c>
      <c r="F3" s="42">
        <v>212</v>
      </c>
      <c r="G3" s="42">
        <v>178</v>
      </c>
      <c r="H3" s="56">
        <v>757</v>
      </c>
      <c r="I3" s="42">
        <v>17</v>
      </c>
      <c r="J3" s="42">
        <v>20</v>
      </c>
      <c r="K3" s="42">
        <v>2</v>
      </c>
      <c r="L3" s="42">
        <v>4</v>
      </c>
    </row>
    <row r="4" spans="2:12" ht="17.399999999999999" x14ac:dyDescent="0.35">
      <c r="B4" s="3" t="s">
        <v>6</v>
      </c>
      <c r="C4" s="4" t="s">
        <v>10</v>
      </c>
      <c r="D4" s="42">
        <v>149</v>
      </c>
      <c r="E4" s="42">
        <v>215</v>
      </c>
      <c r="F4" s="42">
        <v>161</v>
      </c>
      <c r="G4" s="42">
        <v>159</v>
      </c>
      <c r="H4" s="56">
        <v>684</v>
      </c>
      <c r="I4" s="42">
        <v>13</v>
      </c>
      <c r="J4" s="42">
        <v>16</v>
      </c>
      <c r="K4" s="42">
        <v>7</v>
      </c>
      <c r="L4" s="42">
        <v>5</v>
      </c>
    </row>
    <row r="5" spans="2:12" ht="17.399999999999999" x14ac:dyDescent="0.35">
      <c r="B5" s="1" t="s">
        <v>0</v>
      </c>
      <c r="C5" s="2" t="s">
        <v>5</v>
      </c>
      <c r="D5" s="42">
        <v>156</v>
      </c>
      <c r="E5" s="42">
        <v>155</v>
      </c>
      <c r="F5" s="42">
        <v>136</v>
      </c>
      <c r="G5" s="42">
        <v>214</v>
      </c>
      <c r="H5" s="56">
        <v>661</v>
      </c>
      <c r="I5" s="42">
        <v>15</v>
      </c>
      <c r="J5" s="42">
        <v>13</v>
      </c>
      <c r="K5" s="42">
        <v>8</v>
      </c>
      <c r="L5" s="42">
        <v>6</v>
      </c>
    </row>
    <row r="6" spans="2:12" ht="17.399999999999999" x14ac:dyDescent="0.35">
      <c r="B6" s="3" t="s">
        <v>6</v>
      </c>
      <c r="C6" s="4" t="s">
        <v>7</v>
      </c>
      <c r="D6" s="42">
        <v>168</v>
      </c>
      <c r="E6" s="42">
        <v>168</v>
      </c>
      <c r="F6" s="42">
        <v>161</v>
      </c>
      <c r="G6" s="42">
        <v>151</v>
      </c>
      <c r="H6" s="56">
        <v>648</v>
      </c>
      <c r="I6" s="42">
        <v>8</v>
      </c>
      <c r="J6" s="42">
        <v>20</v>
      </c>
      <c r="K6" s="42">
        <v>8</v>
      </c>
      <c r="L6" s="42">
        <v>4</v>
      </c>
    </row>
    <row r="7" spans="2:12" ht="17.399999999999999" x14ac:dyDescent="0.35">
      <c r="B7" s="3" t="s">
        <v>6</v>
      </c>
      <c r="C7" s="4" t="s">
        <v>8</v>
      </c>
      <c r="D7" s="42">
        <v>142</v>
      </c>
      <c r="E7" s="42">
        <v>197</v>
      </c>
      <c r="F7" s="42">
        <v>146</v>
      </c>
      <c r="G7" s="42">
        <v>159</v>
      </c>
      <c r="H7" s="56">
        <v>644</v>
      </c>
      <c r="I7" s="42">
        <v>11</v>
      </c>
      <c r="J7" s="42">
        <v>16</v>
      </c>
      <c r="K7" s="42">
        <v>11</v>
      </c>
      <c r="L7" s="42">
        <v>3</v>
      </c>
    </row>
    <row r="8" spans="2:12" ht="17.399999999999999" x14ac:dyDescent="0.35">
      <c r="B8" s="1" t="s">
        <v>0</v>
      </c>
      <c r="C8" s="2" t="s">
        <v>3</v>
      </c>
      <c r="D8" s="42">
        <v>133</v>
      </c>
      <c r="E8" s="42">
        <v>177</v>
      </c>
      <c r="F8" s="42">
        <v>135</v>
      </c>
      <c r="G8" s="42">
        <v>176</v>
      </c>
      <c r="H8" s="56">
        <v>621</v>
      </c>
      <c r="I8" s="42">
        <v>6</v>
      </c>
      <c r="J8" s="42">
        <v>23</v>
      </c>
      <c r="K8" s="42">
        <v>9</v>
      </c>
      <c r="L8" s="42">
        <v>3</v>
      </c>
    </row>
    <row r="9" spans="2:12" ht="17.399999999999999" x14ac:dyDescent="0.35">
      <c r="B9" s="7" t="s">
        <v>18</v>
      </c>
      <c r="C9" s="8" t="s">
        <v>19</v>
      </c>
      <c r="D9" s="42">
        <v>167</v>
      </c>
      <c r="E9" s="42">
        <v>156</v>
      </c>
      <c r="F9" s="42">
        <v>125</v>
      </c>
      <c r="G9" s="42">
        <v>162</v>
      </c>
      <c r="H9" s="56">
        <v>610</v>
      </c>
      <c r="I9" s="42">
        <v>10</v>
      </c>
      <c r="J9" s="42">
        <v>16</v>
      </c>
      <c r="K9" s="42">
        <v>9</v>
      </c>
      <c r="L9" s="42">
        <v>5</v>
      </c>
    </row>
    <row r="10" spans="2:12" ht="18" x14ac:dyDescent="0.35">
      <c r="B10" s="9" t="s">
        <v>24</v>
      </c>
      <c r="C10" s="10" t="s">
        <v>25</v>
      </c>
      <c r="D10" s="42">
        <v>166</v>
      </c>
      <c r="E10" s="42">
        <v>168</v>
      </c>
      <c r="F10" s="42">
        <v>142</v>
      </c>
      <c r="G10" s="42">
        <v>131</v>
      </c>
      <c r="H10" s="56">
        <v>607</v>
      </c>
      <c r="I10" s="42">
        <v>8</v>
      </c>
      <c r="J10" s="42">
        <v>17</v>
      </c>
      <c r="K10" s="42">
        <v>10</v>
      </c>
      <c r="L10" s="42">
        <v>5</v>
      </c>
    </row>
    <row r="11" spans="2:12" ht="17.399999999999999" x14ac:dyDescent="0.35">
      <c r="B11" s="1" t="s">
        <v>0</v>
      </c>
      <c r="C11" s="2" t="s">
        <v>1</v>
      </c>
      <c r="D11" s="42">
        <v>147</v>
      </c>
      <c r="E11" s="42">
        <v>137</v>
      </c>
      <c r="F11" s="42">
        <v>150</v>
      </c>
      <c r="G11" s="42">
        <v>171</v>
      </c>
      <c r="H11" s="56">
        <v>605</v>
      </c>
      <c r="I11" s="42">
        <v>11</v>
      </c>
      <c r="J11" s="42">
        <v>13</v>
      </c>
      <c r="K11" s="42">
        <v>14</v>
      </c>
      <c r="L11" s="42">
        <v>3</v>
      </c>
    </row>
    <row r="12" spans="2:12" ht="18" x14ac:dyDescent="0.35">
      <c r="B12" s="9" t="s">
        <v>24</v>
      </c>
      <c r="C12" s="10" t="s">
        <v>26</v>
      </c>
      <c r="D12" s="42">
        <v>159</v>
      </c>
      <c r="E12" s="42">
        <v>157</v>
      </c>
      <c r="F12" s="42">
        <v>151</v>
      </c>
      <c r="G12" s="42">
        <v>135</v>
      </c>
      <c r="H12" s="56">
        <v>602</v>
      </c>
      <c r="I12" s="42">
        <v>7</v>
      </c>
      <c r="J12" s="42">
        <v>22</v>
      </c>
      <c r="K12" s="42">
        <v>9</v>
      </c>
      <c r="L12" s="42">
        <v>3</v>
      </c>
    </row>
    <row r="13" spans="2:12" ht="17.399999999999999" x14ac:dyDescent="0.35">
      <c r="B13" s="3" t="s">
        <v>6</v>
      </c>
      <c r="C13" s="4" t="s">
        <v>11</v>
      </c>
      <c r="D13" s="42">
        <v>148</v>
      </c>
      <c r="E13" s="42">
        <v>121</v>
      </c>
      <c r="F13" s="42">
        <v>158</v>
      </c>
      <c r="G13" s="42">
        <v>166</v>
      </c>
      <c r="H13" s="56">
        <v>593</v>
      </c>
      <c r="I13" s="42">
        <v>11</v>
      </c>
      <c r="J13" s="42">
        <v>14</v>
      </c>
      <c r="K13" s="42">
        <v>12</v>
      </c>
      <c r="L13" s="42">
        <v>4</v>
      </c>
    </row>
    <row r="14" spans="2:12" ht="17.399999999999999" x14ac:dyDescent="0.35">
      <c r="B14" s="7" t="s">
        <v>18</v>
      </c>
      <c r="C14" s="8" t="s">
        <v>23</v>
      </c>
      <c r="D14" s="42">
        <v>149</v>
      </c>
      <c r="E14" s="42">
        <v>146</v>
      </c>
      <c r="F14" s="42">
        <v>158</v>
      </c>
      <c r="G14" s="42">
        <v>137</v>
      </c>
      <c r="H14" s="56">
        <v>590</v>
      </c>
      <c r="I14" s="42">
        <v>2</v>
      </c>
      <c r="J14" s="42">
        <v>24</v>
      </c>
      <c r="K14" s="42">
        <v>10</v>
      </c>
      <c r="L14" s="42">
        <v>4</v>
      </c>
    </row>
    <row r="15" spans="2:12" ht="17.399999999999999" x14ac:dyDescent="0.35">
      <c r="B15" s="5" t="s">
        <v>12</v>
      </c>
      <c r="C15" s="6" t="s">
        <v>17</v>
      </c>
      <c r="D15" s="42">
        <v>133</v>
      </c>
      <c r="E15" s="42">
        <v>135</v>
      </c>
      <c r="F15" s="42">
        <v>171</v>
      </c>
      <c r="G15" s="42">
        <v>125</v>
      </c>
      <c r="H15" s="56">
        <v>564</v>
      </c>
      <c r="I15" s="42">
        <v>9</v>
      </c>
      <c r="J15" s="42">
        <v>14</v>
      </c>
      <c r="K15" s="42">
        <v>17</v>
      </c>
      <c r="L15" s="42">
        <v>2</v>
      </c>
    </row>
    <row r="16" spans="2:12" ht="17.399999999999999" x14ac:dyDescent="0.35">
      <c r="B16" s="5" t="s">
        <v>12</v>
      </c>
      <c r="C16" s="6" t="s">
        <v>14</v>
      </c>
      <c r="D16" s="42">
        <v>138</v>
      </c>
      <c r="E16" s="42">
        <v>125</v>
      </c>
      <c r="F16" s="42">
        <v>125</v>
      </c>
      <c r="G16" s="42">
        <v>165</v>
      </c>
      <c r="H16" s="56">
        <v>553</v>
      </c>
      <c r="I16" s="42">
        <v>7</v>
      </c>
      <c r="J16" s="42">
        <v>13</v>
      </c>
      <c r="K16" s="42">
        <v>15</v>
      </c>
      <c r="L16" s="42">
        <v>6</v>
      </c>
    </row>
    <row r="17" spans="2:12" ht="18" x14ac:dyDescent="0.35">
      <c r="B17" s="11" t="s">
        <v>32</v>
      </c>
      <c r="C17" s="12" t="s">
        <v>40</v>
      </c>
      <c r="D17" s="42">
        <v>143</v>
      </c>
      <c r="E17" s="42">
        <v>157</v>
      </c>
      <c r="F17" s="42">
        <v>114</v>
      </c>
      <c r="G17" s="42">
        <v>124</v>
      </c>
      <c r="H17" s="56">
        <v>538</v>
      </c>
      <c r="I17" s="42">
        <v>5</v>
      </c>
      <c r="J17" s="42">
        <v>16</v>
      </c>
      <c r="K17" s="42">
        <v>13</v>
      </c>
      <c r="L17" s="42">
        <v>6</v>
      </c>
    </row>
    <row r="18" spans="2:12" ht="17.399999999999999" x14ac:dyDescent="0.35">
      <c r="B18" s="7" t="s">
        <v>18</v>
      </c>
      <c r="C18" s="8" t="s">
        <v>165</v>
      </c>
      <c r="D18" s="42">
        <v>129</v>
      </c>
      <c r="E18" s="42">
        <v>125</v>
      </c>
      <c r="F18" s="42">
        <v>120</v>
      </c>
      <c r="G18" s="42">
        <v>160</v>
      </c>
      <c r="H18" s="56">
        <v>534</v>
      </c>
      <c r="I18" s="42">
        <v>8</v>
      </c>
      <c r="J18" s="42">
        <v>14</v>
      </c>
      <c r="K18" s="42">
        <v>19</v>
      </c>
      <c r="L18" s="42">
        <v>1</v>
      </c>
    </row>
    <row r="19" spans="2:12" ht="17.399999999999999" x14ac:dyDescent="0.35">
      <c r="B19" s="3" t="s">
        <v>6</v>
      </c>
      <c r="C19" s="4" t="s">
        <v>9</v>
      </c>
      <c r="D19" s="42">
        <v>128</v>
      </c>
      <c r="E19" s="42">
        <v>136</v>
      </c>
      <c r="F19" s="42">
        <v>143</v>
      </c>
      <c r="G19" s="42">
        <v>119</v>
      </c>
      <c r="H19" s="56">
        <v>526</v>
      </c>
      <c r="I19" s="42">
        <v>5</v>
      </c>
      <c r="J19" s="42">
        <v>14</v>
      </c>
      <c r="K19" s="42">
        <v>13</v>
      </c>
      <c r="L19" s="42">
        <v>8</v>
      </c>
    </row>
    <row r="20" spans="2:12" ht="17.399999999999999" x14ac:dyDescent="0.35">
      <c r="B20" s="7" t="s">
        <v>18</v>
      </c>
      <c r="C20" s="8" t="s">
        <v>20</v>
      </c>
      <c r="D20" s="42">
        <v>127</v>
      </c>
      <c r="E20" s="42">
        <v>124</v>
      </c>
      <c r="F20" s="42">
        <v>131</v>
      </c>
      <c r="G20" s="42">
        <v>142</v>
      </c>
      <c r="H20" s="56">
        <v>524</v>
      </c>
      <c r="I20" s="42">
        <v>6</v>
      </c>
      <c r="J20" s="42">
        <v>13</v>
      </c>
      <c r="K20" s="42">
        <v>19</v>
      </c>
      <c r="L20" s="42">
        <v>2</v>
      </c>
    </row>
    <row r="21" spans="2:12" ht="17.399999999999999" x14ac:dyDescent="0.35">
      <c r="B21" s="5" t="s">
        <v>12</v>
      </c>
      <c r="C21" s="6" t="s">
        <v>15</v>
      </c>
      <c r="D21" s="42">
        <v>130</v>
      </c>
      <c r="E21" s="42">
        <v>115</v>
      </c>
      <c r="F21" s="42">
        <v>139</v>
      </c>
      <c r="G21" s="42">
        <v>138</v>
      </c>
      <c r="H21" s="56">
        <v>522</v>
      </c>
      <c r="I21" s="42">
        <v>3</v>
      </c>
      <c r="J21" s="42">
        <v>16</v>
      </c>
      <c r="K21" s="42">
        <v>13</v>
      </c>
      <c r="L21" s="42">
        <v>8</v>
      </c>
    </row>
    <row r="22" spans="2:12" ht="18" x14ac:dyDescent="0.35">
      <c r="B22" s="11" t="s">
        <v>32</v>
      </c>
      <c r="C22" s="12" t="s">
        <v>34</v>
      </c>
      <c r="D22" s="42">
        <v>145</v>
      </c>
      <c r="E22" s="42">
        <v>137</v>
      </c>
      <c r="F22" s="42">
        <v>93</v>
      </c>
      <c r="G22" s="42">
        <v>146</v>
      </c>
      <c r="H22" s="56">
        <v>521</v>
      </c>
      <c r="I22" s="42">
        <v>8</v>
      </c>
      <c r="J22" s="42">
        <v>10</v>
      </c>
      <c r="K22" s="42">
        <v>19</v>
      </c>
      <c r="L22" s="42">
        <v>3</v>
      </c>
    </row>
    <row r="23" spans="2:12" ht="18" x14ac:dyDescent="0.35">
      <c r="B23" s="9" t="s">
        <v>24</v>
      </c>
      <c r="C23" s="10" t="s">
        <v>27</v>
      </c>
      <c r="D23" s="42">
        <v>118</v>
      </c>
      <c r="E23" s="42">
        <v>132</v>
      </c>
      <c r="F23" s="42">
        <v>133</v>
      </c>
      <c r="G23" s="42">
        <v>126</v>
      </c>
      <c r="H23" s="56">
        <v>509</v>
      </c>
      <c r="I23" s="42">
        <v>5</v>
      </c>
      <c r="J23" s="42">
        <v>13</v>
      </c>
      <c r="K23" s="42">
        <v>17</v>
      </c>
      <c r="L23" s="42">
        <v>5</v>
      </c>
    </row>
    <row r="24" spans="2:12" ht="18" x14ac:dyDescent="0.35">
      <c r="B24" s="11" t="s">
        <v>32</v>
      </c>
      <c r="C24" s="12" t="s">
        <v>35</v>
      </c>
      <c r="D24" s="42">
        <v>109</v>
      </c>
      <c r="E24" s="42">
        <v>111</v>
      </c>
      <c r="F24" s="42">
        <v>142</v>
      </c>
      <c r="G24" s="42">
        <v>137</v>
      </c>
      <c r="H24" s="56">
        <v>499</v>
      </c>
      <c r="I24" s="42">
        <v>6</v>
      </c>
      <c r="J24" s="42">
        <v>15</v>
      </c>
      <c r="K24" s="42">
        <v>17</v>
      </c>
      <c r="L24" s="42">
        <v>2</v>
      </c>
    </row>
    <row r="25" spans="2:12" ht="18" x14ac:dyDescent="0.35">
      <c r="B25" s="9" t="s">
        <v>24</v>
      </c>
      <c r="C25" s="10" t="s">
        <v>29</v>
      </c>
      <c r="D25" s="42">
        <v>126</v>
      </c>
      <c r="E25" s="42">
        <v>111</v>
      </c>
      <c r="F25" s="42">
        <v>127</v>
      </c>
      <c r="G25" s="42">
        <v>133</v>
      </c>
      <c r="H25" s="56">
        <v>497</v>
      </c>
      <c r="I25" s="42">
        <v>4</v>
      </c>
      <c r="J25" s="42">
        <v>12</v>
      </c>
      <c r="K25" s="42">
        <v>20</v>
      </c>
      <c r="L25" s="42">
        <v>4</v>
      </c>
    </row>
    <row r="26" spans="2:12" ht="18" x14ac:dyDescent="0.35">
      <c r="B26" s="11" t="s">
        <v>32</v>
      </c>
      <c r="C26" s="12" t="s">
        <v>37</v>
      </c>
      <c r="D26" s="42">
        <v>132</v>
      </c>
      <c r="E26" s="42">
        <v>147</v>
      </c>
      <c r="F26" s="42">
        <v>116</v>
      </c>
      <c r="G26" s="42">
        <v>88</v>
      </c>
      <c r="H26" s="56">
        <v>483</v>
      </c>
      <c r="I26" s="42">
        <v>4</v>
      </c>
      <c r="J26" s="42">
        <v>12</v>
      </c>
      <c r="K26" s="42">
        <v>19</v>
      </c>
      <c r="L26" s="42">
        <v>5</v>
      </c>
    </row>
    <row r="27" spans="2:12" ht="18" x14ac:dyDescent="0.35">
      <c r="B27" s="54"/>
      <c r="C27" s="108"/>
    </row>
    <row r="28" spans="2:12" ht="18" x14ac:dyDescent="0.35">
      <c r="B28" s="54"/>
      <c r="C28" s="108"/>
    </row>
    <row r="29" spans="2:12" ht="18" x14ac:dyDescent="0.35">
      <c r="B29" s="54"/>
      <c r="C29" s="108" t="s">
        <v>208</v>
      </c>
      <c r="E29" s="41" t="s">
        <v>131</v>
      </c>
    </row>
    <row r="30" spans="2:12" ht="17.399999999999999" x14ac:dyDescent="0.35">
      <c r="B30" s="13" t="s">
        <v>41</v>
      </c>
      <c r="C30" s="52" t="s">
        <v>44</v>
      </c>
      <c r="D30" s="42">
        <v>215</v>
      </c>
      <c r="E30" s="42">
        <v>207</v>
      </c>
      <c r="F30" s="42">
        <v>222</v>
      </c>
      <c r="G30" s="42">
        <v>247</v>
      </c>
      <c r="H30" s="56">
        <v>891</v>
      </c>
      <c r="I30" s="42">
        <v>30</v>
      </c>
      <c r="J30" s="42">
        <v>13</v>
      </c>
      <c r="K30" s="42">
        <v>0</v>
      </c>
      <c r="L30" s="42">
        <v>2</v>
      </c>
    </row>
    <row r="31" spans="2:12" ht="17.399999999999999" x14ac:dyDescent="0.35">
      <c r="B31" s="13" t="s">
        <v>41</v>
      </c>
      <c r="C31" s="52" t="s">
        <v>42</v>
      </c>
      <c r="D31" s="42">
        <v>184</v>
      </c>
      <c r="E31" s="42">
        <v>268</v>
      </c>
      <c r="F31" s="42">
        <v>216</v>
      </c>
      <c r="G31" s="42">
        <v>169</v>
      </c>
      <c r="H31" s="56">
        <v>837</v>
      </c>
      <c r="I31" s="42">
        <v>24</v>
      </c>
      <c r="J31" s="42">
        <v>11</v>
      </c>
      <c r="K31" s="42">
        <v>5</v>
      </c>
      <c r="L31" s="42">
        <v>2</v>
      </c>
    </row>
    <row r="32" spans="2:12" ht="17.399999999999999" x14ac:dyDescent="0.35">
      <c r="B32" s="13" t="s">
        <v>41</v>
      </c>
      <c r="C32" s="52" t="s">
        <v>46</v>
      </c>
      <c r="D32" s="42">
        <v>189</v>
      </c>
      <c r="E32" s="42">
        <v>191</v>
      </c>
      <c r="F32" s="42">
        <v>226</v>
      </c>
      <c r="G32" s="42">
        <v>224</v>
      </c>
      <c r="H32" s="56">
        <v>830</v>
      </c>
      <c r="I32" s="42">
        <v>23</v>
      </c>
      <c r="J32" s="42">
        <v>18</v>
      </c>
      <c r="K32" s="42">
        <v>2</v>
      </c>
      <c r="L32" s="42">
        <v>2</v>
      </c>
    </row>
    <row r="33" spans="2:12" ht="17.399999999999999" x14ac:dyDescent="0.35">
      <c r="B33" s="13" t="s">
        <v>41</v>
      </c>
      <c r="C33" s="52" t="s">
        <v>45</v>
      </c>
      <c r="D33" s="42">
        <v>179</v>
      </c>
      <c r="E33" s="42">
        <v>224</v>
      </c>
      <c r="F33" s="42">
        <v>203</v>
      </c>
      <c r="G33" s="42">
        <v>218</v>
      </c>
      <c r="H33" s="56">
        <v>824</v>
      </c>
      <c r="I33" s="42">
        <v>23</v>
      </c>
      <c r="J33" s="42">
        <v>16</v>
      </c>
      <c r="K33" s="42">
        <v>3</v>
      </c>
      <c r="L33" s="42">
        <v>3</v>
      </c>
    </row>
    <row r="34" spans="2:12" ht="17.399999999999999" x14ac:dyDescent="0.35">
      <c r="B34" s="13" t="s">
        <v>41</v>
      </c>
      <c r="C34" s="52" t="s">
        <v>160</v>
      </c>
      <c r="D34" s="42">
        <v>170</v>
      </c>
      <c r="E34" s="42">
        <v>209</v>
      </c>
      <c r="F34" s="42">
        <v>192</v>
      </c>
      <c r="G34" s="42">
        <v>197</v>
      </c>
      <c r="H34" s="56">
        <v>768</v>
      </c>
      <c r="I34" s="42">
        <v>19</v>
      </c>
      <c r="J34" s="42">
        <v>17</v>
      </c>
      <c r="K34" s="42">
        <v>5</v>
      </c>
      <c r="L34" s="42">
        <v>2</v>
      </c>
    </row>
    <row r="35" spans="2:12" ht="17.399999999999999" x14ac:dyDescent="0.35">
      <c r="B35" s="15" t="s">
        <v>48</v>
      </c>
      <c r="C35" s="53" t="s">
        <v>54</v>
      </c>
      <c r="D35" s="42">
        <v>154</v>
      </c>
      <c r="E35" s="42">
        <v>181</v>
      </c>
      <c r="F35" s="42">
        <v>215</v>
      </c>
      <c r="G35" s="42">
        <v>201</v>
      </c>
      <c r="H35" s="56">
        <v>751</v>
      </c>
      <c r="I35" s="42">
        <v>16</v>
      </c>
      <c r="J35" s="42">
        <v>20</v>
      </c>
      <c r="K35" s="42">
        <v>3</v>
      </c>
      <c r="L35" s="42">
        <v>4</v>
      </c>
    </row>
    <row r="36" spans="2:12" ht="17.399999999999999" x14ac:dyDescent="0.35">
      <c r="B36" s="17" t="s">
        <v>57</v>
      </c>
      <c r="C36" s="51" t="s">
        <v>63</v>
      </c>
      <c r="D36" s="42">
        <v>199</v>
      </c>
      <c r="E36" s="42">
        <v>166</v>
      </c>
      <c r="F36" s="42">
        <v>234</v>
      </c>
      <c r="G36" s="42">
        <v>149</v>
      </c>
      <c r="H36" s="56">
        <v>748</v>
      </c>
      <c r="I36" s="42">
        <v>23</v>
      </c>
      <c r="J36" s="42">
        <v>9</v>
      </c>
      <c r="K36" s="42">
        <v>6</v>
      </c>
      <c r="L36" s="42">
        <v>5</v>
      </c>
    </row>
    <row r="37" spans="2:12" ht="17.399999999999999" x14ac:dyDescent="0.35">
      <c r="B37" s="13" t="s">
        <v>41</v>
      </c>
      <c r="C37" s="52" t="s">
        <v>47</v>
      </c>
      <c r="D37" s="42">
        <v>185</v>
      </c>
      <c r="E37" s="42">
        <v>161</v>
      </c>
      <c r="F37" s="42">
        <v>200</v>
      </c>
      <c r="G37" s="42">
        <v>200</v>
      </c>
      <c r="H37" s="56">
        <v>746</v>
      </c>
      <c r="I37" s="42">
        <v>16</v>
      </c>
      <c r="J37" s="42">
        <v>17</v>
      </c>
      <c r="K37" s="42">
        <v>8</v>
      </c>
      <c r="L37" s="42">
        <v>0</v>
      </c>
    </row>
    <row r="38" spans="2:12" ht="17.399999999999999" x14ac:dyDescent="0.35">
      <c r="B38" s="15" t="s">
        <v>48</v>
      </c>
      <c r="C38" s="53" t="s">
        <v>53</v>
      </c>
      <c r="D38" s="42">
        <v>202</v>
      </c>
      <c r="E38" s="42">
        <v>194</v>
      </c>
      <c r="F38" s="42">
        <v>168</v>
      </c>
      <c r="G38" s="42">
        <v>169</v>
      </c>
      <c r="H38" s="56">
        <v>733</v>
      </c>
      <c r="I38" s="42">
        <v>16</v>
      </c>
      <c r="J38" s="42">
        <v>16</v>
      </c>
      <c r="K38" s="42">
        <v>6</v>
      </c>
      <c r="L38" s="42">
        <v>4</v>
      </c>
    </row>
    <row r="39" spans="2:12" ht="17.399999999999999" x14ac:dyDescent="0.35">
      <c r="B39" s="19" t="s">
        <v>66</v>
      </c>
      <c r="C39" s="48" t="s">
        <v>73</v>
      </c>
      <c r="D39" s="42">
        <v>155</v>
      </c>
      <c r="E39" s="42">
        <v>220</v>
      </c>
      <c r="F39" s="42">
        <v>170</v>
      </c>
      <c r="G39" s="42">
        <v>181</v>
      </c>
      <c r="H39" s="56">
        <v>726</v>
      </c>
      <c r="I39" s="42">
        <v>13</v>
      </c>
      <c r="J39" s="42">
        <v>19</v>
      </c>
      <c r="K39" s="42">
        <v>8</v>
      </c>
      <c r="L39" s="42">
        <v>1</v>
      </c>
    </row>
    <row r="40" spans="2:12" ht="17.399999999999999" x14ac:dyDescent="0.35">
      <c r="B40" s="15" t="s">
        <v>48</v>
      </c>
      <c r="C40" s="53" t="s">
        <v>50</v>
      </c>
      <c r="D40" s="42">
        <v>203</v>
      </c>
      <c r="E40" s="42">
        <v>158</v>
      </c>
      <c r="F40" s="42">
        <v>185</v>
      </c>
      <c r="G40" s="42">
        <v>172</v>
      </c>
      <c r="H40" s="56">
        <v>718</v>
      </c>
      <c r="I40" s="42">
        <v>15</v>
      </c>
      <c r="J40" s="42">
        <v>18</v>
      </c>
      <c r="K40" s="42">
        <v>7</v>
      </c>
      <c r="L40" s="42">
        <v>2</v>
      </c>
    </row>
    <row r="41" spans="2:12" ht="17.399999999999999" x14ac:dyDescent="0.35">
      <c r="B41" s="25" t="s">
        <v>93</v>
      </c>
      <c r="C41" s="50" t="s">
        <v>96</v>
      </c>
      <c r="D41" s="42">
        <v>163</v>
      </c>
      <c r="E41" s="42">
        <v>209</v>
      </c>
      <c r="F41" s="42">
        <v>201</v>
      </c>
      <c r="G41" s="42">
        <v>137</v>
      </c>
      <c r="H41" s="56">
        <v>710</v>
      </c>
      <c r="I41" s="42">
        <v>14</v>
      </c>
      <c r="J41" s="42">
        <v>16</v>
      </c>
      <c r="K41" s="42">
        <v>6</v>
      </c>
      <c r="L41" s="42">
        <v>4</v>
      </c>
    </row>
    <row r="42" spans="2:12" ht="17.399999999999999" x14ac:dyDescent="0.35">
      <c r="B42" s="17" t="s">
        <v>57</v>
      </c>
      <c r="C42" s="51" t="s">
        <v>62</v>
      </c>
      <c r="D42" s="42">
        <v>168</v>
      </c>
      <c r="E42" s="42">
        <v>157</v>
      </c>
      <c r="F42" s="42">
        <v>154</v>
      </c>
      <c r="G42" s="42">
        <v>223</v>
      </c>
      <c r="H42" s="56">
        <v>702</v>
      </c>
      <c r="I42" s="42">
        <v>16</v>
      </c>
      <c r="J42" s="42">
        <v>16</v>
      </c>
      <c r="K42" s="42">
        <v>7</v>
      </c>
      <c r="L42" s="42">
        <v>3</v>
      </c>
    </row>
    <row r="43" spans="2:12" ht="17.399999999999999" x14ac:dyDescent="0.35">
      <c r="B43" s="23" t="s">
        <v>84</v>
      </c>
      <c r="C43" s="46" t="s">
        <v>92</v>
      </c>
      <c r="D43" s="42">
        <v>181</v>
      </c>
      <c r="E43" s="42">
        <v>158</v>
      </c>
      <c r="F43" s="42">
        <v>182</v>
      </c>
      <c r="G43" s="42">
        <v>178</v>
      </c>
      <c r="H43" s="56">
        <v>699</v>
      </c>
      <c r="I43" s="42">
        <v>11</v>
      </c>
      <c r="J43" s="42">
        <v>22</v>
      </c>
      <c r="K43" s="42">
        <v>2</v>
      </c>
      <c r="L43" s="42">
        <v>6</v>
      </c>
    </row>
    <row r="44" spans="2:12" ht="17.399999999999999" x14ac:dyDescent="0.35">
      <c r="B44" s="17" t="s">
        <v>57</v>
      </c>
      <c r="C44" s="51" t="s">
        <v>60</v>
      </c>
      <c r="D44" s="42">
        <v>163</v>
      </c>
      <c r="E44" s="42">
        <v>197</v>
      </c>
      <c r="F44" s="42">
        <v>176</v>
      </c>
      <c r="G44" s="42">
        <v>160</v>
      </c>
      <c r="H44" s="56">
        <v>696</v>
      </c>
      <c r="I44" s="42">
        <v>15</v>
      </c>
      <c r="J44" s="42">
        <v>18</v>
      </c>
      <c r="K44" s="42">
        <v>6</v>
      </c>
      <c r="L44" s="42">
        <v>3</v>
      </c>
    </row>
    <row r="45" spans="2:12" ht="17.399999999999999" x14ac:dyDescent="0.35">
      <c r="B45" s="15" t="s">
        <v>48</v>
      </c>
      <c r="C45" s="53" t="s">
        <v>49</v>
      </c>
      <c r="D45" s="42">
        <v>167</v>
      </c>
      <c r="E45" s="42">
        <v>157</v>
      </c>
      <c r="F45" s="42">
        <v>189</v>
      </c>
      <c r="G45" s="42">
        <v>182</v>
      </c>
      <c r="H45" s="56">
        <v>695</v>
      </c>
      <c r="I45" s="42">
        <v>13</v>
      </c>
      <c r="J45" s="42">
        <v>19</v>
      </c>
      <c r="K45" s="42">
        <v>6</v>
      </c>
      <c r="L45" s="42">
        <v>4</v>
      </c>
    </row>
    <row r="46" spans="2:12" ht="17.399999999999999" x14ac:dyDescent="0.35">
      <c r="B46" s="19" t="s">
        <v>66</v>
      </c>
      <c r="C46" s="48" t="s">
        <v>69</v>
      </c>
      <c r="D46" s="42">
        <v>175</v>
      </c>
      <c r="E46" s="42">
        <v>157</v>
      </c>
      <c r="F46" s="42">
        <v>196</v>
      </c>
      <c r="G46" s="42">
        <v>164</v>
      </c>
      <c r="H46" s="56">
        <v>692</v>
      </c>
      <c r="I46" s="42">
        <v>13</v>
      </c>
      <c r="J46" s="42">
        <v>19</v>
      </c>
      <c r="K46" s="42">
        <v>6</v>
      </c>
      <c r="L46" s="42">
        <v>4</v>
      </c>
    </row>
    <row r="47" spans="2:12" ht="17.399999999999999" x14ac:dyDescent="0.35">
      <c r="B47" s="17" t="s">
        <v>57</v>
      </c>
      <c r="C47" s="51" t="s">
        <v>59</v>
      </c>
      <c r="D47" s="42">
        <v>142</v>
      </c>
      <c r="E47" s="42">
        <v>167</v>
      </c>
      <c r="F47" s="42">
        <v>214</v>
      </c>
      <c r="G47" s="42">
        <v>166</v>
      </c>
      <c r="H47" s="56">
        <v>689</v>
      </c>
      <c r="I47" s="42">
        <v>13</v>
      </c>
      <c r="J47" s="42">
        <v>17</v>
      </c>
      <c r="K47" s="42">
        <v>5</v>
      </c>
      <c r="L47" s="42">
        <v>6</v>
      </c>
    </row>
    <row r="48" spans="2:12" ht="17.399999999999999" x14ac:dyDescent="0.35">
      <c r="B48" s="19" t="s">
        <v>66</v>
      </c>
      <c r="C48" s="48" t="s">
        <v>67</v>
      </c>
      <c r="D48" s="42">
        <v>191</v>
      </c>
      <c r="E48" s="42">
        <v>201</v>
      </c>
      <c r="F48" s="42">
        <v>145</v>
      </c>
      <c r="G48" s="42">
        <v>151</v>
      </c>
      <c r="H48" s="56">
        <v>688</v>
      </c>
      <c r="I48" s="42">
        <v>14</v>
      </c>
      <c r="J48" s="42">
        <v>17</v>
      </c>
      <c r="K48" s="42">
        <v>6</v>
      </c>
      <c r="L48" s="42">
        <v>6</v>
      </c>
    </row>
    <row r="49" spans="2:12" ht="17.399999999999999" x14ac:dyDescent="0.35">
      <c r="B49" s="25" t="s">
        <v>93</v>
      </c>
      <c r="C49" s="50" t="s">
        <v>95</v>
      </c>
      <c r="D49" s="42">
        <v>176</v>
      </c>
      <c r="E49" s="42">
        <v>143</v>
      </c>
      <c r="F49" s="42">
        <v>224</v>
      </c>
      <c r="G49" s="42">
        <v>143</v>
      </c>
      <c r="H49" s="56">
        <v>686</v>
      </c>
      <c r="I49" s="42">
        <v>14</v>
      </c>
      <c r="J49" s="42">
        <v>17</v>
      </c>
      <c r="K49" s="42">
        <v>11</v>
      </c>
      <c r="L49" s="42">
        <v>0</v>
      </c>
    </row>
    <row r="50" spans="2:12" ht="17.399999999999999" x14ac:dyDescent="0.35">
      <c r="B50" s="23" t="s">
        <v>84</v>
      </c>
      <c r="C50" s="46" t="s">
        <v>86</v>
      </c>
      <c r="D50" s="42">
        <v>170</v>
      </c>
      <c r="E50" s="42">
        <v>167</v>
      </c>
      <c r="F50" s="42">
        <v>199</v>
      </c>
      <c r="G50" s="42">
        <v>149</v>
      </c>
      <c r="H50" s="56">
        <v>685</v>
      </c>
      <c r="I50" s="42">
        <v>16</v>
      </c>
      <c r="J50" s="42">
        <v>15</v>
      </c>
      <c r="K50" s="42">
        <v>6</v>
      </c>
      <c r="L50" s="42">
        <v>5</v>
      </c>
    </row>
    <row r="51" spans="2:12" ht="17.399999999999999" x14ac:dyDescent="0.35">
      <c r="B51" s="23" t="s">
        <v>84</v>
      </c>
      <c r="C51" s="46" t="s">
        <v>90</v>
      </c>
      <c r="D51" s="42">
        <v>178</v>
      </c>
      <c r="E51" s="42">
        <v>187</v>
      </c>
      <c r="F51" s="42">
        <v>170</v>
      </c>
      <c r="G51" s="42">
        <v>148</v>
      </c>
      <c r="H51" s="56">
        <v>683</v>
      </c>
      <c r="I51" s="42">
        <v>10</v>
      </c>
      <c r="J51" s="42">
        <v>22</v>
      </c>
      <c r="K51" s="42">
        <v>5</v>
      </c>
      <c r="L51" s="42">
        <v>4</v>
      </c>
    </row>
    <row r="52" spans="2:12" ht="17.399999999999999" x14ac:dyDescent="0.35">
      <c r="B52" s="23" t="s">
        <v>84</v>
      </c>
      <c r="C52" s="46" t="s">
        <v>88</v>
      </c>
      <c r="D52" s="42">
        <v>185</v>
      </c>
      <c r="E52" s="42">
        <v>189</v>
      </c>
      <c r="F52" s="42">
        <v>153</v>
      </c>
      <c r="G52" s="42">
        <v>154</v>
      </c>
      <c r="H52" s="56">
        <v>681</v>
      </c>
      <c r="I52" s="42">
        <v>11</v>
      </c>
      <c r="J52" s="42">
        <v>23</v>
      </c>
      <c r="K52" s="42">
        <v>5</v>
      </c>
      <c r="L52" s="42">
        <v>3</v>
      </c>
    </row>
    <row r="53" spans="2:12" ht="17.399999999999999" x14ac:dyDescent="0.35">
      <c r="B53" s="17" t="s">
        <v>57</v>
      </c>
      <c r="C53" s="51" t="s">
        <v>162</v>
      </c>
      <c r="D53" s="42">
        <v>169</v>
      </c>
      <c r="E53" s="42">
        <v>193</v>
      </c>
      <c r="F53" s="42">
        <v>192</v>
      </c>
      <c r="G53" s="42">
        <v>123</v>
      </c>
      <c r="H53" s="56">
        <v>677</v>
      </c>
      <c r="I53" s="42">
        <v>13</v>
      </c>
      <c r="J53" s="42">
        <v>19</v>
      </c>
      <c r="K53" s="42">
        <v>4</v>
      </c>
      <c r="L53" s="42">
        <v>7</v>
      </c>
    </row>
    <row r="54" spans="2:12" ht="17.399999999999999" x14ac:dyDescent="0.35">
      <c r="B54" s="21" t="s">
        <v>75</v>
      </c>
      <c r="C54" s="47" t="s">
        <v>82</v>
      </c>
      <c r="D54" s="42">
        <v>170</v>
      </c>
      <c r="E54" s="42">
        <v>195</v>
      </c>
      <c r="F54" s="42">
        <v>169</v>
      </c>
      <c r="G54" s="42">
        <v>143</v>
      </c>
      <c r="H54" s="56">
        <v>677</v>
      </c>
      <c r="I54" s="42">
        <v>14</v>
      </c>
      <c r="J54" s="42">
        <v>14</v>
      </c>
      <c r="K54" s="42">
        <v>8</v>
      </c>
      <c r="L54" s="42">
        <v>4</v>
      </c>
    </row>
    <row r="55" spans="2:12" ht="17.399999999999999" x14ac:dyDescent="0.35">
      <c r="B55" s="17" t="s">
        <v>57</v>
      </c>
      <c r="C55" s="51" t="s">
        <v>64</v>
      </c>
      <c r="D55" s="42">
        <v>170</v>
      </c>
      <c r="E55" s="42">
        <v>193</v>
      </c>
      <c r="F55" s="42">
        <v>150</v>
      </c>
      <c r="G55" s="42">
        <v>157</v>
      </c>
      <c r="H55" s="56">
        <v>670</v>
      </c>
      <c r="I55" s="42">
        <v>9</v>
      </c>
      <c r="J55" s="42">
        <v>25</v>
      </c>
      <c r="K55" s="42">
        <v>5</v>
      </c>
      <c r="L55" s="42">
        <v>3</v>
      </c>
    </row>
    <row r="56" spans="2:12" ht="17.399999999999999" x14ac:dyDescent="0.35">
      <c r="B56" s="19" t="s">
        <v>66</v>
      </c>
      <c r="C56" s="48" t="s">
        <v>68</v>
      </c>
      <c r="D56" s="42">
        <v>148</v>
      </c>
      <c r="E56" s="42">
        <v>160</v>
      </c>
      <c r="F56" s="42">
        <v>201</v>
      </c>
      <c r="G56" s="42">
        <v>159</v>
      </c>
      <c r="H56" s="56">
        <v>668</v>
      </c>
      <c r="I56" s="42">
        <v>13</v>
      </c>
      <c r="J56" s="42">
        <v>15</v>
      </c>
      <c r="K56" s="42">
        <v>6</v>
      </c>
      <c r="L56" s="42">
        <v>7</v>
      </c>
    </row>
    <row r="57" spans="2:12" ht="17.399999999999999" x14ac:dyDescent="0.35">
      <c r="B57" s="21" t="s">
        <v>75</v>
      </c>
      <c r="C57" s="47" t="s">
        <v>77</v>
      </c>
      <c r="D57" s="42">
        <v>169</v>
      </c>
      <c r="E57" s="42">
        <v>146</v>
      </c>
      <c r="F57" s="42">
        <v>173</v>
      </c>
      <c r="G57" s="42">
        <v>172</v>
      </c>
      <c r="H57" s="56">
        <v>660</v>
      </c>
      <c r="I57" s="42">
        <v>8</v>
      </c>
      <c r="J57" s="42">
        <v>23</v>
      </c>
      <c r="K57" s="42">
        <v>6</v>
      </c>
      <c r="L57" s="42">
        <v>4</v>
      </c>
    </row>
    <row r="58" spans="2:12" ht="17.399999999999999" x14ac:dyDescent="0.35">
      <c r="B58" s="17" t="s">
        <v>57</v>
      </c>
      <c r="C58" s="51" t="s">
        <v>61</v>
      </c>
      <c r="D58" s="42">
        <v>182</v>
      </c>
      <c r="E58" s="42">
        <v>152</v>
      </c>
      <c r="F58" s="42">
        <v>156</v>
      </c>
      <c r="G58" s="42">
        <v>159</v>
      </c>
      <c r="H58" s="56">
        <v>649</v>
      </c>
      <c r="I58" s="42">
        <v>10</v>
      </c>
      <c r="J58" s="42">
        <v>21</v>
      </c>
      <c r="K58" s="42">
        <v>9</v>
      </c>
      <c r="L58" s="42">
        <v>2</v>
      </c>
    </row>
    <row r="59" spans="2:12" ht="17.399999999999999" x14ac:dyDescent="0.35">
      <c r="B59" s="23" t="s">
        <v>84</v>
      </c>
      <c r="C59" s="46" t="s">
        <v>89</v>
      </c>
      <c r="D59" s="42">
        <v>149</v>
      </c>
      <c r="E59" s="42">
        <v>156</v>
      </c>
      <c r="F59" s="42">
        <v>180</v>
      </c>
      <c r="G59" s="42">
        <v>161</v>
      </c>
      <c r="H59" s="56">
        <v>646</v>
      </c>
      <c r="I59" s="42">
        <v>13</v>
      </c>
      <c r="J59" s="42">
        <v>16</v>
      </c>
      <c r="K59" s="42">
        <v>10</v>
      </c>
      <c r="L59" s="42">
        <v>4</v>
      </c>
    </row>
    <row r="60" spans="2:12" ht="17.399999999999999" x14ac:dyDescent="0.35">
      <c r="B60" s="25" t="s">
        <v>93</v>
      </c>
      <c r="C60" s="50" t="s">
        <v>94</v>
      </c>
      <c r="D60" s="42">
        <v>148</v>
      </c>
      <c r="E60" s="42">
        <v>157</v>
      </c>
      <c r="F60" s="42">
        <v>148</v>
      </c>
      <c r="G60" s="42">
        <v>190</v>
      </c>
      <c r="H60" s="56">
        <v>643</v>
      </c>
      <c r="I60" s="42">
        <v>12</v>
      </c>
      <c r="J60" s="42">
        <v>14</v>
      </c>
      <c r="K60" s="42">
        <v>12</v>
      </c>
      <c r="L60" s="42">
        <v>4</v>
      </c>
    </row>
    <row r="61" spans="2:12" ht="17.399999999999999" x14ac:dyDescent="0.35">
      <c r="B61" s="23" t="s">
        <v>84</v>
      </c>
      <c r="C61" s="46" t="s">
        <v>87</v>
      </c>
      <c r="D61" s="42">
        <v>192</v>
      </c>
      <c r="E61" s="42">
        <v>110</v>
      </c>
      <c r="F61" s="42">
        <v>148</v>
      </c>
      <c r="G61" s="42">
        <v>189</v>
      </c>
      <c r="H61" s="56">
        <v>639</v>
      </c>
      <c r="I61" s="42">
        <v>12</v>
      </c>
      <c r="J61" s="42">
        <v>15</v>
      </c>
      <c r="K61" s="42">
        <v>12</v>
      </c>
      <c r="L61" s="42">
        <v>2</v>
      </c>
    </row>
    <row r="62" spans="2:12" ht="17.399999999999999" x14ac:dyDescent="0.35">
      <c r="B62" s="19" t="s">
        <v>66</v>
      </c>
      <c r="C62" s="48" t="s">
        <v>71</v>
      </c>
      <c r="D62" s="42">
        <v>166</v>
      </c>
      <c r="E62" s="42">
        <v>139</v>
      </c>
      <c r="F62" s="42">
        <v>174</v>
      </c>
      <c r="G62" s="42">
        <v>156</v>
      </c>
      <c r="H62" s="56">
        <v>635</v>
      </c>
      <c r="I62" s="42">
        <v>16</v>
      </c>
      <c r="J62" s="42">
        <v>9</v>
      </c>
      <c r="K62" s="42">
        <v>11</v>
      </c>
      <c r="L62" s="42">
        <v>5</v>
      </c>
    </row>
    <row r="63" spans="2:12" ht="17.399999999999999" x14ac:dyDescent="0.35">
      <c r="B63" s="17" t="s">
        <v>57</v>
      </c>
      <c r="C63" s="51" t="s">
        <v>58</v>
      </c>
      <c r="D63" s="42">
        <v>143</v>
      </c>
      <c r="E63" s="42">
        <v>161</v>
      </c>
      <c r="F63" s="42">
        <v>176</v>
      </c>
      <c r="G63" s="42">
        <v>153</v>
      </c>
      <c r="H63" s="56">
        <v>633</v>
      </c>
      <c r="I63" s="42">
        <v>12</v>
      </c>
      <c r="J63" s="42">
        <v>16</v>
      </c>
      <c r="K63" s="42">
        <v>9</v>
      </c>
      <c r="L63" s="42">
        <v>6</v>
      </c>
    </row>
    <row r="64" spans="2:12" ht="17.399999999999999" x14ac:dyDescent="0.35">
      <c r="B64" s="19" t="s">
        <v>66</v>
      </c>
      <c r="C64" s="48" t="s">
        <v>74</v>
      </c>
      <c r="D64" s="42">
        <v>169</v>
      </c>
      <c r="E64" s="42">
        <v>177</v>
      </c>
      <c r="F64" s="42">
        <v>121</v>
      </c>
      <c r="G64" s="42">
        <v>166</v>
      </c>
      <c r="H64" s="56">
        <v>633</v>
      </c>
      <c r="I64" s="42">
        <v>9</v>
      </c>
      <c r="J64" s="42">
        <v>17</v>
      </c>
      <c r="K64" s="42">
        <v>10</v>
      </c>
      <c r="L64" s="42">
        <v>4</v>
      </c>
    </row>
    <row r="65" spans="2:12" ht="18" x14ac:dyDescent="0.35">
      <c r="B65" s="117" t="s">
        <v>202</v>
      </c>
      <c r="C65" s="65" t="s">
        <v>201</v>
      </c>
      <c r="D65" s="42">
        <v>110</v>
      </c>
      <c r="E65" s="42">
        <v>143</v>
      </c>
      <c r="F65" s="42">
        <v>217</v>
      </c>
      <c r="G65" s="42">
        <v>161</v>
      </c>
      <c r="H65" s="56">
        <v>631</v>
      </c>
      <c r="I65" s="42">
        <v>15</v>
      </c>
      <c r="J65" s="42">
        <v>12</v>
      </c>
      <c r="K65" s="42">
        <v>11</v>
      </c>
      <c r="L65" s="42">
        <v>5</v>
      </c>
    </row>
    <row r="66" spans="2:12" ht="17.399999999999999" x14ac:dyDescent="0.35">
      <c r="B66" s="23" t="s">
        <v>84</v>
      </c>
      <c r="C66" s="46" t="s">
        <v>85</v>
      </c>
      <c r="D66" s="42">
        <v>168</v>
      </c>
      <c r="E66" s="42">
        <v>158</v>
      </c>
      <c r="F66" s="42">
        <v>163</v>
      </c>
      <c r="G66" s="42">
        <v>142</v>
      </c>
      <c r="H66" s="56">
        <v>631</v>
      </c>
      <c r="I66" s="42">
        <v>10</v>
      </c>
      <c r="J66" s="42">
        <v>19</v>
      </c>
      <c r="K66" s="42">
        <v>6</v>
      </c>
      <c r="L66" s="42">
        <v>8</v>
      </c>
    </row>
    <row r="67" spans="2:12" ht="17.399999999999999" x14ac:dyDescent="0.35">
      <c r="B67" s="21" t="s">
        <v>75</v>
      </c>
      <c r="C67" s="47" t="s">
        <v>78</v>
      </c>
      <c r="D67" s="42">
        <v>188</v>
      </c>
      <c r="E67" s="42">
        <v>147</v>
      </c>
      <c r="F67" s="42">
        <v>139</v>
      </c>
      <c r="G67" s="42">
        <v>154</v>
      </c>
      <c r="H67" s="56">
        <v>628</v>
      </c>
      <c r="I67" s="42">
        <v>13</v>
      </c>
      <c r="J67" s="42">
        <v>14</v>
      </c>
      <c r="K67" s="42">
        <v>9</v>
      </c>
      <c r="L67" s="42">
        <v>6</v>
      </c>
    </row>
    <row r="68" spans="2:12" ht="17.399999999999999" x14ac:dyDescent="0.35">
      <c r="B68" s="21" t="s">
        <v>75</v>
      </c>
      <c r="C68" s="47" t="s">
        <v>83</v>
      </c>
      <c r="D68" s="42">
        <v>147</v>
      </c>
      <c r="E68" s="42">
        <v>141</v>
      </c>
      <c r="F68" s="42">
        <v>187</v>
      </c>
      <c r="G68" s="42">
        <v>150</v>
      </c>
      <c r="H68" s="56">
        <v>625</v>
      </c>
      <c r="I68" s="42">
        <v>11</v>
      </c>
      <c r="J68" s="42">
        <v>16</v>
      </c>
      <c r="K68" s="42">
        <v>9</v>
      </c>
      <c r="L68" s="42">
        <v>4</v>
      </c>
    </row>
    <row r="69" spans="2:12" ht="17.399999999999999" x14ac:dyDescent="0.35">
      <c r="B69" s="27" t="s">
        <v>101</v>
      </c>
      <c r="C69" s="49" t="s">
        <v>103</v>
      </c>
      <c r="D69" s="42">
        <v>159</v>
      </c>
      <c r="E69" s="42">
        <v>137</v>
      </c>
      <c r="F69" s="42">
        <v>160</v>
      </c>
      <c r="G69" s="42">
        <v>164</v>
      </c>
      <c r="H69" s="56">
        <v>620</v>
      </c>
      <c r="I69" s="42">
        <v>8</v>
      </c>
      <c r="J69" s="42">
        <v>19</v>
      </c>
      <c r="K69" s="42">
        <v>12</v>
      </c>
      <c r="L69" s="42">
        <v>2</v>
      </c>
    </row>
    <row r="70" spans="2:12" ht="17.399999999999999" x14ac:dyDescent="0.35">
      <c r="B70" s="27" t="s">
        <v>101</v>
      </c>
      <c r="C70" s="49" t="s">
        <v>105</v>
      </c>
      <c r="D70" s="42">
        <v>144</v>
      </c>
      <c r="E70" s="42">
        <v>131</v>
      </c>
      <c r="F70" s="42">
        <v>198</v>
      </c>
      <c r="G70" s="42">
        <v>141</v>
      </c>
      <c r="H70" s="56">
        <v>614</v>
      </c>
      <c r="I70" s="42">
        <v>9</v>
      </c>
      <c r="J70" s="42">
        <v>17</v>
      </c>
      <c r="K70" s="42">
        <v>9</v>
      </c>
      <c r="L70" s="42">
        <v>6</v>
      </c>
    </row>
    <row r="71" spans="2:12" ht="17.399999999999999" x14ac:dyDescent="0.35">
      <c r="B71" s="25" t="s">
        <v>93</v>
      </c>
      <c r="C71" s="50" t="s">
        <v>97</v>
      </c>
      <c r="D71" s="42">
        <v>159</v>
      </c>
      <c r="E71" s="42">
        <v>126</v>
      </c>
      <c r="F71" s="42">
        <v>176</v>
      </c>
      <c r="G71" s="42">
        <v>132</v>
      </c>
      <c r="H71" s="56">
        <v>593</v>
      </c>
      <c r="I71" s="42">
        <v>6</v>
      </c>
      <c r="J71" s="42">
        <v>18</v>
      </c>
      <c r="K71" s="42">
        <v>13</v>
      </c>
      <c r="L71" s="42">
        <v>3</v>
      </c>
    </row>
    <row r="72" spans="2:12" ht="17.399999999999999" x14ac:dyDescent="0.35">
      <c r="B72" s="21" t="s">
        <v>75</v>
      </c>
      <c r="C72" s="47" t="s">
        <v>76</v>
      </c>
      <c r="D72" s="42">
        <v>110</v>
      </c>
      <c r="E72" s="42">
        <v>158</v>
      </c>
      <c r="F72" s="42">
        <v>166</v>
      </c>
      <c r="G72" s="42">
        <v>147</v>
      </c>
      <c r="H72" s="56">
        <v>581</v>
      </c>
      <c r="I72" s="42">
        <v>6</v>
      </c>
      <c r="J72" s="42">
        <v>17</v>
      </c>
      <c r="K72" s="42">
        <v>12</v>
      </c>
      <c r="L72" s="42">
        <v>6</v>
      </c>
    </row>
    <row r="73" spans="2:12" ht="17.399999999999999" x14ac:dyDescent="0.35">
      <c r="B73" s="27" t="s">
        <v>101</v>
      </c>
      <c r="C73" s="49" t="s">
        <v>108</v>
      </c>
      <c r="D73" s="42">
        <v>177</v>
      </c>
      <c r="E73" s="42">
        <v>159</v>
      </c>
      <c r="F73" s="42">
        <v>103</v>
      </c>
      <c r="G73" s="42">
        <v>140</v>
      </c>
      <c r="H73" s="56">
        <v>579</v>
      </c>
      <c r="I73" s="42">
        <v>12</v>
      </c>
      <c r="J73" s="42">
        <v>10</v>
      </c>
      <c r="K73" s="42">
        <v>18</v>
      </c>
      <c r="L73" s="42">
        <v>1</v>
      </c>
    </row>
    <row r="74" spans="2:12" ht="17.399999999999999" x14ac:dyDescent="0.35">
      <c r="B74" s="27" t="s">
        <v>101</v>
      </c>
      <c r="C74" s="49" t="s">
        <v>107</v>
      </c>
      <c r="D74" s="42">
        <v>146</v>
      </c>
      <c r="E74" s="42">
        <v>157</v>
      </c>
      <c r="F74" s="42">
        <v>125</v>
      </c>
      <c r="G74" s="42">
        <v>125</v>
      </c>
      <c r="H74" s="56">
        <v>553</v>
      </c>
      <c r="I74" s="42">
        <v>5</v>
      </c>
      <c r="J74" s="42">
        <v>16</v>
      </c>
      <c r="K74" s="42">
        <v>15</v>
      </c>
      <c r="L74" s="42">
        <v>4</v>
      </c>
    </row>
    <row r="75" spans="2:12" ht="17.399999999999999" x14ac:dyDescent="0.35">
      <c r="B75" s="25" t="s">
        <v>93</v>
      </c>
      <c r="C75" s="50" t="s">
        <v>102</v>
      </c>
      <c r="D75" s="42">
        <v>156</v>
      </c>
      <c r="E75" s="42">
        <v>122</v>
      </c>
      <c r="F75" s="42">
        <v>127</v>
      </c>
      <c r="G75" s="42">
        <v>132</v>
      </c>
      <c r="H75" s="56">
        <v>537</v>
      </c>
      <c r="I75" s="42">
        <v>6</v>
      </c>
      <c r="J75" s="42">
        <v>15</v>
      </c>
      <c r="K75" s="42">
        <v>11</v>
      </c>
      <c r="L75" s="42">
        <v>8</v>
      </c>
    </row>
    <row r="76" spans="2:12" ht="17.399999999999999" x14ac:dyDescent="0.35">
      <c r="B76" s="25" t="s">
        <v>93</v>
      </c>
      <c r="C76" s="50" t="s">
        <v>98</v>
      </c>
      <c r="D76" s="42">
        <v>119</v>
      </c>
      <c r="E76" s="42">
        <v>130</v>
      </c>
      <c r="F76" s="42">
        <v>123</v>
      </c>
      <c r="G76" s="42">
        <v>138</v>
      </c>
      <c r="H76" s="56">
        <v>510</v>
      </c>
      <c r="I76" s="42">
        <v>6</v>
      </c>
      <c r="J76" s="42">
        <v>11</v>
      </c>
      <c r="K76" s="42">
        <v>18</v>
      </c>
      <c r="L76" s="42">
        <v>5</v>
      </c>
    </row>
    <row r="77" spans="2:12" ht="17.399999999999999" x14ac:dyDescent="0.35">
      <c r="B77" s="27" t="s">
        <v>101</v>
      </c>
      <c r="C77" s="49" t="s">
        <v>110</v>
      </c>
      <c r="D77" s="42">
        <v>118</v>
      </c>
      <c r="E77" s="42">
        <v>97</v>
      </c>
      <c r="F77" s="42">
        <v>113</v>
      </c>
      <c r="G77" s="42">
        <v>122</v>
      </c>
      <c r="H77" s="56">
        <v>450</v>
      </c>
      <c r="I77" s="42">
        <v>6</v>
      </c>
      <c r="J77" s="42">
        <v>8</v>
      </c>
      <c r="K77" s="42">
        <v>21</v>
      </c>
      <c r="L77" s="42">
        <v>5</v>
      </c>
    </row>
    <row r="78" spans="2:12" ht="18" x14ac:dyDescent="0.35">
      <c r="B78" s="54"/>
      <c r="C78" s="55"/>
    </row>
  </sheetData>
  <sortState xmlns:xlrd2="http://schemas.microsoft.com/office/spreadsheetml/2017/richdata2" ref="B30:L78">
    <sortCondition descending="1" ref="H30:H78"/>
  </sortState>
  <mergeCells count="1">
    <mergeCell ref="E2:F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EBC7-2740-49CF-9AC2-093182212355}">
  <dimension ref="B1:I72"/>
  <sheetViews>
    <sheetView topLeftCell="A5" workbookViewId="0">
      <selection activeCell="G14" sqref="G14:I14"/>
    </sheetView>
  </sheetViews>
  <sheetFormatPr defaultRowHeight="14.4" x14ac:dyDescent="0.3"/>
  <cols>
    <col min="1" max="1" width="6.77734375" customWidth="1"/>
    <col min="2" max="2" width="23.44140625" bestFit="1" customWidth="1"/>
    <col min="3" max="3" width="8.77734375" customWidth="1"/>
    <col min="4" max="4" width="7.33203125" customWidth="1"/>
    <col min="5" max="5" width="8.88671875" customWidth="1"/>
    <col min="6" max="7" width="6.33203125" customWidth="1"/>
    <col min="8" max="9" width="7.77734375" customWidth="1"/>
  </cols>
  <sheetData>
    <row r="1" spans="2:9" ht="17.399999999999999" x14ac:dyDescent="0.35">
      <c r="B1" s="36" t="s">
        <v>118</v>
      </c>
    </row>
    <row r="3" spans="2:9" ht="17.399999999999999" x14ac:dyDescent="0.35">
      <c r="B3" s="36" t="s">
        <v>119</v>
      </c>
    </row>
    <row r="5" spans="2:9" ht="25.2" customHeight="1" x14ac:dyDescent="0.3">
      <c r="B5" s="30" t="s">
        <v>120</v>
      </c>
      <c r="C5" s="39" t="s">
        <v>114</v>
      </c>
      <c r="D5" s="40" t="s">
        <v>121</v>
      </c>
      <c r="E5" s="39" t="s">
        <v>113</v>
      </c>
      <c r="F5" s="39" t="s">
        <v>116</v>
      </c>
      <c r="G5" s="39" t="s">
        <v>171</v>
      </c>
      <c r="H5" s="40" t="s">
        <v>170</v>
      </c>
      <c r="I5" s="39" t="s">
        <v>117</v>
      </c>
    </row>
    <row r="6" spans="2:9" ht="17.399999999999999" x14ac:dyDescent="0.35">
      <c r="B6" s="2" t="s">
        <v>4</v>
      </c>
      <c r="C6" s="42">
        <f t="shared" ref="C6:C11" si="0">E6/F6</f>
        <v>755</v>
      </c>
      <c r="D6" s="58">
        <f>C6/4</f>
        <v>188.75</v>
      </c>
      <c r="E6" s="58">
        <f>SUM(G6:J6)</f>
        <v>2265</v>
      </c>
      <c r="F6" s="42">
        <v>3</v>
      </c>
      <c r="G6" s="42">
        <v>757</v>
      </c>
      <c r="H6" s="58">
        <v>726</v>
      </c>
      <c r="I6" s="42">
        <v>782</v>
      </c>
    </row>
    <row r="7" spans="2:9" ht="17.399999999999999" x14ac:dyDescent="0.35">
      <c r="B7" s="2" t="s">
        <v>5</v>
      </c>
      <c r="C7" s="58">
        <f t="shared" si="0"/>
        <v>688.33333333333337</v>
      </c>
      <c r="D7" s="58">
        <f>C7/4</f>
        <v>172.08333333333334</v>
      </c>
      <c r="E7" s="58">
        <f t="shared" ref="E7:E12" si="1">SUM(G7:J7)</f>
        <v>2065</v>
      </c>
      <c r="F7" s="42">
        <v>3</v>
      </c>
      <c r="G7" s="42">
        <v>661</v>
      </c>
      <c r="H7" s="58">
        <v>721</v>
      </c>
      <c r="I7" s="42">
        <v>683</v>
      </c>
    </row>
    <row r="8" spans="2:9" ht="17.399999999999999" x14ac:dyDescent="0.35">
      <c r="B8" s="2" t="s">
        <v>1</v>
      </c>
      <c r="C8" s="58">
        <f t="shared" si="0"/>
        <v>644.33333333333337</v>
      </c>
      <c r="D8" s="58">
        <f>C8/4</f>
        <v>161.08333333333334</v>
      </c>
      <c r="E8" s="58">
        <f t="shared" si="1"/>
        <v>1933</v>
      </c>
      <c r="F8" s="42">
        <v>3</v>
      </c>
      <c r="G8" s="42">
        <v>605</v>
      </c>
      <c r="H8" s="58">
        <v>668</v>
      </c>
      <c r="I8" s="42">
        <v>660</v>
      </c>
    </row>
    <row r="9" spans="2:9" ht="18" thickBot="1" x14ac:dyDescent="0.4">
      <c r="B9" s="62" t="s">
        <v>3</v>
      </c>
      <c r="C9" s="42">
        <f t="shared" si="0"/>
        <v>618</v>
      </c>
      <c r="D9" s="58">
        <f>C9/4</f>
        <v>154.5</v>
      </c>
      <c r="E9" s="58">
        <f t="shared" si="1"/>
        <v>1236</v>
      </c>
      <c r="F9" s="42">
        <v>2</v>
      </c>
      <c r="G9" s="42">
        <v>621</v>
      </c>
      <c r="H9" s="58"/>
      <c r="I9" s="42">
        <v>615</v>
      </c>
    </row>
    <row r="10" spans="2:9" ht="17.399999999999999" x14ac:dyDescent="0.35">
      <c r="B10" s="2" t="s">
        <v>2</v>
      </c>
      <c r="C10" s="42" t="e">
        <f t="shared" si="0"/>
        <v>#VALUE!</v>
      </c>
      <c r="D10" s="58" t="e">
        <f t="shared" ref="D10:D11" si="2">C10/4</f>
        <v>#VALUE!</v>
      </c>
      <c r="E10" s="58">
        <f t="shared" si="1"/>
        <v>0</v>
      </c>
      <c r="F10" s="42" t="s">
        <v>144</v>
      </c>
      <c r="G10" s="42"/>
      <c r="H10" s="58"/>
      <c r="I10" s="42" t="s">
        <v>144</v>
      </c>
    </row>
    <row r="11" spans="2:9" ht="18.600000000000001" thickBot="1" x14ac:dyDescent="0.4">
      <c r="B11" s="103" t="s">
        <v>25</v>
      </c>
      <c r="C11" s="63">
        <f t="shared" si="0"/>
        <v>690</v>
      </c>
      <c r="D11" s="64">
        <f t="shared" si="2"/>
        <v>172.5</v>
      </c>
      <c r="E11" s="64">
        <f t="shared" si="1"/>
        <v>690</v>
      </c>
      <c r="F11" s="63">
        <v>1</v>
      </c>
      <c r="G11" s="63"/>
      <c r="H11" s="64">
        <v>690</v>
      </c>
      <c r="I11" s="63" t="s">
        <v>144</v>
      </c>
    </row>
    <row r="12" spans="2:9" ht="17.399999999999999" x14ac:dyDescent="0.35">
      <c r="B12" s="59" t="s">
        <v>122</v>
      </c>
      <c r="C12" s="111" t="s">
        <v>144</v>
      </c>
      <c r="D12" s="61" t="s">
        <v>144</v>
      </c>
      <c r="E12" s="111">
        <f t="shared" si="1"/>
        <v>8189</v>
      </c>
      <c r="F12" s="116">
        <f>SUM(F6:F11)</f>
        <v>12</v>
      </c>
      <c r="G12" s="116">
        <f>SUM(G6:G11)</f>
        <v>2644</v>
      </c>
      <c r="H12" s="61">
        <f>SUM(H6:H11)</f>
        <v>2805</v>
      </c>
      <c r="I12" s="60">
        <f>SUM(I6:I11)</f>
        <v>2740</v>
      </c>
    </row>
    <row r="13" spans="2:9" ht="17.399999999999999" x14ac:dyDescent="0.35">
      <c r="B13" s="38" t="s">
        <v>123</v>
      </c>
      <c r="C13" s="42"/>
      <c r="D13" s="42"/>
      <c r="E13" s="42"/>
      <c r="F13" s="42"/>
      <c r="G13" s="98">
        <v>94</v>
      </c>
      <c r="H13" s="98">
        <v>381</v>
      </c>
      <c r="I13" s="98">
        <v>324</v>
      </c>
    </row>
    <row r="14" spans="2:9" ht="17.399999999999999" x14ac:dyDescent="0.35">
      <c r="B14" s="126"/>
      <c r="C14" s="127"/>
      <c r="D14" s="127"/>
      <c r="E14" s="127"/>
      <c r="F14" s="127"/>
      <c r="G14" s="129"/>
      <c r="H14" s="129"/>
      <c r="I14" s="129"/>
    </row>
    <row r="15" spans="2:9" x14ac:dyDescent="0.3">
      <c r="F15" t="s">
        <v>144</v>
      </c>
    </row>
    <row r="16" spans="2:9" ht="22.2" customHeight="1" x14ac:dyDescent="0.3">
      <c r="B16" s="30" t="s">
        <v>126</v>
      </c>
      <c r="C16" s="39" t="s">
        <v>114</v>
      </c>
      <c r="D16" s="40" t="s">
        <v>121</v>
      </c>
      <c r="E16" s="39" t="s">
        <v>113</v>
      </c>
      <c r="F16" s="39" t="s">
        <v>204</v>
      </c>
      <c r="G16" s="39" t="s">
        <v>171</v>
      </c>
      <c r="H16" s="40" t="s">
        <v>170</v>
      </c>
      <c r="I16" s="39" t="s">
        <v>117</v>
      </c>
    </row>
    <row r="17" spans="2:9" ht="17.399999999999999" x14ac:dyDescent="0.35">
      <c r="B17" s="4" t="s">
        <v>9</v>
      </c>
      <c r="C17" s="58">
        <f t="shared" ref="C17:C22" si="3">E17/F17</f>
        <v>606.33333333333337</v>
      </c>
      <c r="D17" s="58">
        <f>C17/4</f>
        <v>151.58333333333334</v>
      </c>
      <c r="E17" s="58">
        <f>SUM(G17:J17)</f>
        <v>1819</v>
      </c>
      <c r="F17" s="42">
        <v>3</v>
      </c>
      <c r="G17" s="42">
        <v>526</v>
      </c>
      <c r="H17" s="58">
        <v>563</v>
      </c>
      <c r="I17" s="42">
        <v>730</v>
      </c>
    </row>
    <row r="18" spans="2:9" ht="17.399999999999999" x14ac:dyDescent="0.35">
      <c r="B18" s="4" t="s">
        <v>7</v>
      </c>
      <c r="C18" s="58">
        <f t="shared" si="3"/>
        <v>621.5</v>
      </c>
      <c r="D18" s="58">
        <f>C18/4</f>
        <v>155.375</v>
      </c>
      <c r="E18" s="58">
        <f t="shared" ref="E18:E21" si="4">SUM(G18:J18)</f>
        <v>1243</v>
      </c>
      <c r="F18" s="42">
        <v>2</v>
      </c>
      <c r="G18" s="42">
        <v>648</v>
      </c>
      <c r="H18" s="58"/>
      <c r="I18" s="42">
        <v>595</v>
      </c>
    </row>
    <row r="19" spans="2:9" ht="17.399999999999999" x14ac:dyDescent="0.35">
      <c r="B19" s="4" t="s">
        <v>8</v>
      </c>
      <c r="C19" s="42">
        <f t="shared" si="3"/>
        <v>594</v>
      </c>
      <c r="D19" s="58">
        <f>C19/4</f>
        <v>148.5</v>
      </c>
      <c r="E19" s="58">
        <f t="shared" si="4"/>
        <v>1188</v>
      </c>
      <c r="F19" s="42">
        <v>2</v>
      </c>
      <c r="G19" s="42"/>
      <c r="H19" s="58">
        <v>586</v>
      </c>
      <c r="I19" s="42">
        <v>602</v>
      </c>
    </row>
    <row r="20" spans="2:9" ht="17.399999999999999" x14ac:dyDescent="0.35">
      <c r="B20" s="4" t="s">
        <v>11</v>
      </c>
      <c r="C20" s="42">
        <f t="shared" si="3"/>
        <v>591.5</v>
      </c>
      <c r="D20" s="58">
        <f>C20/4</f>
        <v>147.875</v>
      </c>
      <c r="E20" s="58">
        <f t="shared" si="4"/>
        <v>1183</v>
      </c>
      <c r="F20" s="57">
        <v>2</v>
      </c>
      <c r="G20" s="57">
        <v>593</v>
      </c>
      <c r="H20" s="58">
        <v>590</v>
      </c>
      <c r="I20" s="42"/>
    </row>
    <row r="21" spans="2:9" ht="18" thickBot="1" x14ac:dyDescent="0.4">
      <c r="B21" s="4" t="s">
        <v>10</v>
      </c>
      <c r="C21" s="63">
        <f t="shared" si="3"/>
        <v>616</v>
      </c>
      <c r="D21" s="64">
        <f>C21/4</f>
        <v>154</v>
      </c>
      <c r="E21" s="64">
        <f t="shared" si="4"/>
        <v>1848</v>
      </c>
      <c r="F21" s="63">
        <v>3</v>
      </c>
      <c r="G21" s="63">
        <v>684</v>
      </c>
      <c r="H21" s="64">
        <v>596</v>
      </c>
      <c r="I21" s="63">
        <v>568</v>
      </c>
    </row>
    <row r="22" spans="2:9" ht="17.399999999999999" x14ac:dyDescent="0.35">
      <c r="B22" s="38" t="s">
        <v>122</v>
      </c>
      <c r="C22" s="61">
        <f t="shared" si="3"/>
        <v>606.75</v>
      </c>
      <c r="D22" s="61">
        <f>C22/F22</f>
        <v>50.5625</v>
      </c>
      <c r="E22" s="60">
        <f>SUM(E17:E21)</f>
        <v>7281</v>
      </c>
      <c r="F22" s="60">
        <f>SUM(F17:F21)</f>
        <v>12</v>
      </c>
      <c r="G22" s="60">
        <f>SUM(G17:G21)</f>
        <v>2451</v>
      </c>
      <c r="H22" s="61">
        <f>SUM(H17:H21)</f>
        <v>2335</v>
      </c>
      <c r="I22" s="60">
        <f>SUM(I17:I21)</f>
        <v>2495</v>
      </c>
    </row>
    <row r="23" spans="2:9" ht="17.399999999999999" x14ac:dyDescent="0.35">
      <c r="B23" s="38" t="s">
        <v>123</v>
      </c>
      <c r="C23" s="35"/>
      <c r="D23" s="35"/>
      <c r="E23" s="35"/>
      <c r="F23" s="35"/>
      <c r="G23" s="98">
        <v>207</v>
      </c>
      <c r="H23" s="79">
        <v>401</v>
      </c>
      <c r="I23" s="79">
        <v>156</v>
      </c>
    </row>
    <row r="24" spans="2:9" ht="17.399999999999999" x14ac:dyDescent="0.35">
      <c r="B24" s="126"/>
      <c r="C24" s="128"/>
      <c r="D24" s="128"/>
      <c r="E24" s="128"/>
      <c r="F24" s="128"/>
      <c r="G24" s="129"/>
      <c r="H24" s="129"/>
      <c r="I24" s="129"/>
    </row>
    <row r="26" spans="2:9" ht="25.2" customHeight="1" x14ac:dyDescent="0.3">
      <c r="B26" s="30" t="s">
        <v>127</v>
      </c>
      <c r="C26" s="39" t="s">
        <v>114</v>
      </c>
      <c r="D26" s="40" t="s">
        <v>121</v>
      </c>
      <c r="E26" s="39" t="s">
        <v>113</v>
      </c>
      <c r="F26" s="39" t="s">
        <v>116</v>
      </c>
      <c r="G26" s="39" t="s">
        <v>171</v>
      </c>
      <c r="H26" s="40" t="s">
        <v>170</v>
      </c>
      <c r="I26" s="39" t="s">
        <v>117</v>
      </c>
    </row>
    <row r="27" spans="2:9" ht="17.399999999999999" x14ac:dyDescent="0.35">
      <c r="B27" s="6" t="s">
        <v>15</v>
      </c>
      <c r="C27" s="58">
        <f>E27/F27</f>
        <v>595</v>
      </c>
      <c r="D27" s="58">
        <f>C27/4</f>
        <v>148.75</v>
      </c>
      <c r="E27" s="58">
        <f>SUM(G27:J27)</f>
        <v>1785</v>
      </c>
      <c r="F27" s="42">
        <v>3</v>
      </c>
      <c r="G27" s="42">
        <v>522</v>
      </c>
      <c r="H27" s="58">
        <v>621</v>
      </c>
      <c r="I27" s="42">
        <v>642</v>
      </c>
    </row>
    <row r="28" spans="2:9" ht="17.399999999999999" x14ac:dyDescent="0.35">
      <c r="B28" s="6" t="s">
        <v>17</v>
      </c>
      <c r="C28" s="58">
        <f>E28/F28</f>
        <v>589</v>
      </c>
      <c r="D28" s="58">
        <f>C28/4</f>
        <v>147.25</v>
      </c>
      <c r="E28" s="58">
        <f t="shared" ref="E28:E33" si="5">SUM(G28:J28)</f>
        <v>1178</v>
      </c>
      <c r="F28" s="42">
        <v>2</v>
      </c>
      <c r="G28" s="42">
        <v>564</v>
      </c>
      <c r="H28" s="58"/>
      <c r="I28" s="42">
        <v>614</v>
      </c>
    </row>
    <row r="29" spans="2:9" ht="17.399999999999999" x14ac:dyDescent="0.35">
      <c r="B29" s="6" t="s">
        <v>16</v>
      </c>
      <c r="C29" s="42">
        <f>E29/F29</f>
        <v>589</v>
      </c>
      <c r="D29" s="58">
        <f>C29/4</f>
        <v>147.25</v>
      </c>
      <c r="E29" s="58">
        <f t="shared" si="5"/>
        <v>1178</v>
      </c>
      <c r="F29" s="42">
        <v>2</v>
      </c>
      <c r="G29" s="42"/>
      <c r="H29" s="58">
        <v>573</v>
      </c>
      <c r="I29" s="42">
        <v>605</v>
      </c>
    </row>
    <row r="30" spans="2:9" ht="17.399999999999999" x14ac:dyDescent="0.35">
      <c r="B30" s="6" t="s">
        <v>14</v>
      </c>
      <c r="C30" s="58">
        <f>E30/F30</f>
        <v>574.66666666666663</v>
      </c>
      <c r="D30" s="58">
        <f>C30/4</f>
        <v>143.66666666666666</v>
      </c>
      <c r="E30" s="58">
        <f t="shared" si="5"/>
        <v>1724</v>
      </c>
      <c r="F30" s="42">
        <v>3</v>
      </c>
      <c r="G30" s="42">
        <v>553</v>
      </c>
      <c r="H30" s="58">
        <v>560</v>
      </c>
      <c r="I30" s="42">
        <v>611</v>
      </c>
    </row>
    <row r="31" spans="2:9" ht="17.399999999999999" x14ac:dyDescent="0.35">
      <c r="B31" s="4" t="s">
        <v>7</v>
      </c>
      <c r="C31" s="58">
        <f t="shared" ref="C31:C32" si="6">E31/F31</f>
        <v>706</v>
      </c>
      <c r="D31" s="58">
        <f t="shared" ref="D31:D32" si="7">C31/4</f>
        <v>176.5</v>
      </c>
      <c r="E31" s="58">
        <f t="shared" si="5"/>
        <v>706</v>
      </c>
      <c r="F31" s="57">
        <v>1</v>
      </c>
      <c r="G31" s="57"/>
      <c r="H31" s="110">
        <v>706</v>
      </c>
      <c r="I31" s="57"/>
    </row>
    <row r="32" spans="2:9" ht="17.399999999999999" x14ac:dyDescent="0.35">
      <c r="B32" s="4" t="s">
        <v>8</v>
      </c>
      <c r="C32" s="58">
        <f t="shared" si="6"/>
        <v>644</v>
      </c>
      <c r="D32" s="58">
        <f t="shared" si="7"/>
        <v>161</v>
      </c>
      <c r="E32" s="58">
        <f t="shared" si="5"/>
        <v>644</v>
      </c>
      <c r="F32" s="57">
        <v>1</v>
      </c>
      <c r="G32" s="57">
        <v>644</v>
      </c>
      <c r="H32" s="110"/>
      <c r="I32" s="57"/>
    </row>
    <row r="33" spans="2:9" ht="18" thickBot="1" x14ac:dyDescent="0.4">
      <c r="B33" s="72" t="s">
        <v>13</v>
      </c>
      <c r="C33" s="63" t="s">
        <v>144</v>
      </c>
      <c r="D33" s="63" t="s">
        <v>144</v>
      </c>
      <c r="E33" s="64">
        <f t="shared" si="5"/>
        <v>0</v>
      </c>
      <c r="F33" s="63" t="s">
        <v>144</v>
      </c>
      <c r="G33" s="63"/>
      <c r="H33" s="63"/>
      <c r="I33" s="63"/>
    </row>
    <row r="34" spans="2:9" ht="17.399999999999999" x14ac:dyDescent="0.35">
      <c r="B34" s="59" t="s">
        <v>122</v>
      </c>
      <c r="C34" s="61">
        <f>E34/F34</f>
        <v>601.25</v>
      </c>
      <c r="D34" s="61">
        <f>C34/4</f>
        <v>150.3125</v>
      </c>
      <c r="E34" s="60">
        <f>SUM(E27:E33)</f>
        <v>7215</v>
      </c>
      <c r="F34" s="60">
        <f>SUM(F27:F33)</f>
        <v>12</v>
      </c>
      <c r="G34" s="60">
        <f>SUM(G27:G33)</f>
        <v>2283</v>
      </c>
      <c r="H34" s="61">
        <f>SUM(H27:H33)</f>
        <v>2460</v>
      </c>
      <c r="I34" s="60">
        <f>SUM(I27:I33)</f>
        <v>2472</v>
      </c>
    </row>
    <row r="35" spans="2:9" ht="17.399999999999999" x14ac:dyDescent="0.35">
      <c r="B35" s="38" t="s">
        <v>123</v>
      </c>
      <c r="C35" s="42"/>
      <c r="D35" s="42"/>
      <c r="E35" s="42"/>
      <c r="F35" s="42"/>
      <c r="G35" s="79">
        <v>88</v>
      </c>
      <c r="H35" s="98">
        <v>43</v>
      </c>
      <c r="I35" s="98">
        <v>171</v>
      </c>
    </row>
    <row r="36" spans="2:9" ht="24" customHeight="1" x14ac:dyDescent="0.3"/>
    <row r="39" spans="2:9" ht="25.8" customHeight="1" x14ac:dyDescent="0.3">
      <c r="B39" s="30" t="s">
        <v>128</v>
      </c>
      <c r="C39" s="39" t="s">
        <v>114</v>
      </c>
      <c r="D39" s="40" t="s">
        <v>121</v>
      </c>
      <c r="E39" s="39" t="s">
        <v>113</v>
      </c>
      <c r="F39" s="39" t="s">
        <v>116</v>
      </c>
      <c r="G39" s="39" t="s">
        <v>171</v>
      </c>
      <c r="H39" s="40" t="s">
        <v>170</v>
      </c>
      <c r="I39" s="39" t="s">
        <v>117</v>
      </c>
    </row>
    <row r="40" spans="2:9" ht="17.399999999999999" x14ac:dyDescent="0.35">
      <c r="B40" s="8" t="s">
        <v>22</v>
      </c>
      <c r="C40" s="58">
        <f t="shared" ref="C40:C46" si="8">E40/F40</f>
        <v>580</v>
      </c>
      <c r="D40" s="58">
        <f t="shared" ref="D40:D45" si="9">C40/4</f>
        <v>145</v>
      </c>
      <c r="E40" s="42">
        <f>SUM(G40:J40)</f>
        <v>580</v>
      </c>
      <c r="F40" s="42">
        <v>1</v>
      </c>
      <c r="G40" s="42"/>
      <c r="H40" s="99"/>
      <c r="I40" s="42">
        <v>580</v>
      </c>
    </row>
    <row r="41" spans="2:9" ht="17.399999999999999" x14ac:dyDescent="0.35">
      <c r="B41" s="8" t="s">
        <v>21</v>
      </c>
      <c r="C41" s="58">
        <f t="shared" si="8"/>
        <v>551</v>
      </c>
      <c r="D41" s="58">
        <f t="shared" si="9"/>
        <v>137.75</v>
      </c>
      <c r="E41" s="42">
        <f t="shared" ref="E41:E46" si="10">SUM(G41:J41)</f>
        <v>551</v>
      </c>
      <c r="F41" s="42">
        <v>1</v>
      </c>
      <c r="G41" s="42"/>
      <c r="H41" s="58">
        <v>551</v>
      </c>
      <c r="I41" s="42"/>
    </row>
    <row r="42" spans="2:9" ht="17.399999999999999" x14ac:dyDescent="0.35">
      <c r="B42" s="8" t="s">
        <v>23</v>
      </c>
      <c r="C42" s="58">
        <f t="shared" si="8"/>
        <v>562</v>
      </c>
      <c r="D42" s="58">
        <f t="shared" si="9"/>
        <v>140.5</v>
      </c>
      <c r="E42" s="42">
        <f t="shared" si="10"/>
        <v>1686</v>
      </c>
      <c r="F42" s="42">
        <v>3</v>
      </c>
      <c r="G42" s="42">
        <v>590</v>
      </c>
      <c r="H42" s="58">
        <v>500</v>
      </c>
      <c r="I42" s="42">
        <v>596</v>
      </c>
    </row>
    <row r="43" spans="2:9" ht="17.399999999999999" x14ac:dyDescent="0.35">
      <c r="B43" s="8" t="s">
        <v>165</v>
      </c>
      <c r="C43" s="58">
        <f t="shared" si="8"/>
        <v>530</v>
      </c>
      <c r="D43" s="58">
        <f t="shared" si="9"/>
        <v>132.5</v>
      </c>
      <c r="E43" s="42">
        <f t="shared" si="10"/>
        <v>1060</v>
      </c>
      <c r="F43" s="57">
        <v>2</v>
      </c>
      <c r="G43" s="57">
        <v>534</v>
      </c>
      <c r="H43" s="58">
        <v>526</v>
      </c>
      <c r="I43" s="42"/>
    </row>
    <row r="44" spans="2:9" ht="17.399999999999999" x14ac:dyDescent="0.35">
      <c r="B44" s="8" t="s">
        <v>19</v>
      </c>
      <c r="C44" s="58">
        <f t="shared" si="8"/>
        <v>567</v>
      </c>
      <c r="D44" s="58">
        <f t="shared" si="9"/>
        <v>141.75</v>
      </c>
      <c r="E44" s="42">
        <f t="shared" si="10"/>
        <v>1134</v>
      </c>
      <c r="F44" s="57">
        <v>2</v>
      </c>
      <c r="G44" s="57">
        <v>610</v>
      </c>
      <c r="H44" s="58"/>
      <c r="I44" s="42">
        <v>524</v>
      </c>
    </row>
    <row r="45" spans="2:9" ht="18" thickBot="1" x14ac:dyDescent="0.4">
      <c r="B45" s="73" t="s">
        <v>20</v>
      </c>
      <c r="C45" s="64">
        <f t="shared" si="8"/>
        <v>518</v>
      </c>
      <c r="D45" s="64">
        <f t="shared" si="9"/>
        <v>129.5</v>
      </c>
      <c r="E45" s="63">
        <f t="shared" si="10"/>
        <v>1554</v>
      </c>
      <c r="F45" s="63">
        <v>3</v>
      </c>
      <c r="G45" s="63">
        <v>524</v>
      </c>
      <c r="H45" s="64">
        <v>520</v>
      </c>
      <c r="I45" s="63">
        <v>510</v>
      </c>
    </row>
    <row r="46" spans="2:9" ht="17.399999999999999" x14ac:dyDescent="0.35">
      <c r="B46" s="59" t="s">
        <v>122</v>
      </c>
      <c r="C46" s="61">
        <f t="shared" si="8"/>
        <v>547.08333333333337</v>
      </c>
      <c r="D46" s="61">
        <f t="shared" ref="D46" si="11">C46/4</f>
        <v>136.77083333333334</v>
      </c>
      <c r="E46" s="60">
        <f t="shared" si="10"/>
        <v>6565</v>
      </c>
      <c r="F46" s="60">
        <f>SUM(F40:F45)</f>
        <v>12</v>
      </c>
      <c r="G46" s="60">
        <f>SUM(G40:G45)</f>
        <v>2258</v>
      </c>
      <c r="H46" s="61">
        <f>SUM(H40:H45)</f>
        <v>2097</v>
      </c>
      <c r="I46" s="60">
        <f>SUM(I40:I45)</f>
        <v>2210</v>
      </c>
    </row>
    <row r="47" spans="2:9" ht="17.399999999999999" x14ac:dyDescent="0.35">
      <c r="B47" s="38" t="s">
        <v>123</v>
      </c>
      <c r="C47" s="35"/>
      <c r="D47" s="35"/>
      <c r="E47" s="35"/>
      <c r="F47" s="35" t="s">
        <v>144</v>
      </c>
      <c r="G47" s="98">
        <v>43</v>
      </c>
      <c r="H47" s="98">
        <v>3</v>
      </c>
      <c r="I47" s="98">
        <v>228</v>
      </c>
    </row>
    <row r="50" spans="2:9" ht="25.8" customHeight="1" x14ac:dyDescent="0.3">
      <c r="B50" s="30" t="s">
        <v>129</v>
      </c>
      <c r="C50" s="39" t="s">
        <v>114</v>
      </c>
      <c r="D50" s="40" t="s">
        <v>121</v>
      </c>
      <c r="E50" s="39" t="s">
        <v>113</v>
      </c>
      <c r="F50" s="39" t="s">
        <v>116</v>
      </c>
      <c r="G50" s="39" t="s">
        <v>171</v>
      </c>
      <c r="H50" s="40" t="s">
        <v>170</v>
      </c>
      <c r="I50" s="39" t="s">
        <v>117</v>
      </c>
    </row>
    <row r="51" spans="2:9" ht="18" x14ac:dyDescent="0.35">
      <c r="B51" s="10" t="s">
        <v>27</v>
      </c>
      <c r="C51" s="42">
        <f t="shared" ref="C51:C58" si="12">E51/F51</f>
        <v>569</v>
      </c>
      <c r="D51" s="58">
        <f t="shared" ref="D51:D56" si="13">C51/4</f>
        <v>142.25</v>
      </c>
      <c r="E51" s="58">
        <f>SUM(G51:J51)</f>
        <v>1707</v>
      </c>
      <c r="F51" s="42">
        <v>3</v>
      </c>
      <c r="G51" s="42">
        <v>509</v>
      </c>
      <c r="H51" s="58">
        <v>654</v>
      </c>
      <c r="I51" s="42">
        <v>544</v>
      </c>
    </row>
    <row r="52" spans="2:9" ht="18" x14ac:dyDescent="0.35">
      <c r="B52" s="10" t="s">
        <v>26</v>
      </c>
      <c r="C52" s="58">
        <f t="shared" si="12"/>
        <v>595.66666666666663</v>
      </c>
      <c r="D52" s="58">
        <f t="shared" si="13"/>
        <v>148.91666666666666</v>
      </c>
      <c r="E52" s="58">
        <f t="shared" ref="E52:E57" si="14">SUM(G52:J52)</f>
        <v>1787</v>
      </c>
      <c r="F52" s="42">
        <v>3</v>
      </c>
      <c r="G52" s="42">
        <v>602</v>
      </c>
      <c r="H52" s="58">
        <v>561</v>
      </c>
      <c r="I52" s="42">
        <v>624</v>
      </c>
    </row>
    <row r="53" spans="2:9" ht="18" x14ac:dyDescent="0.35">
      <c r="B53" s="10" t="s">
        <v>25</v>
      </c>
      <c r="C53" s="42">
        <f t="shared" si="12"/>
        <v>596</v>
      </c>
      <c r="D53" s="58">
        <f t="shared" si="13"/>
        <v>149</v>
      </c>
      <c r="E53" s="58">
        <f t="shared" si="14"/>
        <v>1192</v>
      </c>
      <c r="F53" s="42">
        <v>2</v>
      </c>
      <c r="G53" s="42">
        <v>607</v>
      </c>
      <c r="H53" s="58"/>
      <c r="I53" s="42">
        <v>585</v>
      </c>
    </row>
    <row r="54" spans="2:9" ht="18" x14ac:dyDescent="0.35">
      <c r="B54" s="10" t="s">
        <v>29</v>
      </c>
      <c r="C54" s="42">
        <f t="shared" si="12"/>
        <v>531.5</v>
      </c>
      <c r="D54" s="58">
        <f t="shared" si="13"/>
        <v>132.875</v>
      </c>
      <c r="E54" s="58">
        <f t="shared" si="14"/>
        <v>1063</v>
      </c>
      <c r="F54" s="42">
        <v>2</v>
      </c>
      <c r="G54" s="42">
        <v>497</v>
      </c>
      <c r="H54" s="42">
        <v>566</v>
      </c>
      <c r="I54" s="42"/>
    </row>
    <row r="55" spans="2:9" ht="18" x14ac:dyDescent="0.35">
      <c r="B55" s="10" t="s">
        <v>28</v>
      </c>
      <c r="C55" s="42">
        <f t="shared" si="12"/>
        <v>551</v>
      </c>
      <c r="D55" s="58">
        <f t="shared" si="13"/>
        <v>137.75</v>
      </c>
      <c r="E55" s="58">
        <f t="shared" si="14"/>
        <v>551</v>
      </c>
      <c r="F55" s="57">
        <v>1</v>
      </c>
      <c r="G55" s="57"/>
      <c r="H55" s="58"/>
      <c r="I55" s="42">
        <v>551</v>
      </c>
    </row>
    <row r="56" spans="2:9" ht="18" x14ac:dyDescent="0.35">
      <c r="B56" s="10" t="s">
        <v>30</v>
      </c>
      <c r="C56" s="42">
        <f t="shared" si="12"/>
        <v>470</v>
      </c>
      <c r="D56" s="58">
        <f t="shared" si="13"/>
        <v>117.5</v>
      </c>
      <c r="E56" s="58">
        <f t="shared" si="14"/>
        <v>470</v>
      </c>
      <c r="F56" s="57">
        <v>1</v>
      </c>
      <c r="G56" s="57"/>
      <c r="H56" s="42">
        <v>470</v>
      </c>
      <c r="I56" s="42"/>
    </row>
    <row r="57" spans="2:9" ht="18.600000000000001" thickBot="1" x14ac:dyDescent="0.4">
      <c r="B57" s="74" t="s">
        <v>31</v>
      </c>
      <c r="C57" s="63" t="e">
        <f t="shared" si="12"/>
        <v>#DIV/0!</v>
      </c>
      <c r="D57" s="63" t="e">
        <f t="shared" ref="D57:D58" si="15">C57/4</f>
        <v>#DIV/0!</v>
      </c>
      <c r="E57" s="64">
        <f t="shared" si="14"/>
        <v>0</v>
      </c>
      <c r="F57" s="63"/>
      <c r="G57" s="63"/>
      <c r="H57" s="63"/>
      <c r="I57" s="63"/>
    </row>
    <row r="58" spans="2:9" ht="17.399999999999999" x14ac:dyDescent="0.35">
      <c r="B58" s="59" t="s">
        <v>122</v>
      </c>
      <c r="C58" s="61">
        <f t="shared" si="12"/>
        <v>564.16666666666663</v>
      </c>
      <c r="D58" s="61">
        <f t="shared" si="15"/>
        <v>141.04166666666666</v>
      </c>
      <c r="E58" s="60">
        <f>SUM(E51:E57)</f>
        <v>6770</v>
      </c>
      <c r="F58" s="60">
        <f>SUM(F51:F57)</f>
        <v>12</v>
      </c>
      <c r="G58" s="60">
        <f>SUM(G51:G57)</f>
        <v>2215</v>
      </c>
      <c r="H58" s="61">
        <f>SUM(H51:H57)</f>
        <v>2251</v>
      </c>
      <c r="I58" s="60">
        <f>SUM(I51:I57)</f>
        <v>2304</v>
      </c>
    </row>
    <row r="59" spans="2:9" ht="17.399999999999999" x14ac:dyDescent="0.35">
      <c r="B59" s="38" t="s">
        <v>123</v>
      </c>
      <c r="C59" s="35"/>
      <c r="D59" s="35"/>
      <c r="E59" s="35"/>
      <c r="F59" s="35"/>
      <c r="G59" s="79">
        <v>43</v>
      </c>
      <c r="H59" s="98">
        <v>628</v>
      </c>
      <c r="I59" s="98">
        <v>252</v>
      </c>
    </row>
    <row r="60" spans="2:9" ht="17.399999999999999" x14ac:dyDescent="0.35">
      <c r="B60" s="126"/>
      <c r="C60" s="128"/>
      <c r="D60" s="128"/>
      <c r="E60" s="128"/>
      <c r="F60" s="128"/>
      <c r="G60" s="129"/>
      <c r="H60" s="129"/>
      <c r="I60" s="129"/>
    </row>
    <row r="62" spans="2:9" ht="24.6" customHeight="1" x14ac:dyDescent="0.3">
      <c r="B62" s="30" t="s">
        <v>130</v>
      </c>
      <c r="C62" s="39" t="s">
        <v>114</v>
      </c>
      <c r="D62" s="40" t="s">
        <v>121</v>
      </c>
      <c r="E62" s="39" t="s">
        <v>113</v>
      </c>
      <c r="F62" s="39" t="s">
        <v>116</v>
      </c>
      <c r="G62" s="39" t="s">
        <v>171</v>
      </c>
      <c r="H62" s="40" t="s">
        <v>170</v>
      </c>
      <c r="I62" s="39" t="s">
        <v>117</v>
      </c>
    </row>
    <row r="63" spans="2:9" ht="18" x14ac:dyDescent="0.35">
      <c r="B63" s="12" t="s">
        <v>33</v>
      </c>
      <c r="C63" s="58">
        <f t="shared" ref="C63:C71" si="16">E63/F63</f>
        <v>641</v>
      </c>
      <c r="D63" s="58">
        <f t="shared" ref="D63:D68" si="17">C63/4</f>
        <v>160.25</v>
      </c>
      <c r="E63" s="42">
        <f>SUM(G63:J63)</f>
        <v>641</v>
      </c>
      <c r="F63" s="42">
        <v>1</v>
      </c>
      <c r="G63" s="42"/>
      <c r="H63" s="99"/>
      <c r="I63" s="42">
        <v>641</v>
      </c>
    </row>
    <row r="64" spans="2:9" ht="18" x14ac:dyDescent="0.35">
      <c r="B64" s="12" t="s">
        <v>35</v>
      </c>
      <c r="C64" s="58">
        <f t="shared" si="16"/>
        <v>529.5</v>
      </c>
      <c r="D64" s="58">
        <f t="shared" si="17"/>
        <v>132.375</v>
      </c>
      <c r="E64" s="42">
        <f t="shared" ref="E64:E71" si="18">SUM(G64:J64)</f>
        <v>1059</v>
      </c>
      <c r="F64" s="42">
        <v>2</v>
      </c>
      <c r="G64" s="42">
        <v>499</v>
      </c>
      <c r="H64" s="99"/>
      <c r="I64" s="42">
        <v>560</v>
      </c>
    </row>
    <row r="65" spans="2:9" ht="18" x14ac:dyDescent="0.35">
      <c r="B65" s="12" t="s">
        <v>34</v>
      </c>
      <c r="C65" s="58">
        <f t="shared" si="16"/>
        <v>503.5</v>
      </c>
      <c r="D65" s="58">
        <f t="shared" si="17"/>
        <v>125.875</v>
      </c>
      <c r="E65" s="42">
        <f t="shared" si="18"/>
        <v>1007</v>
      </c>
      <c r="F65" s="42">
        <v>2</v>
      </c>
      <c r="G65" s="42">
        <v>521</v>
      </c>
      <c r="H65" s="99"/>
      <c r="I65" s="42">
        <v>486</v>
      </c>
    </row>
    <row r="66" spans="2:9" ht="18" x14ac:dyDescent="0.35">
      <c r="B66" s="12" t="s">
        <v>38</v>
      </c>
      <c r="C66" s="58">
        <f t="shared" si="16"/>
        <v>430.5</v>
      </c>
      <c r="D66" s="58">
        <f t="shared" si="17"/>
        <v>107.625</v>
      </c>
      <c r="E66" s="42">
        <f t="shared" si="18"/>
        <v>861</v>
      </c>
      <c r="F66" s="42">
        <v>2</v>
      </c>
      <c r="G66" s="42"/>
      <c r="H66" s="58">
        <v>422</v>
      </c>
      <c r="I66" s="42">
        <v>439</v>
      </c>
    </row>
    <row r="67" spans="2:9" ht="18" x14ac:dyDescent="0.35">
      <c r="B67" s="12" t="s">
        <v>36</v>
      </c>
      <c r="C67" s="58" t="e">
        <f t="shared" si="16"/>
        <v>#DIV/0!</v>
      </c>
      <c r="D67" s="58" t="e">
        <f t="shared" si="17"/>
        <v>#DIV/0!</v>
      </c>
      <c r="E67" s="42">
        <f t="shared" si="18"/>
        <v>0</v>
      </c>
      <c r="F67" s="42"/>
      <c r="G67" s="42"/>
      <c r="H67" s="58"/>
      <c r="I67" s="42"/>
    </row>
    <row r="68" spans="2:9" ht="18" x14ac:dyDescent="0.35">
      <c r="B68" s="12" t="s">
        <v>37</v>
      </c>
      <c r="C68" s="58">
        <f t="shared" si="16"/>
        <v>494</v>
      </c>
      <c r="D68" s="58">
        <f t="shared" si="17"/>
        <v>123.5</v>
      </c>
      <c r="E68" s="42">
        <f t="shared" si="18"/>
        <v>988</v>
      </c>
      <c r="F68" s="57">
        <v>2</v>
      </c>
      <c r="G68" s="57">
        <v>483</v>
      </c>
      <c r="H68" s="58">
        <v>505</v>
      </c>
      <c r="I68" s="42"/>
    </row>
    <row r="69" spans="2:9" ht="18" x14ac:dyDescent="0.35">
      <c r="B69" s="12" t="s">
        <v>39</v>
      </c>
      <c r="C69" s="58">
        <f t="shared" si="16"/>
        <v>477</v>
      </c>
      <c r="D69" s="58">
        <f t="shared" ref="D69:D71" si="19">C69/4</f>
        <v>119.25</v>
      </c>
      <c r="E69" s="42">
        <f t="shared" si="18"/>
        <v>477</v>
      </c>
      <c r="F69" s="57">
        <v>1</v>
      </c>
      <c r="G69" s="57"/>
      <c r="H69" s="58">
        <v>477</v>
      </c>
      <c r="I69" s="42"/>
    </row>
    <row r="70" spans="2:9" ht="18.600000000000001" thickBot="1" x14ac:dyDescent="0.4">
      <c r="B70" s="75" t="s">
        <v>40</v>
      </c>
      <c r="C70" s="64">
        <f t="shared" si="16"/>
        <v>507.5</v>
      </c>
      <c r="D70" s="64">
        <f t="shared" si="19"/>
        <v>126.875</v>
      </c>
      <c r="E70" s="63">
        <f t="shared" si="18"/>
        <v>1015</v>
      </c>
      <c r="F70" s="63">
        <v>2</v>
      </c>
      <c r="G70" s="63">
        <v>538</v>
      </c>
      <c r="H70" s="64">
        <v>477</v>
      </c>
      <c r="I70" s="63"/>
    </row>
    <row r="71" spans="2:9" ht="17.399999999999999" x14ac:dyDescent="0.35">
      <c r="B71" s="59" t="s">
        <v>122</v>
      </c>
      <c r="C71" s="61">
        <f t="shared" si="16"/>
        <v>504</v>
      </c>
      <c r="D71" s="61">
        <f t="shared" si="19"/>
        <v>126</v>
      </c>
      <c r="E71" s="60">
        <f t="shared" si="18"/>
        <v>6048</v>
      </c>
      <c r="F71" s="60">
        <f>SUM(F63:F70)</f>
        <v>12</v>
      </c>
      <c r="G71" s="60">
        <f>SUM(G63:G70)</f>
        <v>2041</v>
      </c>
      <c r="H71" s="61">
        <f>SUM(H63:H70)</f>
        <v>1881</v>
      </c>
      <c r="I71" s="60">
        <f>SUM(I63:I70)</f>
        <v>2126</v>
      </c>
    </row>
    <row r="72" spans="2:9" ht="17.399999999999999" x14ac:dyDescent="0.35">
      <c r="B72" s="38" t="s">
        <v>123</v>
      </c>
      <c r="C72" s="35"/>
      <c r="D72" s="35"/>
      <c r="E72" s="35"/>
      <c r="F72" s="35"/>
      <c r="G72" s="35"/>
      <c r="H72" s="79">
        <v>31</v>
      </c>
      <c r="I72" s="79">
        <v>57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2F65A-EDB3-49B1-9352-D616562F960C}">
  <dimension ref="B1:I138"/>
  <sheetViews>
    <sheetView topLeftCell="A103" workbookViewId="0">
      <selection activeCell="G119" sqref="G119"/>
    </sheetView>
  </sheetViews>
  <sheetFormatPr defaultRowHeight="14.4" x14ac:dyDescent="0.3"/>
  <cols>
    <col min="2" max="2" width="23.44140625" bestFit="1" customWidth="1"/>
    <col min="3" max="3" width="8" customWidth="1"/>
    <col min="4" max="4" width="8.33203125" customWidth="1"/>
    <col min="6" max="6" width="5.88671875" customWidth="1"/>
    <col min="7" max="7" width="7.5546875" customWidth="1"/>
    <col min="8" max="9" width="7.77734375" customWidth="1"/>
  </cols>
  <sheetData>
    <row r="1" spans="2:9" ht="17.399999999999999" x14ac:dyDescent="0.35">
      <c r="B1" s="36" t="s">
        <v>118</v>
      </c>
    </row>
    <row r="3" spans="2:9" ht="17.399999999999999" x14ac:dyDescent="0.35">
      <c r="B3" s="36" t="s">
        <v>131</v>
      </c>
    </row>
    <row r="5" spans="2:9" ht="25.8" customHeight="1" x14ac:dyDescent="0.3">
      <c r="B5" s="30" t="s">
        <v>120</v>
      </c>
      <c r="C5" s="39" t="s">
        <v>114</v>
      </c>
      <c r="D5" s="40" t="s">
        <v>121</v>
      </c>
      <c r="E5" s="39" t="s">
        <v>113</v>
      </c>
      <c r="F5" s="39" t="s">
        <v>116</v>
      </c>
      <c r="G5" s="39" t="s">
        <v>171</v>
      </c>
      <c r="H5" s="40" t="s">
        <v>170</v>
      </c>
      <c r="I5" s="39" t="s">
        <v>117</v>
      </c>
    </row>
    <row r="6" spans="2:9" ht="17.399999999999999" x14ac:dyDescent="0.35">
      <c r="B6" s="14" t="s">
        <v>46</v>
      </c>
      <c r="C6" s="58">
        <f t="shared" ref="C6:C14" si="0">E6/F6</f>
        <v>852.66666666666663</v>
      </c>
      <c r="D6" s="58">
        <f t="shared" ref="D6:D12" si="1">C6/4</f>
        <v>213.16666666666666</v>
      </c>
      <c r="E6" s="58">
        <f>SUM(G6:I6)</f>
        <v>2558</v>
      </c>
      <c r="F6" s="42">
        <v>3</v>
      </c>
      <c r="G6" s="42">
        <v>830</v>
      </c>
      <c r="H6" s="58">
        <v>851</v>
      </c>
      <c r="I6" s="42">
        <v>877</v>
      </c>
    </row>
    <row r="7" spans="2:9" ht="17.399999999999999" x14ac:dyDescent="0.35">
      <c r="B7" s="14" t="s">
        <v>44</v>
      </c>
      <c r="C7" s="58">
        <f t="shared" si="0"/>
        <v>862.66666666666663</v>
      </c>
      <c r="D7" s="58">
        <f t="shared" si="1"/>
        <v>215.66666666666666</v>
      </c>
      <c r="E7" s="58">
        <f t="shared" ref="E7:E14" si="2">SUM(G7:I7)</f>
        <v>2588</v>
      </c>
      <c r="F7" s="42">
        <v>3</v>
      </c>
      <c r="G7" s="42">
        <v>891</v>
      </c>
      <c r="H7" s="58">
        <v>845</v>
      </c>
      <c r="I7" s="42">
        <v>852</v>
      </c>
    </row>
    <row r="8" spans="2:9" ht="17.399999999999999" x14ac:dyDescent="0.35">
      <c r="B8" s="14" t="s">
        <v>160</v>
      </c>
      <c r="C8" s="58">
        <f t="shared" si="0"/>
        <v>805</v>
      </c>
      <c r="D8" s="58">
        <f t="shared" si="1"/>
        <v>201.25</v>
      </c>
      <c r="E8" s="58">
        <f t="shared" si="2"/>
        <v>2415</v>
      </c>
      <c r="F8" s="42">
        <v>3</v>
      </c>
      <c r="G8" s="42">
        <v>768</v>
      </c>
      <c r="H8" s="58">
        <v>821</v>
      </c>
      <c r="I8" s="42">
        <v>826</v>
      </c>
    </row>
    <row r="9" spans="2:9" ht="17.399999999999999" x14ac:dyDescent="0.35">
      <c r="B9" s="14" t="s">
        <v>45</v>
      </c>
      <c r="C9" s="58">
        <f t="shared" si="0"/>
        <v>758.33333333333337</v>
      </c>
      <c r="D9" s="58">
        <f t="shared" si="1"/>
        <v>189.58333333333334</v>
      </c>
      <c r="E9" s="58">
        <f t="shared" si="2"/>
        <v>2275</v>
      </c>
      <c r="F9" s="42">
        <v>3</v>
      </c>
      <c r="G9" s="42">
        <v>824</v>
      </c>
      <c r="H9" s="58">
        <v>729</v>
      </c>
      <c r="I9" s="42">
        <v>722</v>
      </c>
    </row>
    <row r="10" spans="2:9" ht="17.399999999999999" x14ac:dyDescent="0.35">
      <c r="B10" s="14" t="s">
        <v>47</v>
      </c>
      <c r="C10" s="58">
        <f t="shared" si="0"/>
        <v>753</v>
      </c>
      <c r="D10" s="58">
        <f t="shared" si="1"/>
        <v>188.25</v>
      </c>
      <c r="E10" s="58">
        <f t="shared" si="2"/>
        <v>2259</v>
      </c>
      <c r="F10" s="57">
        <v>3</v>
      </c>
      <c r="G10" s="57">
        <v>746</v>
      </c>
      <c r="H10" s="58">
        <v>794</v>
      </c>
      <c r="I10" s="42">
        <v>719</v>
      </c>
    </row>
    <row r="11" spans="2:9" ht="17.399999999999999" x14ac:dyDescent="0.35">
      <c r="B11" s="14" t="s">
        <v>43</v>
      </c>
      <c r="C11" s="58">
        <f t="shared" si="0"/>
        <v>752</v>
      </c>
      <c r="D11" s="58">
        <f t="shared" si="1"/>
        <v>188</v>
      </c>
      <c r="E11" s="58">
        <f t="shared" si="2"/>
        <v>752</v>
      </c>
      <c r="F11" s="42">
        <v>1</v>
      </c>
      <c r="G11" s="42"/>
      <c r="H11" s="58">
        <v>752</v>
      </c>
      <c r="I11" s="42"/>
    </row>
    <row r="12" spans="2:9" ht="17.399999999999999" x14ac:dyDescent="0.35">
      <c r="B12" s="14" t="s">
        <v>42</v>
      </c>
      <c r="C12" s="58">
        <f t="shared" si="0"/>
        <v>837</v>
      </c>
      <c r="D12" s="58">
        <f t="shared" si="1"/>
        <v>209.25</v>
      </c>
      <c r="E12" s="58">
        <f t="shared" si="2"/>
        <v>837</v>
      </c>
      <c r="F12" s="57">
        <v>1</v>
      </c>
      <c r="G12" s="57">
        <v>837</v>
      </c>
      <c r="H12" s="58"/>
      <c r="I12" s="42"/>
    </row>
    <row r="13" spans="2:9" ht="18" thickBot="1" x14ac:dyDescent="0.4">
      <c r="B13" s="66" t="s">
        <v>49</v>
      </c>
      <c r="C13" s="64">
        <f t="shared" si="0"/>
        <v>785</v>
      </c>
      <c r="D13" s="64">
        <f t="shared" ref="D13" si="3">C13/4</f>
        <v>196.25</v>
      </c>
      <c r="E13" s="58">
        <f t="shared" si="2"/>
        <v>785</v>
      </c>
      <c r="F13" s="63">
        <v>1</v>
      </c>
      <c r="G13" s="63"/>
      <c r="H13" s="64"/>
      <c r="I13" s="63">
        <v>785</v>
      </c>
    </row>
    <row r="14" spans="2:9" ht="17.399999999999999" x14ac:dyDescent="0.35">
      <c r="B14" s="59" t="s">
        <v>122</v>
      </c>
      <c r="C14" s="61">
        <f t="shared" si="0"/>
        <v>803.83333333333337</v>
      </c>
      <c r="D14" s="61">
        <f>C14/4</f>
        <v>200.95833333333334</v>
      </c>
      <c r="E14" s="58">
        <f t="shared" si="2"/>
        <v>14469</v>
      </c>
      <c r="F14" s="60">
        <f>SUM(F6:F13)</f>
        <v>18</v>
      </c>
      <c r="G14" s="60">
        <f>SUM(G6:G13)</f>
        <v>4896</v>
      </c>
      <c r="H14" s="61">
        <f>SUM(H6:H13)</f>
        <v>4792</v>
      </c>
      <c r="I14" s="60">
        <f>SUM(I6:I13)</f>
        <v>4781</v>
      </c>
    </row>
    <row r="15" spans="2:9" ht="17.399999999999999" x14ac:dyDescent="0.35">
      <c r="B15" s="38" t="s">
        <v>123</v>
      </c>
      <c r="C15" s="42"/>
      <c r="D15" s="42"/>
      <c r="E15" s="42" t="s">
        <v>144</v>
      </c>
      <c r="F15" s="42"/>
      <c r="G15" s="98">
        <v>568</v>
      </c>
      <c r="H15" s="98">
        <v>584</v>
      </c>
      <c r="I15" s="98">
        <v>542</v>
      </c>
    </row>
    <row r="16" spans="2:9" ht="17.399999999999999" x14ac:dyDescent="0.35">
      <c r="B16" s="38" t="s">
        <v>124</v>
      </c>
      <c r="C16" s="42"/>
      <c r="D16" s="42"/>
      <c r="E16" s="42"/>
      <c r="F16" s="42"/>
      <c r="G16" s="42"/>
      <c r="H16" s="42"/>
      <c r="I16" s="42"/>
    </row>
    <row r="17" spans="2:9" ht="17.399999999999999" x14ac:dyDescent="0.35">
      <c r="B17" s="38" t="s">
        <v>125</v>
      </c>
      <c r="C17" s="42"/>
      <c r="D17" s="42"/>
      <c r="E17" s="42"/>
      <c r="F17" s="42"/>
      <c r="G17" s="42"/>
      <c r="H17" s="42"/>
      <c r="I17" s="42"/>
    </row>
    <row r="20" spans="2:9" ht="24" customHeight="1" x14ac:dyDescent="0.3">
      <c r="B20" s="30" t="s">
        <v>132</v>
      </c>
      <c r="C20" s="39" t="s">
        <v>114</v>
      </c>
      <c r="D20" s="40" t="s">
        <v>121</v>
      </c>
      <c r="E20" s="39" t="s">
        <v>113</v>
      </c>
      <c r="F20" s="39" t="s">
        <v>116</v>
      </c>
      <c r="G20" s="39" t="s">
        <v>171</v>
      </c>
      <c r="H20" s="40" t="s">
        <v>170</v>
      </c>
      <c r="I20" s="39" t="s">
        <v>117</v>
      </c>
    </row>
    <row r="21" spans="2:9" ht="17.399999999999999" x14ac:dyDescent="0.35">
      <c r="B21" s="16" t="s">
        <v>54</v>
      </c>
      <c r="C21" s="58">
        <f t="shared" ref="C21:C25" si="4">E21/F21</f>
        <v>748</v>
      </c>
      <c r="D21" s="58">
        <f t="shared" ref="D21:D25" si="5">C21/4</f>
        <v>187</v>
      </c>
      <c r="E21" s="58">
        <f>SUM(G21:I21)</f>
        <v>2244</v>
      </c>
      <c r="F21" s="42">
        <v>3</v>
      </c>
      <c r="G21" s="42">
        <v>751</v>
      </c>
      <c r="H21" s="58">
        <v>745</v>
      </c>
      <c r="I21" s="42">
        <v>748</v>
      </c>
    </row>
    <row r="22" spans="2:9" ht="17.399999999999999" x14ac:dyDescent="0.35">
      <c r="B22" s="16" t="s">
        <v>49</v>
      </c>
      <c r="C22" s="58">
        <f t="shared" si="4"/>
        <v>719</v>
      </c>
      <c r="D22" s="58">
        <f t="shared" si="5"/>
        <v>179.75</v>
      </c>
      <c r="E22" s="58">
        <f t="shared" ref="E22:E34" si="6">SUM(G22:I22)</f>
        <v>1438</v>
      </c>
      <c r="F22" s="42">
        <v>2</v>
      </c>
      <c r="G22" s="42">
        <v>695</v>
      </c>
      <c r="H22" s="42">
        <v>743</v>
      </c>
      <c r="I22" s="42"/>
    </row>
    <row r="23" spans="2:9" ht="17.399999999999999" x14ac:dyDescent="0.35">
      <c r="B23" s="16" t="s">
        <v>161</v>
      </c>
      <c r="C23" s="58">
        <f t="shared" si="4"/>
        <v>720.33333333333337</v>
      </c>
      <c r="D23" s="58">
        <f t="shared" si="5"/>
        <v>180.08333333333334</v>
      </c>
      <c r="E23" s="58">
        <f t="shared" si="6"/>
        <v>2161</v>
      </c>
      <c r="F23" s="57">
        <v>3</v>
      </c>
      <c r="G23" s="57">
        <v>718</v>
      </c>
      <c r="H23" s="58">
        <v>696</v>
      </c>
      <c r="I23" s="42">
        <v>747</v>
      </c>
    </row>
    <row r="24" spans="2:9" ht="17.399999999999999" x14ac:dyDescent="0.35">
      <c r="B24" s="16" t="s">
        <v>52</v>
      </c>
      <c r="C24" s="58">
        <f t="shared" si="4"/>
        <v>711</v>
      </c>
      <c r="D24" s="58">
        <f t="shared" si="5"/>
        <v>177.75</v>
      </c>
      <c r="E24" s="58">
        <f t="shared" si="6"/>
        <v>711</v>
      </c>
      <c r="F24" s="57">
        <v>1</v>
      </c>
      <c r="G24" s="57"/>
      <c r="H24" s="58"/>
      <c r="I24" s="42">
        <v>711</v>
      </c>
    </row>
    <row r="25" spans="2:9" ht="17.399999999999999" x14ac:dyDescent="0.35">
      <c r="B25" s="16" t="s">
        <v>53</v>
      </c>
      <c r="C25" s="58">
        <f t="shared" si="4"/>
        <v>690.66666666666663</v>
      </c>
      <c r="D25" s="58">
        <f t="shared" si="5"/>
        <v>172.66666666666666</v>
      </c>
      <c r="E25" s="58">
        <f t="shared" si="6"/>
        <v>2072</v>
      </c>
      <c r="F25" s="42">
        <v>3</v>
      </c>
      <c r="G25" s="42">
        <v>733</v>
      </c>
      <c r="H25" s="58">
        <v>644</v>
      </c>
      <c r="I25" s="42">
        <v>695</v>
      </c>
    </row>
    <row r="26" spans="2:9" ht="17.399999999999999" x14ac:dyDescent="0.35">
      <c r="B26" s="16" t="s">
        <v>51</v>
      </c>
      <c r="C26" s="58" t="e">
        <f t="shared" ref="C26:C31" si="7">E26/F26</f>
        <v>#DIV/0!</v>
      </c>
      <c r="D26" s="58" t="e">
        <f t="shared" ref="D26:D31" si="8">C26/4</f>
        <v>#DIV/0!</v>
      </c>
      <c r="E26" s="58">
        <f t="shared" si="6"/>
        <v>0</v>
      </c>
      <c r="F26" s="42"/>
      <c r="G26" s="42"/>
      <c r="H26" s="58"/>
      <c r="I26" s="42"/>
    </row>
    <row r="27" spans="2:9" ht="17.399999999999999" x14ac:dyDescent="0.35">
      <c r="B27" s="16" t="s">
        <v>55</v>
      </c>
      <c r="C27" s="58" t="e">
        <f t="shared" si="7"/>
        <v>#DIV/0!</v>
      </c>
      <c r="D27" s="58" t="e">
        <f t="shared" si="8"/>
        <v>#DIV/0!</v>
      </c>
      <c r="E27" s="58">
        <f t="shared" si="6"/>
        <v>0</v>
      </c>
      <c r="F27" s="42"/>
      <c r="G27" s="42"/>
      <c r="H27" s="42"/>
      <c r="I27" s="42"/>
    </row>
    <row r="28" spans="2:9" ht="17.399999999999999" x14ac:dyDescent="0.35">
      <c r="B28" s="16" t="s">
        <v>56</v>
      </c>
      <c r="C28" s="58" t="e">
        <f t="shared" si="7"/>
        <v>#DIV/0!</v>
      </c>
      <c r="D28" s="58" t="e">
        <f t="shared" si="8"/>
        <v>#DIV/0!</v>
      </c>
      <c r="E28" s="58">
        <f t="shared" si="6"/>
        <v>0</v>
      </c>
      <c r="F28" s="42"/>
      <c r="G28" s="42"/>
      <c r="H28" s="42"/>
      <c r="I28" s="42"/>
    </row>
    <row r="29" spans="2:9" ht="17.399999999999999" x14ac:dyDescent="0.35">
      <c r="B29" s="14" t="s">
        <v>42</v>
      </c>
      <c r="C29" s="58">
        <f t="shared" si="7"/>
        <v>772</v>
      </c>
      <c r="D29" s="58">
        <f t="shared" si="8"/>
        <v>193</v>
      </c>
      <c r="E29" s="58">
        <f t="shared" si="6"/>
        <v>772</v>
      </c>
      <c r="F29" s="57">
        <v>1</v>
      </c>
      <c r="G29" s="57"/>
      <c r="H29" s="42">
        <v>772</v>
      </c>
      <c r="I29" s="42"/>
    </row>
    <row r="30" spans="2:9" ht="17.399999999999999" x14ac:dyDescent="0.35">
      <c r="B30" s="20" t="s">
        <v>67</v>
      </c>
      <c r="C30" s="58">
        <f t="shared" si="7"/>
        <v>671</v>
      </c>
      <c r="D30" s="58">
        <f t="shared" si="8"/>
        <v>167.75</v>
      </c>
      <c r="E30" s="58">
        <f t="shared" si="6"/>
        <v>671</v>
      </c>
      <c r="F30" s="57">
        <v>1</v>
      </c>
      <c r="G30" s="57"/>
      <c r="H30" s="42">
        <v>671</v>
      </c>
      <c r="I30" s="42"/>
    </row>
    <row r="31" spans="2:9" ht="17.399999999999999" x14ac:dyDescent="0.35">
      <c r="B31" s="51" t="s">
        <v>63</v>
      </c>
      <c r="C31" s="58">
        <f t="shared" si="7"/>
        <v>748</v>
      </c>
      <c r="D31" s="58">
        <f t="shared" si="8"/>
        <v>187</v>
      </c>
      <c r="E31" s="58">
        <f t="shared" si="6"/>
        <v>748</v>
      </c>
      <c r="F31" s="57">
        <v>1</v>
      </c>
      <c r="G31" s="57">
        <v>748</v>
      </c>
      <c r="H31" s="42"/>
      <c r="I31" s="42"/>
    </row>
    <row r="32" spans="2:9" ht="17.399999999999999" x14ac:dyDescent="0.35">
      <c r="B32" s="51" t="s">
        <v>61</v>
      </c>
      <c r="C32" s="42">
        <f>E32/F32</f>
        <v>680.5</v>
      </c>
      <c r="D32" s="42">
        <f t="shared" ref="D32:D34" si="9">C32/4</f>
        <v>170.125</v>
      </c>
      <c r="E32" s="58">
        <f t="shared" si="6"/>
        <v>1361</v>
      </c>
      <c r="F32" s="57">
        <v>2</v>
      </c>
      <c r="G32" s="57">
        <v>649</v>
      </c>
      <c r="H32" s="42"/>
      <c r="I32" s="42">
        <v>712</v>
      </c>
    </row>
    <row r="33" spans="2:9" ht="18" thickBot="1" x14ac:dyDescent="0.4">
      <c r="B33" s="51" t="s">
        <v>62</v>
      </c>
      <c r="C33" s="63">
        <f>E33/F33</f>
        <v>748</v>
      </c>
      <c r="D33" s="63">
        <f t="shared" si="9"/>
        <v>187</v>
      </c>
      <c r="E33" s="64">
        <f t="shared" si="6"/>
        <v>748</v>
      </c>
      <c r="F33" s="63">
        <v>1</v>
      </c>
      <c r="G33" s="63"/>
      <c r="H33" s="63"/>
      <c r="I33" s="63">
        <v>748</v>
      </c>
    </row>
    <row r="34" spans="2:9" ht="17.399999999999999" x14ac:dyDescent="0.35">
      <c r="B34" s="38" t="s">
        <v>122</v>
      </c>
      <c r="C34" s="61">
        <f>E34/F34</f>
        <v>718.11111111111109</v>
      </c>
      <c r="D34" s="61">
        <f t="shared" si="9"/>
        <v>179.52777777777777</v>
      </c>
      <c r="E34" s="61">
        <f t="shared" si="6"/>
        <v>12926</v>
      </c>
      <c r="F34" s="60">
        <f>SUM(F21:F33)</f>
        <v>18</v>
      </c>
      <c r="G34" s="60">
        <f>SUM(G21:G33)</f>
        <v>4294</v>
      </c>
      <c r="H34" s="61">
        <f>SUM(H21:H33)</f>
        <v>4271</v>
      </c>
      <c r="I34" s="60">
        <f>SUM(I21:I33)</f>
        <v>4361</v>
      </c>
    </row>
    <row r="35" spans="2:9" ht="17.399999999999999" x14ac:dyDescent="0.35">
      <c r="B35" s="38" t="s">
        <v>123</v>
      </c>
      <c r="C35" s="56"/>
      <c r="D35" s="56"/>
      <c r="E35" s="35"/>
      <c r="F35" s="56"/>
      <c r="G35" s="79">
        <v>34</v>
      </c>
      <c r="H35" s="97">
        <v>294</v>
      </c>
      <c r="I35" s="79">
        <v>187</v>
      </c>
    </row>
    <row r="36" spans="2:9" ht="17.399999999999999" x14ac:dyDescent="0.35">
      <c r="B36" s="38" t="s">
        <v>124</v>
      </c>
      <c r="C36" s="56"/>
      <c r="D36" s="56"/>
      <c r="E36" s="35"/>
      <c r="F36" s="56"/>
      <c r="G36" s="56"/>
      <c r="H36" s="56"/>
      <c r="I36" s="56"/>
    </row>
    <row r="37" spans="2:9" ht="17.399999999999999" x14ac:dyDescent="0.35">
      <c r="B37" s="38" t="s">
        <v>125</v>
      </c>
      <c r="C37" s="56"/>
      <c r="D37" s="56"/>
      <c r="E37" s="35"/>
      <c r="F37" s="56"/>
      <c r="G37" s="56"/>
      <c r="H37" s="56"/>
      <c r="I37" s="56"/>
    </row>
    <row r="42" spans="2:9" ht="23.4" customHeight="1" x14ac:dyDescent="0.3">
      <c r="B42" s="30" t="s">
        <v>133</v>
      </c>
      <c r="C42" s="39" t="s">
        <v>114</v>
      </c>
      <c r="D42" s="40" t="s">
        <v>121</v>
      </c>
      <c r="E42" s="39" t="s">
        <v>113</v>
      </c>
      <c r="F42" s="39" t="s">
        <v>116</v>
      </c>
      <c r="G42" s="39" t="s">
        <v>171</v>
      </c>
      <c r="H42" s="40" t="s">
        <v>170</v>
      </c>
      <c r="I42" s="39" t="s">
        <v>117</v>
      </c>
    </row>
    <row r="43" spans="2:9" ht="17.399999999999999" x14ac:dyDescent="0.35">
      <c r="B43" s="18" t="s">
        <v>63</v>
      </c>
      <c r="C43" s="58">
        <f t="shared" ref="C43:C52" si="10">E43/F43</f>
        <v>814</v>
      </c>
      <c r="D43" s="58">
        <f t="shared" ref="D43:D49" si="11">C43/4</f>
        <v>203.5</v>
      </c>
      <c r="E43" s="58">
        <f>SUM(G43:I43)</f>
        <v>1628</v>
      </c>
      <c r="F43" s="42">
        <v>2</v>
      </c>
      <c r="G43" s="42"/>
      <c r="H43" s="58">
        <v>825</v>
      </c>
      <c r="I43" s="42">
        <v>803</v>
      </c>
    </row>
    <row r="44" spans="2:9" ht="17.399999999999999" x14ac:dyDescent="0.35">
      <c r="B44" s="18" t="s">
        <v>61</v>
      </c>
      <c r="C44" s="58">
        <f t="shared" si="10"/>
        <v>801</v>
      </c>
      <c r="D44" s="58">
        <f>C44/4</f>
        <v>200.25</v>
      </c>
      <c r="E44" s="58">
        <f t="shared" ref="E44:E51" si="12">SUM(G44:I44)</f>
        <v>801</v>
      </c>
      <c r="F44" s="42">
        <v>1</v>
      </c>
      <c r="G44" s="42"/>
      <c r="H44" s="58">
        <v>801</v>
      </c>
      <c r="I44" s="42"/>
    </row>
    <row r="45" spans="2:9" ht="17.399999999999999" x14ac:dyDescent="0.35">
      <c r="B45" s="18" t="s">
        <v>64</v>
      </c>
      <c r="C45" s="58">
        <f t="shared" si="10"/>
        <v>757</v>
      </c>
      <c r="D45" s="58">
        <f>C45/4</f>
        <v>189.25</v>
      </c>
      <c r="E45" s="58">
        <f t="shared" si="12"/>
        <v>2271</v>
      </c>
      <c r="F45" s="42">
        <v>3</v>
      </c>
      <c r="G45" s="42">
        <v>670</v>
      </c>
      <c r="H45" s="58">
        <v>810</v>
      </c>
      <c r="I45" s="42">
        <v>791</v>
      </c>
    </row>
    <row r="46" spans="2:9" ht="17.399999999999999" x14ac:dyDescent="0.35">
      <c r="B46" s="18" t="s">
        <v>60</v>
      </c>
      <c r="C46" s="58">
        <f t="shared" si="10"/>
        <v>734.66666666666663</v>
      </c>
      <c r="D46" s="58">
        <f>C46/4</f>
        <v>183.66666666666666</v>
      </c>
      <c r="E46" s="58">
        <f t="shared" si="12"/>
        <v>2204</v>
      </c>
      <c r="F46" s="42">
        <v>3</v>
      </c>
      <c r="G46" s="42">
        <v>696</v>
      </c>
      <c r="H46" s="58">
        <v>769</v>
      </c>
      <c r="I46" s="42">
        <v>739</v>
      </c>
    </row>
    <row r="47" spans="2:9" ht="17.399999999999999" x14ac:dyDescent="0.35">
      <c r="B47" s="18" t="s">
        <v>162</v>
      </c>
      <c r="C47" s="58">
        <f t="shared" si="10"/>
        <v>717</v>
      </c>
      <c r="D47" s="58">
        <f>C47/4</f>
        <v>179.25</v>
      </c>
      <c r="E47" s="58">
        <f t="shared" si="12"/>
        <v>2151</v>
      </c>
      <c r="F47" s="42">
        <v>3</v>
      </c>
      <c r="G47" s="42">
        <v>677</v>
      </c>
      <c r="H47" s="58">
        <v>729</v>
      </c>
      <c r="I47" s="42">
        <v>745</v>
      </c>
    </row>
    <row r="48" spans="2:9" ht="17.399999999999999" x14ac:dyDescent="0.35">
      <c r="B48" s="18" t="s">
        <v>59</v>
      </c>
      <c r="C48" s="58">
        <f t="shared" si="10"/>
        <v>631.66666666666663</v>
      </c>
      <c r="D48" s="58">
        <f>C48/4</f>
        <v>157.91666666666666</v>
      </c>
      <c r="E48" s="58">
        <f t="shared" si="12"/>
        <v>1895</v>
      </c>
      <c r="F48" s="57">
        <v>3</v>
      </c>
      <c r="G48" s="57">
        <v>689</v>
      </c>
      <c r="H48" s="58">
        <v>603</v>
      </c>
      <c r="I48" s="42">
        <v>603</v>
      </c>
    </row>
    <row r="49" spans="2:9" ht="17.399999999999999" x14ac:dyDescent="0.35">
      <c r="B49" s="18" t="s">
        <v>62</v>
      </c>
      <c r="C49" s="58">
        <f t="shared" si="10"/>
        <v>702</v>
      </c>
      <c r="D49" s="58">
        <f t="shared" si="11"/>
        <v>175.5</v>
      </c>
      <c r="E49" s="58">
        <f t="shared" si="12"/>
        <v>702</v>
      </c>
      <c r="F49" s="57">
        <v>1</v>
      </c>
      <c r="G49" s="57">
        <v>702</v>
      </c>
      <c r="H49" s="58"/>
      <c r="I49" s="42"/>
    </row>
    <row r="50" spans="2:9" ht="17.399999999999999" x14ac:dyDescent="0.35">
      <c r="B50" s="18" t="s">
        <v>58</v>
      </c>
      <c r="C50" s="58">
        <f t="shared" si="10"/>
        <v>633</v>
      </c>
      <c r="D50" s="58">
        <f t="shared" ref="D50:D52" si="13">C50/4</f>
        <v>158.25</v>
      </c>
      <c r="E50" s="58">
        <f t="shared" si="12"/>
        <v>633</v>
      </c>
      <c r="F50" s="42">
        <v>1</v>
      </c>
      <c r="G50" s="42">
        <v>633</v>
      </c>
      <c r="H50" s="58"/>
      <c r="I50" s="42"/>
    </row>
    <row r="51" spans="2:9" ht="18" thickBot="1" x14ac:dyDescent="0.4">
      <c r="B51" s="67" t="s">
        <v>74</v>
      </c>
      <c r="C51" s="64">
        <f t="shared" si="10"/>
        <v>690</v>
      </c>
      <c r="D51" s="64">
        <f t="shared" si="13"/>
        <v>172.5</v>
      </c>
      <c r="E51" s="64">
        <f t="shared" si="12"/>
        <v>690</v>
      </c>
      <c r="F51" s="63">
        <v>1</v>
      </c>
      <c r="G51" s="63"/>
      <c r="H51" s="64"/>
      <c r="I51" s="63">
        <v>690</v>
      </c>
    </row>
    <row r="52" spans="2:9" ht="17.399999999999999" x14ac:dyDescent="0.35">
      <c r="B52" s="59" t="s">
        <v>122</v>
      </c>
      <c r="C52" s="61">
        <f t="shared" si="10"/>
        <v>720.83333333333337</v>
      </c>
      <c r="D52" s="61">
        <f t="shared" si="13"/>
        <v>180.20833333333334</v>
      </c>
      <c r="E52" s="60">
        <f>SUM(E43:E51)</f>
        <v>12975</v>
      </c>
      <c r="F52" s="60">
        <f>SUM(F43:F51)</f>
        <v>18</v>
      </c>
      <c r="G52" s="60">
        <f>SUM(G43:G51)</f>
        <v>4067</v>
      </c>
      <c r="H52" s="61">
        <f>SUM(H43:H51)</f>
        <v>4537</v>
      </c>
      <c r="I52" s="60">
        <f>SUM(I43:I51)</f>
        <v>4371</v>
      </c>
    </row>
    <row r="53" spans="2:9" ht="17.399999999999999" x14ac:dyDescent="0.35">
      <c r="B53" s="38" t="s">
        <v>123</v>
      </c>
      <c r="C53" s="42"/>
      <c r="D53" s="42"/>
      <c r="E53" s="35"/>
      <c r="F53" s="35"/>
      <c r="G53" s="79">
        <v>38</v>
      </c>
      <c r="H53" s="98">
        <v>455</v>
      </c>
      <c r="I53" s="98">
        <v>151</v>
      </c>
    </row>
    <row r="54" spans="2:9" ht="17.399999999999999" x14ac:dyDescent="0.35">
      <c r="B54" s="38" t="s">
        <v>124</v>
      </c>
      <c r="C54" s="42"/>
      <c r="D54" s="42"/>
      <c r="E54" s="35"/>
      <c r="F54" s="35"/>
      <c r="G54" s="35"/>
      <c r="H54" s="42"/>
      <c r="I54" s="42"/>
    </row>
    <row r="55" spans="2:9" ht="17.399999999999999" x14ac:dyDescent="0.35">
      <c r="B55" s="38" t="s">
        <v>125</v>
      </c>
      <c r="C55" s="42"/>
      <c r="D55" s="42"/>
      <c r="E55" s="35"/>
      <c r="F55" s="35"/>
      <c r="G55" s="35"/>
      <c r="H55" s="42"/>
      <c r="I55" s="42"/>
    </row>
    <row r="58" spans="2:9" ht="25.8" customHeight="1" x14ac:dyDescent="0.3">
      <c r="B58" s="30" t="s">
        <v>134</v>
      </c>
      <c r="C58" s="39" t="s">
        <v>114</v>
      </c>
      <c r="D58" s="40" t="s">
        <v>121</v>
      </c>
      <c r="E58" s="39" t="s">
        <v>113</v>
      </c>
      <c r="F58" s="39" t="s">
        <v>116</v>
      </c>
      <c r="G58" s="39" t="s">
        <v>171</v>
      </c>
      <c r="H58" s="40" t="s">
        <v>170</v>
      </c>
      <c r="I58" s="39" t="s">
        <v>117</v>
      </c>
    </row>
    <row r="59" spans="2:9" ht="17.399999999999999" x14ac:dyDescent="0.35">
      <c r="B59" s="20" t="s">
        <v>74</v>
      </c>
      <c r="C59" s="58">
        <f t="shared" ref="C59:C67" si="14">E59/F59</f>
        <v>673.5</v>
      </c>
      <c r="D59" s="58">
        <f t="shared" ref="D59:D66" si="15">C59/4</f>
        <v>168.375</v>
      </c>
      <c r="E59" s="58">
        <f>SUM(G59:I59)</f>
        <v>1347</v>
      </c>
      <c r="F59" s="42">
        <v>2</v>
      </c>
      <c r="G59" s="42">
        <v>633</v>
      </c>
      <c r="H59" s="58">
        <v>714</v>
      </c>
      <c r="I59" s="42"/>
    </row>
    <row r="60" spans="2:9" ht="17.399999999999999" x14ac:dyDescent="0.35">
      <c r="B60" s="20" t="s">
        <v>71</v>
      </c>
      <c r="C60" s="58">
        <f t="shared" si="14"/>
        <v>686</v>
      </c>
      <c r="D60" s="58">
        <f t="shared" si="15"/>
        <v>171.5</v>
      </c>
      <c r="E60" s="58">
        <f t="shared" ref="E60:E67" si="16">SUM(G60:I60)</f>
        <v>2058</v>
      </c>
      <c r="F60" s="42">
        <v>3</v>
      </c>
      <c r="G60" s="42">
        <v>635</v>
      </c>
      <c r="H60" s="58">
        <v>695</v>
      </c>
      <c r="I60" s="42">
        <v>728</v>
      </c>
    </row>
    <row r="61" spans="2:9" ht="17.399999999999999" x14ac:dyDescent="0.35">
      <c r="B61" s="20" t="s">
        <v>72</v>
      </c>
      <c r="C61" s="58">
        <f t="shared" si="14"/>
        <v>699</v>
      </c>
      <c r="D61" s="58">
        <f t="shared" si="15"/>
        <v>174.75</v>
      </c>
      <c r="E61" s="58">
        <f t="shared" si="16"/>
        <v>1398</v>
      </c>
      <c r="F61" s="42">
        <v>2</v>
      </c>
      <c r="G61" s="42"/>
      <c r="H61" s="58">
        <v>701</v>
      </c>
      <c r="I61" s="42">
        <v>697</v>
      </c>
    </row>
    <row r="62" spans="2:9" ht="17.399999999999999" x14ac:dyDescent="0.35">
      <c r="B62" s="20" t="s">
        <v>68</v>
      </c>
      <c r="C62" s="58">
        <f t="shared" si="14"/>
        <v>684</v>
      </c>
      <c r="D62" s="58">
        <f t="shared" si="15"/>
        <v>171</v>
      </c>
      <c r="E62" s="58">
        <f t="shared" si="16"/>
        <v>2052</v>
      </c>
      <c r="F62" s="42">
        <v>3</v>
      </c>
      <c r="G62" s="42">
        <v>668</v>
      </c>
      <c r="H62" s="58">
        <v>739</v>
      </c>
      <c r="I62" s="42">
        <v>645</v>
      </c>
    </row>
    <row r="63" spans="2:9" ht="17.399999999999999" x14ac:dyDescent="0.35">
      <c r="B63" s="20" t="s">
        <v>69</v>
      </c>
      <c r="C63" s="58">
        <f t="shared" si="14"/>
        <v>683</v>
      </c>
      <c r="D63" s="58">
        <f t="shared" si="15"/>
        <v>170.75</v>
      </c>
      <c r="E63" s="58">
        <f t="shared" si="16"/>
        <v>2049</v>
      </c>
      <c r="F63" s="42">
        <v>3</v>
      </c>
      <c r="G63" s="42">
        <v>692</v>
      </c>
      <c r="H63" s="58">
        <v>670</v>
      </c>
      <c r="I63" s="42">
        <v>687</v>
      </c>
    </row>
    <row r="64" spans="2:9" ht="17.399999999999999" x14ac:dyDescent="0.35">
      <c r="B64" s="20" t="s">
        <v>73</v>
      </c>
      <c r="C64" s="58">
        <f t="shared" si="14"/>
        <v>671.66666666666663</v>
      </c>
      <c r="D64" s="58">
        <f t="shared" si="15"/>
        <v>167.91666666666666</v>
      </c>
      <c r="E64" s="58">
        <f t="shared" si="16"/>
        <v>2015</v>
      </c>
      <c r="F64" s="42">
        <v>3</v>
      </c>
      <c r="G64" s="42">
        <v>726</v>
      </c>
      <c r="H64" s="58">
        <v>673</v>
      </c>
      <c r="I64" s="42">
        <v>616</v>
      </c>
    </row>
    <row r="65" spans="2:9" ht="17.399999999999999" x14ac:dyDescent="0.35">
      <c r="B65" s="20" t="s">
        <v>67</v>
      </c>
      <c r="C65" s="58">
        <f t="shared" si="14"/>
        <v>645.5</v>
      </c>
      <c r="D65" s="58">
        <f t="shared" si="15"/>
        <v>161.375</v>
      </c>
      <c r="E65" s="58">
        <f t="shared" si="16"/>
        <v>1291</v>
      </c>
      <c r="F65" s="42">
        <v>2</v>
      </c>
      <c r="G65" s="42">
        <v>688</v>
      </c>
      <c r="H65" s="58"/>
      <c r="I65" s="42">
        <v>603</v>
      </c>
    </row>
    <row r="66" spans="2:9" ht="18" thickBot="1" x14ac:dyDescent="0.4">
      <c r="B66" s="69" t="s">
        <v>70</v>
      </c>
      <c r="C66" s="64" t="e">
        <f t="shared" si="14"/>
        <v>#DIV/0!</v>
      </c>
      <c r="D66" s="64" t="e">
        <f t="shared" si="15"/>
        <v>#DIV/0!</v>
      </c>
      <c r="E66" s="64">
        <f t="shared" si="16"/>
        <v>0</v>
      </c>
      <c r="F66" s="63"/>
      <c r="G66" s="63"/>
      <c r="H66" s="64"/>
      <c r="I66" s="63"/>
    </row>
    <row r="67" spans="2:9" ht="17.399999999999999" x14ac:dyDescent="0.35">
      <c r="B67" s="59" t="s">
        <v>122</v>
      </c>
      <c r="C67" s="61">
        <f t="shared" si="14"/>
        <v>678.33333333333337</v>
      </c>
      <c r="D67" s="61">
        <f t="shared" ref="D67" si="17">C67/4</f>
        <v>169.58333333333334</v>
      </c>
      <c r="E67" s="61">
        <f t="shared" si="16"/>
        <v>12210</v>
      </c>
      <c r="F67" s="60">
        <f>SUM(F59:F65)</f>
        <v>18</v>
      </c>
      <c r="G67" s="60">
        <f>SUM(G59:G66)</f>
        <v>4042</v>
      </c>
      <c r="H67" s="61">
        <f>SUM(H59:H65)</f>
        <v>4192</v>
      </c>
      <c r="I67" s="60">
        <f>SUM(I59:I65)</f>
        <v>3976</v>
      </c>
    </row>
    <row r="68" spans="2:9" ht="17.399999999999999" x14ac:dyDescent="0.35">
      <c r="B68" s="38" t="s">
        <v>123</v>
      </c>
      <c r="C68" s="42"/>
      <c r="D68" s="42"/>
      <c r="E68" s="35"/>
      <c r="F68" s="42"/>
      <c r="G68" s="98">
        <v>217</v>
      </c>
      <c r="H68" s="98">
        <v>111</v>
      </c>
      <c r="I68" s="79">
        <v>6</v>
      </c>
    </row>
    <row r="69" spans="2:9" ht="17.399999999999999" x14ac:dyDescent="0.35">
      <c r="B69" s="38" t="s">
        <v>124</v>
      </c>
      <c r="C69" s="42"/>
      <c r="D69" s="42"/>
      <c r="E69" s="35"/>
      <c r="F69" s="42"/>
      <c r="G69" s="42"/>
      <c r="H69" s="42"/>
      <c r="I69" s="42"/>
    </row>
    <row r="70" spans="2:9" ht="17.399999999999999" x14ac:dyDescent="0.35">
      <c r="B70" s="38" t="s">
        <v>125</v>
      </c>
      <c r="C70" s="42"/>
      <c r="D70" s="42"/>
      <c r="E70" s="35"/>
      <c r="F70" s="42"/>
      <c r="G70" s="42"/>
      <c r="H70" s="42"/>
      <c r="I70" s="42"/>
    </row>
    <row r="73" spans="2:9" ht="22.8" customHeight="1" x14ac:dyDescent="0.3">
      <c r="B73" s="30" t="s">
        <v>135</v>
      </c>
      <c r="C73" s="39" t="s">
        <v>114</v>
      </c>
      <c r="D73" s="40" t="s">
        <v>121</v>
      </c>
      <c r="E73" s="39" t="s">
        <v>113</v>
      </c>
      <c r="F73" s="39" t="s">
        <v>116</v>
      </c>
      <c r="G73" s="39" t="s">
        <v>171</v>
      </c>
      <c r="H73" s="40" t="s">
        <v>170</v>
      </c>
      <c r="I73" s="39" t="s">
        <v>117</v>
      </c>
    </row>
    <row r="74" spans="2:9" ht="17.399999999999999" x14ac:dyDescent="0.35">
      <c r="B74" s="22" t="s">
        <v>81</v>
      </c>
      <c r="C74" s="58">
        <f t="shared" ref="C74:C83" si="18">E74/F74</f>
        <v>668.5</v>
      </c>
      <c r="D74" s="58">
        <f t="shared" ref="D74:D82" si="19">C74/4</f>
        <v>167.125</v>
      </c>
      <c r="E74" s="58">
        <f>SUM(G74:I74)</f>
        <v>1337</v>
      </c>
      <c r="F74" s="42">
        <v>2</v>
      </c>
      <c r="G74" s="42"/>
      <c r="H74" s="58">
        <v>657</v>
      </c>
      <c r="I74" s="42">
        <v>680</v>
      </c>
    </row>
    <row r="75" spans="2:9" ht="17.399999999999999" x14ac:dyDescent="0.35">
      <c r="B75" s="22" t="s">
        <v>78</v>
      </c>
      <c r="C75" s="58">
        <f t="shared" si="18"/>
        <v>648.66666666666663</v>
      </c>
      <c r="D75" s="58">
        <f t="shared" si="19"/>
        <v>162.16666666666666</v>
      </c>
      <c r="E75" s="58">
        <f t="shared" ref="E75:E83" si="20">SUM(G75:I75)</f>
        <v>1946</v>
      </c>
      <c r="F75" s="42">
        <v>3</v>
      </c>
      <c r="G75" s="42">
        <v>628</v>
      </c>
      <c r="H75" s="58">
        <v>704</v>
      </c>
      <c r="I75" s="42">
        <v>614</v>
      </c>
    </row>
    <row r="76" spans="2:9" ht="17.399999999999999" x14ac:dyDescent="0.35">
      <c r="B76" s="22" t="s">
        <v>83</v>
      </c>
      <c r="C76" s="58">
        <f t="shared" si="18"/>
        <v>641</v>
      </c>
      <c r="D76" s="58">
        <f t="shared" si="19"/>
        <v>160.25</v>
      </c>
      <c r="E76" s="58">
        <f t="shared" si="20"/>
        <v>1282</v>
      </c>
      <c r="F76" s="42">
        <v>2</v>
      </c>
      <c r="G76" s="42">
        <v>625</v>
      </c>
      <c r="H76" s="58">
        <v>657</v>
      </c>
      <c r="I76" s="42"/>
    </row>
    <row r="77" spans="2:9" ht="17.399999999999999" x14ac:dyDescent="0.35">
      <c r="B77" s="22" t="s">
        <v>80</v>
      </c>
      <c r="C77" s="58">
        <f t="shared" si="18"/>
        <v>646</v>
      </c>
      <c r="D77" s="58">
        <f t="shared" si="19"/>
        <v>161.5</v>
      </c>
      <c r="E77" s="58">
        <f t="shared" si="20"/>
        <v>646</v>
      </c>
      <c r="F77" s="42">
        <v>1</v>
      </c>
      <c r="G77" s="42"/>
      <c r="H77" s="58"/>
      <c r="I77" s="42">
        <v>646</v>
      </c>
    </row>
    <row r="78" spans="2:9" ht="17.399999999999999" x14ac:dyDescent="0.35">
      <c r="B78" s="22" t="s">
        <v>76</v>
      </c>
      <c r="C78" s="58">
        <f t="shared" si="18"/>
        <v>602</v>
      </c>
      <c r="D78" s="58">
        <f t="shared" si="19"/>
        <v>150.5</v>
      </c>
      <c r="E78" s="58">
        <f t="shared" si="20"/>
        <v>1204</v>
      </c>
      <c r="F78" s="42">
        <v>2</v>
      </c>
      <c r="G78" s="42">
        <v>581</v>
      </c>
      <c r="H78" s="58"/>
      <c r="I78" s="42">
        <v>623</v>
      </c>
    </row>
    <row r="79" spans="2:9" ht="17.399999999999999" x14ac:dyDescent="0.35">
      <c r="B79" s="22" t="s">
        <v>77</v>
      </c>
      <c r="C79" s="58">
        <f t="shared" si="18"/>
        <v>626.33333333333337</v>
      </c>
      <c r="D79" s="58">
        <f t="shared" si="19"/>
        <v>156.58333333333334</v>
      </c>
      <c r="E79" s="58">
        <f t="shared" si="20"/>
        <v>1879</v>
      </c>
      <c r="F79" s="42">
        <v>3</v>
      </c>
      <c r="G79" s="42">
        <v>660</v>
      </c>
      <c r="H79" s="58">
        <v>608</v>
      </c>
      <c r="I79" s="42">
        <v>611</v>
      </c>
    </row>
    <row r="80" spans="2:9" ht="17.399999999999999" x14ac:dyDescent="0.35">
      <c r="B80" s="22" t="s">
        <v>79</v>
      </c>
      <c r="C80" s="58">
        <f t="shared" si="18"/>
        <v>607.5</v>
      </c>
      <c r="D80" s="58">
        <f t="shared" si="19"/>
        <v>151.875</v>
      </c>
      <c r="E80" s="58">
        <f t="shared" si="20"/>
        <v>1215</v>
      </c>
      <c r="F80" s="57">
        <v>2</v>
      </c>
      <c r="G80" s="57"/>
      <c r="H80" s="58">
        <v>547</v>
      </c>
      <c r="I80" s="42">
        <v>668</v>
      </c>
    </row>
    <row r="81" spans="2:9" ht="17.399999999999999" x14ac:dyDescent="0.35">
      <c r="B81" s="46" t="s">
        <v>90</v>
      </c>
      <c r="C81" s="58">
        <f t="shared" ref="C81" si="21">E81/F81</f>
        <v>683</v>
      </c>
      <c r="D81" s="58">
        <f t="shared" ref="D81" si="22">C81/4</f>
        <v>170.75</v>
      </c>
      <c r="E81" s="58">
        <f t="shared" ref="E81" si="23">SUM(G81:I81)</f>
        <v>683</v>
      </c>
      <c r="F81" s="57">
        <v>1</v>
      </c>
      <c r="G81" s="57">
        <v>683</v>
      </c>
      <c r="H81" s="110"/>
      <c r="I81" s="57"/>
    </row>
    <row r="82" spans="2:9" ht="18" thickBot="1" x14ac:dyDescent="0.4">
      <c r="B82" s="68" t="s">
        <v>82</v>
      </c>
      <c r="C82" s="64">
        <f t="shared" si="18"/>
        <v>631.5</v>
      </c>
      <c r="D82" s="64">
        <f t="shared" si="19"/>
        <v>157.875</v>
      </c>
      <c r="E82" s="64">
        <f t="shared" si="20"/>
        <v>1263</v>
      </c>
      <c r="F82" s="63">
        <v>2</v>
      </c>
      <c r="G82" s="63">
        <v>677</v>
      </c>
      <c r="H82" s="64">
        <v>586</v>
      </c>
      <c r="I82" s="63"/>
    </row>
    <row r="83" spans="2:9" ht="17.399999999999999" x14ac:dyDescent="0.35">
      <c r="B83" s="59" t="s">
        <v>122</v>
      </c>
      <c r="C83" s="61">
        <f t="shared" si="18"/>
        <v>636.38888888888891</v>
      </c>
      <c r="D83" s="61">
        <f t="shared" ref="D83" si="24">C83/4</f>
        <v>159.09722222222223</v>
      </c>
      <c r="E83" s="61">
        <f t="shared" si="20"/>
        <v>11455</v>
      </c>
      <c r="F83" s="60">
        <f>SUM(F74:F82)</f>
        <v>18</v>
      </c>
      <c r="G83" s="60">
        <f>SUM(G74:G82)</f>
        <v>3854</v>
      </c>
      <c r="H83" s="61">
        <f>SUM(H74:H82)</f>
        <v>3759</v>
      </c>
      <c r="I83" s="60">
        <f>SUM(I74:I82)</f>
        <v>3842</v>
      </c>
    </row>
    <row r="84" spans="2:9" ht="17.399999999999999" x14ac:dyDescent="0.35">
      <c r="B84" s="38" t="s">
        <v>123</v>
      </c>
      <c r="C84" s="42"/>
      <c r="D84" s="42"/>
      <c r="E84" s="35"/>
      <c r="F84" s="42"/>
      <c r="G84" s="98">
        <v>208</v>
      </c>
      <c r="H84" s="79">
        <v>162</v>
      </c>
      <c r="I84" s="98">
        <v>383</v>
      </c>
    </row>
    <row r="85" spans="2:9" ht="17.399999999999999" x14ac:dyDescent="0.35">
      <c r="B85" s="38" t="s">
        <v>124</v>
      </c>
      <c r="C85" s="42"/>
      <c r="D85" s="42"/>
      <c r="E85" s="35"/>
      <c r="F85" s="42"/>
      <c r="G85" s="42"/>
      <c r="H85" s="42"/>
      <c r="I85" s="42"/>
    </row>
    <row r="86" spans="2:9" ht="17.399999999999999" x14ac:dyDescent="0.35">
      <c r="B86" s="38" t="s">
        <v>125</v>
      </c>
      <c r="C86" s="42"/>
      <c r="D86" s="42"/>
      <c r="E86" s="35"/>
      <c r="F86" s="42"/>
      <c r="G86" s="42"/>
      <c r="H86" s="42"/>
      <c r="I86" s="42"/>
    </row>
    <row r="87" spans="2:9" x14ac:dyDescent="0.3">
      <c r="C87" s="109" t="s">
        <v>144</v>
      </c>
    </row>
    <row r="89" spans="2:9" ht="22.8" customHeight="1" x14ac:dyDescent="0.3">
      <c r="B89" s="30" t="s">
        <v>136</v>
      </c>
      <c r="C89" s="39" t="s">
        <v>114</v>
      </c>
      <c r="D89" s="40" t="s">
        <v>121</v>
      </c>
      <c r="E89" s="39" t="s">
        <v>113</v>
      </c>
      <c r="F89" s="39" t="s">
        <v>116</v>
      </c>
      <c r="G89" s="39" t="s">
        <v>171</v>
      </c>
      <c r="H89" s="40" t="s">
        <v>170</v>
      </c>
      <c r="I89" s="39" t="s">
        <v>117</v>
      </c>
    </row>
    <row r="90" spans="2:9" ht="17.399999999999999" x14ac:dyDescent="0.35">
      <c r="B90" s="24" t="s">
        <v>92</v>
      </c>
      <c r="C90" s="58">
        <f t="shared" ref="C90:C99" si="25">E90/F90</f>
        <v>722</v>
      </c>
      <c r="D90" s="58">
        <f t="shared" ref="D90:D97" si="26">C90/4</f>
        <v>180.5</v>
      </c>
      <c r="E90" s="58">
        <f>SUM(G90:I90)</f>
        <v>1444</v>
      </c>
      <c r="F90" s="42">
        <v>2</v>
      </c>
      <c r="G90" s="42">
        <v>699</v>
      </c>
      <c r="H90" s="58">
        <v>745</v>
      </c>
      <c r="I90" s="42"/>
    </row>
    <row r="91" spans="2:9" ht="17.399999999999999" x14ac:dyDescent="0.35">
      <c r="B91" s="24" t="s">
        <v>89</v>
      </c>
      <c r="C91" s="58">
        <f t="shared" si="25"/>
        <v>698.66666666666663</v>
      </c>
      <c r="D91" s="58">
        <f t="shared" si="26"/>
        <v>174.66666666666666</v>
      </c>
      <c r="E91" s="58">
        <f t="shared" ref="E91:E98" si="27">SUM(G91:I91)</f>
        <v>2096</v>
      </c>
      <c r="F91" s="42">
        <v>3</v>
      </c>
      <c r="G91" s="42">
        <v>646</v>
      </c>
      <c r="H91" s="58">
        <v>721</v>
      </c>
      <c r="I91" s="42">
        <v>729</v>
      </c>
    </row>
    <row r="92" spans="2:9" ht="17.399999999999999" x14ac:dyDescent="0.35">
      <c r="B92" s="24" t="s">
        <v>85</v>
      </c>
      <c r="C92" s="58">
        <f t="shared" si="25"/>
        <v>673.5</v>
      </c>
      <c r="D92" s="58">
        <f t="shared" si="26"/>
        <v>168.375</v>
      </c>
      <c r="E92" s="58">
        <f t="shared" si="27"/>
        <v>1347</v>
      </c>
      <c r="F92" s="42">
        <v>2</v>
      </c>
      <c r="G92" s="42">
        <v>631</v>
      </c>
      <c r="H92" s="58">
        <v>716</v>
      </c>
      <c r="I92" s="42"/>
    </row>
    <row r="93" spans="2:9" ht="17.399999999999999" x14ac:dyDescent="0.35">
      <c r="B93" s="24" t="s">
        <v>86</v>
      </c>
      <c r="C93" s="58">
        <f t="shared" si="25"/>
        <v>678</v>
      </c>
      <c r="D93" s="58">
        <f t="shared" si="26"/>
        <v>169.5</v>
      </c>
      <c r="E93" s="58">
        <f t="shared" si="27"/>
        <v>1356</v>
      </c>
      <c r="F93" s="42">
        <v>2</v>
      </c>
      <c r="G93" s="42">
        <v>685</v>
      </c>
      <c r="H93" s="58"/>
      <c r="I93" s="42">
        <v>671</v>
      </c>
    </row>
    <row r="94" spans="2:9" ht="17.399999999999999" x14ac:dyDescent="0.35">
      <c r="B94" s="24" t="s">
        <v>90</v>
      </c>
      <c r="C94" s="58">
        <f t="shared" si="25"/>
        <v>665</v>
      </c>
      <c r="D94" s="58">
        <f t="shared" si="26"/>
        <v>166.25</v>
      </c>
      <c r="E94" s="58">
        <f t="shared" si="27"/>
        <v>1330</v>
      </c>
      <c r="F94" s="42">
        <v>2</v>
      </c>
      <c r="G94" s="42"/>
      <c r="H94" s="58">
        <v>746</v>
      </c>
      <c r="I94" s="42">
        <v>584</v>
      </c>
    </row>
    <row r="95" spans="2:9" ht="17.399999999999999" x14ac:dyDescent="0.35">
      <c r="B95" s="24" t="s">
        <v>87</v>
      </c>
      <c r="C95" s="58">
        <f t="shared" si="25"/>
        <v>639.66666666666663</v>
      </c>
      <c r="D95" s="58">
        <f t="shared" si="26"/>
        <v>159.91666666666666</v>
      </c>
      <c r="E95" s="58">
        <f t="shared" si="27"/>
        <v>1919</v>
      </c>
      <c r="F95" s="57">
        <v>3</v>
      </c>
      <c r="G95" s="57">
        <v>639</v>
      </c>
      <c r="H95" s="58">
        <v>618</v>
      </c>
      <c r="I95" s="42">
        <v>662</v>
      </c>
    </row>
    <row r="96" spans="2:9" ht="17.399999999999999" x14ac:dyDescent="0.35">
      <c r="B96" s="24" t="s">
        <v>91</v>
      </c>
      <c r="C96" s="58">
        <f t="shared" si="25"/>
        <v>634.5</v>
      </c>
      <c r="D96" s="58">
        <f t="shared" si="26"/>
        <v>158.625</v>
      </c>
      <c r="E96" s="58">
        <f t="shared" si="27"/>
        <v>1269</v>
      </c>
      <c r="F96" s="42">
        <v>2</v>
      </c>
      <c r="G96" s="42"/>
      <c r="H96" s="58">
        <v>611</v>
      </c>
      <c r="I96" s="42">
        <v>658</v>
      </c>
    </row>
    <row r="97" spans="2:9" ht="17.399999999999999" x14ac:dyDescent="0.35">
      <c r="B97" s="24" t="s">
        <v>88</v>
      </c>
      <c r="C97" s="58">
        <f t="shared" si="25"/>
        <v>681</v>
      </c>
      <c r="D97" s="58">
        <f t="shared" si="26"/>
        <v>170.25</v>
      </c>
      <c r="E97" s="58">
        <f t="shared" si="27"/>
        <v>681</v>
      </c>
      <c r="F97" s="57">
        <v>1</v>
      </c>
      <c r="G97" s="57">
        <v>681</v>
      </c>
      <c r="H97" s="58"/>
      <c r="I97" s="42"/>
    </row>
    <row r="98" spans="2:9" ht="18" thickBot="1" x14ac:dyDescent="0.4">
      <c r="B98" s="70" t="s">
        <v>96</v>
      </c>
      <c r="C98" s="64">
        <f t="shared" si="25"/>
        <v>692</v>
      </c>
      <c r="D98" s="64">
        <f t="shared" ref="D98:D99" si="28">C98/4</f>
        <v>173</v>
      </c>
      <c r="E98" s="64">
        <f t="shared" si="27"/>
        <v>692</v>
      </c>
      <c r="F98" s="63">
        <v>1</v>
      </c>
      <c r="G98" s="63"/>
      <c r="H98" s="64"/>
      <c r="I98" s="63">
        <v>692</v>
      </c>
    </row>
    <row r="99" spans="2:9" ht="17.399999999999999" x14ac:dyDescent="0.35">
      <c r="B99" s="59" t="s">
        <v>122</v>
      </c>
      <c r="C99" s="61">
        <f t="shared" si="25"/>
        <v>674.11111111111109</v>
      </c>
      <c r="D99" s="61">
        <f t="shared" si="28"/>
        <v>168.52777777777777</v>
      </c>
      <c r="E99" s="61">
        <f>SUM(G99:I99)</f>
        <v>12134</v>
      </c>
      <c r="F99" s="60">
        <f>SUM(F90:F98)</f>
        <v>18</v>
      </c>
      <c r="G99" s="60">
        <f>SUM(G90:G98)</f>
        <v>3981</v>
      </c>
      <c r="H99" s="61">
        <f>SUM(H90:H98)</f>
        <v>4157</v>
      </c>
      <c r="I99" s="60">
        <f>SUM(I90:I98)</f>
        <v>3996</v>
      </c>
    </row>
    <row r="100" spans="2:9" ht="17.399999999999999" x14ac:dyDescent="0.35">
      <c r="B100" s="38" t="s">
        <v>123</v>
      </c>
      <c r="C100" s="42"/>
      <c r="D100" s="42"/>
      <c r="E100" s="42"/>
      <c r="F100" s="42"/>
      <c r="G100" s="98">
        <v>602</v>
      </c>
      <c r="H100" s="98">
        <v>408</v>
      </c>
      <c r="I100" s="98">
        <v>597</v>
      </c>
    </row>
    <row r="101" spans="2:9" ht="17.399999999999999" x14ac:dyDescent="0.35">
      <c r="B101" s="38" t="s">
        <v>124</v>
      </c>
      <c r="C101" s="42"/>
      <c r="D101" s="42"/>
      <c r="E101" s="42"/>
      <c r="F101" s="42"/>
      <c r="G101" s="42"/>
      <c r="H101" s="42"/>
      <c r="I101" s="42"/>
    </row>
    <row r="102" spans="2:9" ht="17.399999999999999" x14ac:dyDescent="0.35">
      <c r="B102" s="38" t="s">
        <v>125</v>
      </c>
      <c r="C102" s="42"/>
      <c r="D102" s="42"/>
      <c r="E102" s="42"/>
      <c r="F102" s="42"/>
      <c r="G102" s="42"/>
      <c r="H102" s="42"/>
      <c r="I102" s="42"/>
    </row>
    <row r="105" spans="2:9" ht="22.8" customHeight="1" x14ac:dyDescent="0.3">
      <c r="B105" s="30" t="s">
        <v>137</v>
      </c>
      <c r="C105" s="39" t="s">
        <v>114</v>
      </c>
      <c r="D105" s="40" t="s">
        <v>121</v>
      </c>
      <c r="E105" s="39" t="s">
        <v>113</v>
      </c>
      <c r="F105" s="39" t="s">
        <v>116</v>
      </c>
      <c r="G105" s="39" t="s">
        <v>171</v>
      </c>
      <c r="H105" s="40" t="s">
        <v>170</v>
      </c>
      <c r="I105" s="39" t="s">
        <v>117</v>
      </c>
    </row>
    <row r="106" spans="2:9" ht="17.399999999999999" x14ac:dyDescent="0.35">
      <c r="B106" s="26" t="s">
        <v>96</v>
      </c>
      <c r="C106" s="58">
        <f t="shared" ref="C106:C113" si="29">E106/F106</f>
        <v>725</v>
      </c>
      <c r="D106" s="58">
        <f t="shared" ref="D106:D111" si="30">C106/4</f>
        <v>181.25</v>
      </c>
      <c r="E106" s="58">
        <f>SUM(G106:I106)</f>
        <v>1450</v>
      </c>
      <c r="F106" s="42">
        <v>2</v>
      </c>
      <c r="G106" s="42">
        <v>710</v>
      </c>
      <c r="H106" s="58">
        <v>740</v>
      </c>
      <c r="I106" s="42"/>
    </row>
    <row r="107" spans="2:9" ht="17.399999999999999" x14ac:dyDescent="0.35">
      <c r="B107" s="26" t="s">
        <v>94</v>
      </c>
      <c r="C107" s="58">
        <f t="shared" si="29"/>
        <v>638.33333333333337</v>
      </c>
      <c r="D107" s="58">
        <f t="shared" si="30"/>
        <v>159.58333333333334</v>
      </c>
      <c r="E107" s="58">
        <f t="shared" ref="E107:E118" si="31">SUM(G107:I107)</f>
        <v>1915</v>
      </c>
      <c r="F107" s="42">
        <v>3</v>
      </c>
      <c r="G107" s="42">
        <v>643</v>
      </c>
      <c r="H107" s="58">
        <v>613</v>
      </c>
      <c r="I107" s="42">
        <v>659</v>
      </c>
    </row>
    <row r="108" spans="2:9" ht="17.399999999999999" x14ac:dyDescent="0.35">
      <c r="B108" s="26" t="s">
        <v>102</v>
      </c>
      <c r="C108" s="58">
        <f t="shared" si="29"/>
        <v>581.33333333333337</v>
      </c>
      <c r="D108" s="58">
        <f t="shared" si="30"/>
        <v>145.33333333333334</v>
      </c>
      <c r="E108" s="58">
        <f t="shared" si="31"/>
        <v>1744</v>
      </c>
      <c r="F108" s="42">
        <v>3</v>
      </c>
      <c r="G108" s="42">
        <v>537</v>
      </c>
      <c r="H108" s="58">
        <v>636</v>
      </c>
      <c r="I108" s="42">
        <v>571</v>
      </c>
    </row>
    <row r="109" spans="2:9" ht="17.399999999999999" x14ac:dyDescent="0.35">
      <c r="B109" s="26" t="s">
        <v>97</v>
      </c>
      <c r="C109" s="58">
        <f t="shared" si="29"/>
        <v>585</v>
      </c>
      <c r="D109" s="58">
        <f t="shared" si="30"/>
        <v>146.25</v>
      </c>
      <c r="E109" s="58">
        <f t="shared" si="31"/>
        <v>1170</v>
      </c>
      <c r="F109" s="42">
        <v>2</v>
      </c>
      <c r="G109" s="42">
        <v>593</v>
      </c>
      <c r="H109" s="58"/>
      <c r="I109" s="42">
        <v>577</v>
      </c>
    </row>
    <row r="110" spans="2:9" ht="17.399999999999999" x14ac:dyDescent="0.35">
      <c r="B110" s="26" t="s">
        <v>98</v>
      </c>
      <c r="C110" s="58">
        <f t="shared" si="29"/>
        <v>519.5</v>
      </c>
      <c r="D110" s="58">
        <f t="shared" si="30"/>
        <v>129.875</v>
      </c>
      <c r="E110" s="58">
        <f t="shared" si="31"/>
        <v>1039</v>
      </c>
      <c r="F110" s="42">
        <v>2</v>
      </c>
      <c r="G110" s="42">
        <v>510</v>
      </c>
      <c r="H110" s="58">
        <v>529</v>
      </c>
      <c r="I110" s="42"/>
    </row>
    <row r="111" spans="2:9" ht="17.399999999999999" x14ac:dyDescent="0.35">
      <c r="B111" s="26" t="s">
        <v>95</v>
      </c>
      <c r="C111" s="58">
        <f t="shared" si="29"/>
        <v>597</v>
      </c>
      <c r="D111" s="58">
        <f t="shared" si="30"/>
        <v>149.25</v>
      </c>
      <c r="E111" s="58">
        <f t="shared" si="31"/>
        <v>1194</v>
      </c>
      <c r="F111" s="42">
        <v>2</v>
      </c>
      <c r="G111" s="42">
        <v>686</v>
      </c>
      <c r="H111" s="58">
        <v>508</v>
      </c>
      <c r="I111" s="42"/>
    </row>
    <row r="112" spans="2:9" ht="17.399999999999999" x14ac:dyDescent="0.35">
      <c r="B112" s="26" t="s">
        <v>99</v>
      </c>
      <c r="C112" s="58" t="e">
        <f t="shared" si="29"/>
        <v>#DIV/0!</v>
      </c>
      <c r="D112" s="58" t="e">
        <f t="shared" ref="D112:D113" si="32">C112/4</f>
        <v>#DIV/0!</v>
      </c>
      <c r="E112" s="58">
        <f t="shared" si="31"/>
        <v>0</v>
      </c>
      <c r="F112" s="57"/>
      <c r="G112" s="57"/>
      <c r="H112" s="58"/>
      <c r="I112" s="42"/>
    </row>
    <row r="113" spans="2:9" ht="17.399999999999999" x14ac:dyDescent="0.35">
      <c r="B113" s="26" t="s">
        <v>100</v>
      </c>
      <c r="C113" s="58" t="e">
        <f t="shared" si="29"/>
        <v>#DIV/0!</v>
      </c>
      <c r="D113" s="58" t="e">
        <f t="shared" si="32"/>
        <v>#DIV/0!</v>
      </c>
      <c r="E113" s="58">
        <f t="shared" si="31"/>
        <v>0</v>
      </c>
      <c r="F113" s="57"/>
      <c r="G113" s="57"/>
      <c r="H113" s="58"/>
      <c r="I113" s="42"/>
    </row>
    <row r="114" spans="2:9" ht="17.399999999999999" x14ac:dyDescent="0.35">
      <c r="B114" s="22" t="s">
        <v>76</v>
      </c>
      <c r="C114" s="58"/>
      <c r="D114" s="58"/>
      <c r="E114" s="58">
        <f t="shared" si="31"/>
        <v>600</v>
      </c>
      <c r="F114" s="57">
        <v>1</v>
      </c>
      <c r="G114" s="57"/>
      <c r="H114" s="58">
        <v>600</v>
      </c>
      <c r="I114" s="42"/>
    </row>
    <row r="115" spans="2:9" ht="17.399999999999999" x14ac:dyDescent="0.35">
      <c r="B115" s="65" t="s">
        <v>163</v>
      </c>
      <c r="C115" s="58">
        <f>E115/F115</f>
        <v>583</v>
      </c>
      <c r="D115" s="58">
        <f t="shared" ref="D115:D118" si="33">C115/4</f>
        <v>145.75</v>
      </c>
      <c r="E115" s="58">
        <f t="shared" si="31"/>
        <v>583</v>
      </c>
      <c r="F115" s="57">
        <v>1</v>
      </c>
      <c r="G115" s="57"/>
      <c r="H115" s="58"/>
      <c r="I115" s="42">
        <v>583</v>
      </c>
    </row>
    <row r="116" spans="2:9" ht="17.399999999999999" x14ac:dyDescent="0.35">
      <c r="B116" s="49" t="s">
        <v>104</v>
      </c>
      <c r="C116" s="58">
        <f>E116/F116</f>
        <v>635</v>
      </c>
      <c r="D116" s="58">
        <f t="shared" si="33"/>
        <v>158.75</v>
      </c>
      <c r="E116" s="58">
        <f t="shared" si="31"/>
        <v>635</v>
      </c>
      <c r="F116" s="57">
        <v>1</v>
      </c>
      <c r="G116" s="57"/>
      <c r="H116" s="58"/>
      <c r="I116" s="42">
        <v>635</v>
      </c>
    </row>
    <row r="117" spans="2:9" ht="18" thickBot="1" x14ac:dyDescent="0.4">
      <c r="B117" s="71" t="s">
        <v>92</v>
      </c>
      <c r="C117" s="64">
        <f>E117/F117</f>
        <v>808</v>
      </c>
      <c r="D117" s="64">
        <f t="shared" si="33"/>
        <v>202</v>
      </c>
      <c r="E117" s="64">
        <f t="shared" si="31"/>
        <v>808</v>
      </c>
      <c r="F117" s="63">
        <v>1</v>
      </c>
      <c r="G117" s="63"/>
      <c r="H117" s="64"/>
      <c r="I117" s="63">
        <v>808</v>
      </c>
    </row>
    <row r="118" spans="2:9" ht="17.399999999999999" x14ac:dyDescent="0.35">
      <c r="B118" s="59" t="s">
        <v>122</v>
      </c>
      <c r="C118" s="61">
        <f>E118/F118</f>
        <v>618.77777777777783</v>
      </c>
      <c r="D118" s="61">
        <f t="shared" si="33"/>
        <v>154.69444444444446</v>
      </c>
      <c r="E118" s="61">
        <f t="shared" si="31"/>
        <v>11138</v>
      </c>
      <c r="F118" s="60">
        <f>SUM(F106:F117)</f>
        <v>18</v>
      </c>
      <c r="G118" s="60">
        <f>SUM(G106:G117)</f>
        <v>3679</v>
      </c>
      <c r="H118" s="61">
        <f>SUM(H106:H117)</f>
        <v>3626</v>
      </c>
      <c r="I118" s="60">
        <f>SUM(I106:I117)</f>
        <v>3833</v>
      </c>
    </row>
    <row r="119" spans="2:9" ht="17.399999999999999" x14ac:dyDescent="0.35">
      <c r="B119" s="38" t="s">
        <v>123</v>
      </c>
      <c r="C119" s="42"/>
      <c r="D119" s="42"/>
      <c r="E119" s="42"/>
      <c r="F119" s="42"/>
      <c r="G119" s="98">
        <v>338</v>
      </c>
      <c r="H119" s="79">
        <v>306</v>
      </c>
      <c r="I119" s="98">
        <v>7</v>
      </c>
    </row>
    <row r="120" spans="2:9" ht="17.399999999999999" x14ac:dyDescent="0.35">
      <c r="B120" s="38" t="s">
        <v>124</v>
      </c>
      <c r="C120" s="42"/>
      <c r="D120" s="42"/>
      <c r="E120" s="42"/>
      <c r="F120" s="42"/>
      <c r="G120" s="42"/>
      <c r="H120" s="42"/>
      <c r="I120" s="42"/>
    </row>
    <row r="121" spans="2:9" ht="17.399999999999999" x14ac:dyDescent="0.35">
      <c r="B121" s="38" t="s">
        <v>125</v>
      </c>
      <c r="C121" s="42"/>
      <c r="D121" s="42"/>
      <c r="E121" s="42"/>
      <c r="F121" s="42"/>
      <c r="G121" s="42"/>
      <c r="H121" s="42"/>
      <c r="I121" s="42"/>
    </row>
    <row r="124" spans="2:9" ht="23.4" customHeight="1" x14ac:dyDescent="0.3">
      <c r="B124" s="30" t="s">
        <v>138</v>
      </c>
      <c r="C124" s="39" t="s">
        <v>114</v>
      </c>
      <c r="D124" s="40" t="s">
        <v>121</v>
      </c>
      <c r="E124" s="39" t="s">
        <v>113</v>
      </c>
      <c r="F124" s="39" t="s">
        <v>116</v>
      </c>
      <c r="G124" s="39" t="s">
        <v>171</v>
      </c>
      <c r="H124" s="40" t="s">
        <v>170</v>
      </c>
      <c r="I124" s="39" t="s">
        <v>117</v>
      </c>
    </row>
    <row r="125" spans="2:9" ht="17.399999999999999" x14ac:dyDescent="0.35">
      <c r="B125" s="28" t="s">
        <v>105</v>
      </c>
      <c r="C125" s="58">
        <f t="shared" ref="C125:C132" si="34">E125/F125</f>
        <v>608</v>
      </c>
      <c r="D125" s="58">
        <f t="shared" ref="D125:D130" si="35">C125/4</f>
        <v>152</v>
      </c>
      <c r="E125" s="58">
        <f>SUM(G125:I125)</f>
        <v>1216</v>
      </c>
      <c r="F125" s="42">
        <v>2</v>
      </c>
      <c r="G125" s="42">
        <v>614</v>
      </c>
      <c r="H125" s="99"/>
      <c r="I125" s="42">
        <v>602</v>
      </c>
    </row>
    <row r="126" spans="2:9" ht="17.399999999999999" x14ac:dyDescent="0.35">
      <c r="B126" s="28" t="s">
        <v>108</v>
      </c>
      <c r="C126" s="58">
        <f t="shared" si="34"/>
        <v>573</v>
      </c>
      <c r="D126" s="58">
        <f t="shared" si="35"/>
        <v>143.25</v>
      </c>
      <c r="E126" s="58">
        <f t="shared" ref="E126:E134" si="36">SUM(G126:I126)</f>
        <v>1719</v>
      </c>
      <c r="F126" s="42">
        <v>3</v>
      </c>
      <c r="G126" s="42">
        <v>579</v>
      </c>
      <c r="H126" s="58">
        <v>567</v>
      </c>
      <c r="I126" s="42">
        <v>573</v>
      </c>
    </row>
    <row r="127" spans="2:9" ht="17.399999999999999" x14ac:dyDescent="0.35">
      <c r="B127" s="28" t="s">
        <v>106</v>
      </c>
      <c r="C127" s="58">
        <f t="shared" si="34"/>
        <v>547</v>
      </c>
      <c r="D127" s="58">
        <f t="shared" si="35"/>
        <v>136.75</v>
      </c>
      <c r="E127" s="58">
        <f t="shared" si="36"/>
        <v>1094</v>
      </c>
      <c r="F127" s="42">
        <v>2</v>
      </c>
      <c r="G127" s="42"/>
      <c r="H127" s="58">
        <v>580</v>
      </c>
      <c r="I127" s="42">
        <v>514</v>
      </c>
    </row>
    <row r="128" spans="2:9" ht="17.399999999999999" x14ac:dyDescent="0.35">
      <c r="B128" s="28" t="s">
        <v>107</v>
      </c>
      <c r="C128" s="58">
        <f t="shared" si="34"/>
        <v>546.66666666666663</v>
      </c>
      <c r="D128" s="58">
        <f t="shared" si="35"/>
        <v>136.66666666666666</v>
      </c>
      <c r="E128" s="58">
        <f t="shared" si="36"/>
        <v>1640</v>
      </c>
      <c r="F128" s="42">
        <v>3</v>
      </c>
      <c r="G128" s="42">
        <v>553</v>
      </c>
      <c r="H128" s="58">
        <v>581</v>
      </c>
      <c r="I128" s="42">
        <v>506</v>
      </c>
    </row>
    <row r="129" spans="2:9" ht="17.399999999999999" x14ac:dyDescent="0.35">
      <c r="B129" s="28" t="s">
        <v>109</v>
      </c>
      <c r="C129" s="58">
        <f t="shared" si="34"/>
        <v>533.5</v>
      </c>
      <c r="D129" s="58">
        <f t="shared" si="35"/>
        <v>133.375</v>
      </c>
      <c r="E129" s="58">
        <f t="shared" si="36"/>
        <v>1067</v>
      </c>
      <c r="F129" s="57">
        <v>2</v>
      </c>
      <c r="G129" s="57"/>
      <c r="H129" s="58">
        <v>531</v>
      </c>
      <c r="I129" s="42">
        <v>536</v>
      </c>
    </row>
    <row r="130" spans="2:9" ht="17.399999999999999" x14ac:dyDescent="0.35">
      <c r="B130" s="28" t="s">
        <v>110</v>
      </c>
      <c r="C130" s="58">
        <f t="shared" si="34"/>
        <v>446.5</v>
      </c>
      <c r="D130" s="58">
        <f t="shared" si="35"/>
        <v>111.625</v>
      </c>
      <c r="E130" s="58">
        <f t="shared" si="36"/>
        <v>893</v>
      </c>
      <c r="F130" s="42">
        <v>2</v>
      </c>
      <c r="G130" s="42">
        <v>450</v>
      </c>
      <c r="H130" s="58">
        <v>443</v>
      </c>
      <c r="I130" s="42"/>
    </row>
    <row r="131" spans="2:9" ht="17.399999999999999" x14ac:dyDescent="0.35">
      <c r="B131" s="28" t="s">
        <v>103</v>
      </c>
      <c r="C131" s="58">
        <f t="shared" si="34"/>
        <v>620</v>
      </c>
      <c r="D131" s="58">
        <f t="shared" ref="D131:D135" si="37">C131/4</f>
        <v>155</v>
      </c>
      <c r="E131" s="58">
        <f t="shared" si="36"/>
        <v>620</v>
      </c>
      <c r="F131" s="42">
        <v>1</v>
      </c>
      <c r="G131" s="42">
        <v>620</v>
      </c>
      <c r="H131" s="58"/>
      <c r="I131" s="42"/>
    </row>
    <row r="132" spans="2:9" ht="17.399999999999999" x14ac:dyDescent="0.35">
      <c r="B132" s="28" t="s">
        <v>104</v>
      </c>
      <c r="C132" s="58" t="e">
        <f t="shared" si="34"/>
        <v>#DIV/0!</v>
      </c>
      <c r="D132" s="58" t="e">
        <f t="shared" si="37"/>
        <v>#DIV/0!</v>
      </c>
      <c r="E132" s="58">
        <f t="shared" si="36"/>
        <v>0</v>
      </c>
      <c r="F132" s="42"/>
      <c r="G132" s="42"/>
      <c r="H132" s="58"/>
      <c r="I132" s="42"/>
    </row>
    <row r="133" spans="2:9" ht="17.399999999999999" x14ac:dyDescent="0.35">
      <c r="B133" s="38" t="s">
        <v>201</v>
      </c>
      <c r="C133" s="58">
        <f t="shared" ref="C133" si="38">E133/F133</f>
        <v>601.5</v>
      </c>
      <c r="D133" s="58">
        <f t="shared" ref="D133" si="39">C133/4</f>
        <v>150.375</v>
      </c>
      <c r="E133" s="58">
        <f t="shared" si="36"/>
        <v>1203</v>
      </c>
      <c r="F133" s="57">
        <v>2</v>
      </c>
      <c r="G133" s="57">
        <v>631</v>
      </c>
      <c r="H133" s="110">
        <v>572</v>
      </c>
      <c r="I133" s="57"/>
    </row>
    <row r="134" spans="2:9" ht="18" thickBot="1" x14ac:dyDescent="0.4">
      <c r="B134" s="96" t="s">
        <v>164</v>
      </c>
      <c r="C134" s="64">
        <f>E134/F134</f>
        <v>519</v>
      </c>
      <c r="D134" s="64">
        <f t="shared" si="37"/>
        <v>129.75</v>
      </c>
      <c r="E134" s="64">
        <f t="shared" si="36"/>
        <v>519</v>
      </c>
      <c r="F134" s="63">
        <v>1</v>
      </c>
      <c r="G134" s="63"/>
      <c r="H134" s="112"/>
      <c r="I134" s="63">
        <v>519</v>
      </c>
    </row>
    <row r="135" spans="2:9" ht="17.399999999999999" x14ac:dyDescent="0.35">
      <c r="B135" s="59" t="s">
        <v>122</v>
      </c>
      <c r="C135" s="61">
        <f>E135/F135</f>
        <v>553.94444444444446</v>
      </c>
      <c r="D135" s="61">
        <f t="shared" si="37"/>
        <v>138.48611111111111</v>
      </c>
      <c r="E135" s="60">
        <f>SUM(E125:E134)</f>
        <v>9971</v>
      </c>
      <c r="F135" s="60">
        <f>SUM(F125:F134)</f>
        <v>18</v>
      </c>
      <c r="G135" s="60">
        <f>SUM(G125:G134)</f>
        <v>3447</v>
      </c>
      <c r="H135" s="111">
        <f>SUM(H125:H134)</f>
        <v>3274</v>
      </c>
      <c r="I135" s="60">
        <f>SUM(I125:I134)</f>
        <v>3250</v>
      </c>
    </row>
    <row r="136" spans="2:9" ht="17.399999999999999" x14ac:dyDescent="0.35">
      <c r="B136" s="38" t="s">
        <v>123</v>
      </c>
      <c r="C136" s="42"/>
      <c r="D136" s="42"/>
      <c r="E136" s="42"/>
      <c r="F136" s="42"/>
      <c r="G136" s="98">
        <v>536</v>
      </c>
      <c r="H136" s="79">
        <v>9</v>
      </c>
      <c r="I136" s="98">
        <v>431</v>
      </c>
    </row>
    <row r="137" spans="2:9" ht="17.399999999999999" x14ac:dyDescent="0.35">
      <c r="B137" s="38" t="s">
        <v>124</v>
      </c>
      <c r="C137" s="42"/>
      <c r="D137" s="42"/>
      <c r="E137" s="42"/>
      <c r="F137" s="42"/>
      <c r="G137" s="42"/>
      <c r="H137" s="42"/>
      <c r="I137" s="42"/>
    </row>
    <row r="138" spans="2:9" ht="17.399999999999999" x14ac:dyDescent="0.35">
      <c r="B138" s="38" t="s">
        <v>125</v>
      </c>
      <c r="C138" s="35"/>
      <c r="D138" s="35"/>
      <c r="E138" s="35"/>
      <c r="F138" s="35"/>
      <c r="G138" s="35"/>
      <c r="H138" s="35"/>
      <c r="I138" s="35"/>
    </row>
  </sheetData>
  <pageMargins left="0.7" right="0.7" top="0.75" bottom="0.75" header="0.3" footer="0.3"/>
  <pageSetup paperSize="9" orientation="portrait" horizontalDpi="0" verticalDpi="0" r:id="rId1"/>
  <rowBreaks count="3" manualBreakCount="3">
    <brk id="39" max="16383" man="1"/>
    <brk id="71" max="16383" man="1"/>
    <brk id="10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4469-F22A-4105-A1EA-9B9A615F3799}">
  <dimension ref="B1:J27"/>
  <sheetViews>
    <sheetView topLeftCell="A3" workbookViewId="0">
      <selection activeCell="L3" sqref="L1:T1048576"/>
    </sheetView>
  </sheetViews>
  <sheetFormatPr defaultRowHeight="14.4" x14ac:dyDescent="0.3"/>
  <cols>
    <col min="3" max="3" width="5.5546875" customWidth="1"/>
    <col min="4" max="4" width="24.5546875" customWidth="1"/>
    <col min="8" max="8" width="4.6640625" customWidth="1"/>
    <col min="9" max="9" width="26.5546875" customWidth="1"/>
  </cols>
  <sheetData>
    <row r="1" spans="2:10" ht="15.6" x14ac:dyDescent="0.3">
      <c r="D1" s="125" t="s">
        <v>142</v>
      </c>
      <c r="E1" s="125"/>
      <c r="F1" s="125"/>
      <c r="G1" s="125"/>
      <c r="H1" s="125"/>
      <c r="I1" s="125"/>
    </row>
    <row r="3" spans="2:10" ht="15.6" x14ac:dyDescent="0.3">
      <c r="C3" s="30" t="s">
        <v>206</v>
      </c>
      <c r="H3" s="124" t="s">
        <v>139</v>
      </c>
      <c r="I3" s="124"/>
      <c r="J3" s="124"/>
    </row>
    <row r="4" spans="2:10" x14ac:dyDescent="0.3">
      <c r="D4" s="37" t="s">
        <v>140</v>
      </c>
      <c r="I4" s="37" t="s">
        <v>140</v>
      </c>
    </row>
    <row r="5" spans="2:10" ht="17.399999999999999" x14ac:dyDescent="0.35">
      <c r="B5">
        <v>1</v>
      </c>
      <c r="C5" s="1" t="s">
        <v>0</v>
      </c>
      <c r="D5" s="2" t="s">
        <v>4</v>
      </c>
      <c r="E5" s="113">
        <v>757</v>
      </c>
      <c r="G5">
        <v>1</v>
      </c>
      <c r="H5" s="1" t="s">
        <v>0</v>
      </c>
      <c r="I5" s="2" t="s">
        <v>4</v>
      </c>
      <c r="J5" s="113">
        <v>755</v>
      </c>
    </row>
    <row r="6" spans="2:10" ht="17.399999999999999" x14ac:dyDescent="0.35">
      <c r="B6">
        <v>2</v>
      </c>
      <c r="C6" s="3" t="s">
        <v>6</v>
      </c>
      <c r="D6" s="4" t="s">
        <v>10</v>
      </c>
      <c r="E6" s="114">
        <v>684</v>
      </c>
      <c r="G6">
        <v>2</v>
      </c>
      <c r="H6" s="1" t="s">
        <v>0</v>
      </c>
      <c r="I6" s="2" t="s">
        <v>5</v>
      </c>
      <c r="J6" s="114">
        <v>688</v>
      </c>
    </row>
    <row r="7" spans="2:10" ht="17.399999999999999" x14ac:dyDescent="0.35">
      <c r="B7">
        <v>3</v>
      </c>
      <c r="C7" s="1" t="s">
        <v>0</v>
      </c>
      <c r="D7" s="2" t="s">
        <v>5</v>
      </c>
      <c r="E7" s="115">
        <v>661</v>
      </c>
      <c r="G7">
        <v>3</v>
      </c>
      <c r="H7" s="3" t="s">
        <v>6</v>
      </c>
      <c r="I7" s="4" t="s">
        <v>7</v>
      </c>
      <c r="J7" s="115">
        <v>650</v>
      </c>
    </row>
    <row r="8" spans="2:10" ht="17.399999999999999" x14ac:dyDescent="0.35">
      <c r="B8">
        <v>4</v>
      </c>
      <c r="C8" s="3" t="s">
        <v>6</v>
      </c>
      <c r="D8" s="4" t="s">
        <v>7</v>
      </c>
      <c r="E8" s="54">
        <v>648</v>
      </c>
      <c r="G8">
        <v>4</v>
      </c>
      <c r="H8" s="1" t="s">
        <v>0</v>
      </c>
      <c r="I8" s="2" t="s">
        <v>1</v>
      </c>
      <c r="J8" s="54">
        <v>644</v>
      </c>
    </row>
    <row r="9" spans="2:10" ht="18" x14ac:dyDescent="0.35">
      <c r="B9">
        <v>5</v>
      </c>
      <c r="C9" s="3" t="s">
        <v>6</v>
      </c>
      <c r="D9" s="4" t="s">
        <v>8</v>
      </c>
      <c r="E9" s="54">
        <v>644</v>
      </c>
      <c r="G9">
        <v>5</v>
      </c>
      <c r="H9" s="9" t="s">
        <v>24</v>
      </c>
      <c r="I9" s="10" t="s">
        <v>25</v>
      </c>
      <c r="J9" s="54">
        <v>627</v>
      </c>
    </row>
    <row r="10" spans="2:10" ht="17.399999999999999" x14ac:dyDescent="0.35">
      <c r="B10">
        <v>6</v>
      </c>
      <c r="C10" s="1" t="s">
        <v>0</v>
      </c>
      <c r="D10" s="2" t="s">
        <v>3</v>
      </c>
      <c r="E10" s="54">
        <v>621</v>
      </c>
      <c r="G10">
        <v>6</v>
      </c>
      <c r="H10" s="1" t="s">
        <v>0</v>
      </c>
      <c r="I10" s="2" t="s">
        <v>3</v>
      </c>
      <c r="J10" s="54">
        <v>618</v>
      </c>
    </row>
    <row r="11" spans="2:10" ht="17.399999999999999" x14ac:dyDescent="0.35">
      <c r="B11">
        <v>7</v>
      </c>
      <c r="C11" s="7" t="s">
        <v>18</v>
      </c>
      <c r="D11" s="8" t="s">
        <v>19</v>
      </c>
      <c r="E11" s="54">
        <v>610</v>
      </c>
      <c r="G11">
        <v>7</v>
      </c>
      <c r="H11" s="3" t="s">
        <v>6</v>
      </c>
      <c r="I11" s="4" t="s">
        <v>10</v>
      </c>
      <c r="J11" s="54">
        <v>616</v>
      </c>
    </row>
    <row r="12" spans="2:10" ht="18" x14ac:dyDescent="0.35">
      <c r="B12">
        <v>8</v>
      </c>
      <c r="C12" s="9" t="s">
        <v>24</v>
      </c>
      <c r="D12" s="10" t="s">
        <v>25</v>
      </c>
      <c r="E12" s="54">
        <v>607</v>
      </c>
      <c r="G12">
        <v>8</v>
      </c>
      <c r="H12" s="3" t="s">
        <v>6</v>
      </c>
      <c r="I12" s="4" t="s">
        <v>8</v>
      </c>
      <c r="J12" s="54">
        <v>611</v>
      </c>
    </row>
    <row r="13" spans="2:10" ht="17.399999999999999" x14ac:dyDescent="0.35">
      <c r="B13">
        <v>9</v>
      </c>
      <c r="C13" s="1" t="s">
        <v>0</v>
      </c>
      <c r="D13" s="2" t="s">
        <v>1</v>
      </c>
      <c r="E13" s="54">
        <v>605</v>
      </c>
      <c r="G13">
        <v>9</v>
      </c>
      <c r="H13" s="3" t="s">
        <v>6</v>
      </c>
      <c r="I13" s="4" t="s">
        <v>9</v>
      </c>
      <c r="J13" s="54">
        <v>606</v>
      </c>
    </row>
    <row r="14" spans="2:10" ht="18" x14ac:dyDescent="0.35">
      <c r="B14">
        <v>10</v>
      </c>
      <c r="C14" s="9" t="s">
        <v>24</v>
      </c>
      <c r="D14" s="10" t="s">
        <v>26</v>
      </c>
      <c r="E14" s="54">
        <v>602</v>
      </c>
      <c r="G14">
        <v>10</v>
      </c>
      <c r="H14" s="9" t="s">
        <v>24</v>
      </c>
      <c r="I14" s="10" t="s">
        <v>26</v>
      </c>
      <c r="J14" s="54">
        <v>596</v>
      </c>
    </row>
    <row r="16" spans="2:10" ht="15.6" x14ac:dyDescent="0.3">
      <c r="C16" s="30" t="s">
        <v>206</v>
      </c>
      <c r="H16" s="124" t="s">
        <v>139</v>
      </c>
      <c r="I16" s="124"/>
      <c r="J16" s="124"/>
    </row>
    <row r="17" spans="2:10" x14ac:dyDescent="0.3">
      <c r="D17" s="37" t="s">
        <v>141</v>
      </c>
      <c r="I17" s="37" t="s">
        <v>141</v>
      </c>
    </row>
    <row r="18" spans="2:10" ht="17.399999999999999" x14ac:dyDescent="0.35">
      <c r="B18">
        <v>1</v>
      </c>
      <c r="C18" s="13" t="s">
        <v>41</v>
      </c>
      <c r="D18" s="52" t="s">
        <v>44</v>
      </c>
      <c r="E18" s="113">
        <v>891</v>
      </c>
      <c r="G18">
        <v>1</v>
      </c>
      <c r="H18" s="13" t="s">
        <v>41</v>
      </c>
      <c r="I18" s="14" t="s">
        <v>44</v>
      </c>
      <c r="J18" s="113">
        <v>863</v>
      </c>
    </row>
    <row r="19" spans="2:10" ht="17.399999999999999" x14ac:dyDescent="0.35">
      <c r="B19">
        <v>2</v>
      </c>
      <c r="C19" s="13" t="s">
        <v>41</v>
      </c>
      <c r="D19" s="52" t="s">
        <v>42</v>
      </c>
      <c r="E19" s="114">
        <v>837</v>
      </c>
      <c r="G19">
        <v>2</v>
      </c>
      <c r="H19" s="13" t="s">
        <v>41</v>
      </c>
      <c r="I19" s="14" t="s">
        <v>46</v>
      </c>
      <c r="J19" s="114">
        <v>853</v>
      </c>
    </row>
    <row r="20" spans="2:10" ht="17.399999999999999" x14ac:dyDescent="0.35">
      <c r="B20">
        <v>3</v>
      </c>
      <c r="C20" s="13" t="s">
        <v>41</v>
      </c>
      <c r="D20" s="52" t="s">
        <v>46</v>
      </c>
      <c r="E20" s="115">
        <v>830</v>
      </c>
      <c r="G20">
        <v>3</v>
      </c>
      <c r="H20" s="13" t="s">
        <v>41</v>
      </c>
      <c r="I20" s="14" t="s">
        <v>160</v>
      </c>
      <c r="J20" s="115">
        <v>805</v>
      </c>
    </row>
    <row r="21" spans="2:10" ht="17.399999999999999" x14ac:dyDescent="0.35">
      <c r="B21">
        <v>4</v>
      </c>
      <c r="C21" s="13" t="s">
        <v>41</v>
      </c>
      <c r="D21" s="52" t="s">
        <v>45</v>
      </c>
      <c r="E21" s="54">
        <v>824</v>
      </c>
      <c r="G21">
        <v>3</v>
      </c>
      <c r="H21" s="13" t="s">
        <v>41</v>
      </c>
      <c r="I21" s="14" t="s">
        <v>42</v>
      </c>
      <c r="J21" s="115">
        <v>805</v>
      </c>
    </row>
    <row r="22" spans="2:10" ht="17.399999999999999" x14ac:dyDescent="0.35">
      <c r="B22">
        <v>5</v>
      </c>
      <c r="C22" s="13" t="s">
        <v>41</v>
      </c>
      <c r="D22" s="52" t="s">
        <v>160</v>
      </c>
      <c r="E22" s="54">
        <v>768</v>
      </c>
      <c r="G22">
        <v>5</v>
      </c>
      <c r="H22" s="17" t="s">
        <v>57</v>
      </c>
      <c r="I22" s="18" t="s">
        <v>63</v>
      </c>
      <c r="J22" s="54">
        <v>792</v>
      </c>
    </row>
    <row r="23" spans="2:10" ht="17.399999999999999" x14ac:dyDescent="0.35">
      <c r="B23">
        <v>6</v>
      </c>
      <c r="C23" s="15" t="s">
        <v>48</v>
      </c>
      <c r="D23" s="53" t="s">
        <v>54</v>
      </c>
      <c r="E23" s="54">
        <v>751</v>
      </c>
      <c r="G23">
        <v>6</v>
      </c>
      <c r="H23" s="13" t="s">
        <v>41</v>
      </c>
      <c r="I23" s="14" t="s">
        <v>45</v>
      </c>
      <c r="J23" s="54">
        <v>758</v>
      </c>
    </row>
    <row r="24" spans="2:10" ht="17.399999999999999" x14ac:dyDescent="0.35">
      <c r="B24">
        <v>7</v>
      </c>
      <c r="C24" s="17" t="s">
        <v>57</v>
      </c>
      <c r="D24" s="51" t="s">
        <v>63</v>
      </c>
      <c r="E24" s="54">
        <v>748</v>
      </c>
      <c r="G24">
        <v>7</v>
      </c>
      <c r="H24" s="17" t="s">
        <v>57</v>
      </c>
      <c r="I24" s="18" t="s">
        <v>64</v>
      </c>
      <c r="J24" s="54">
        <v>757</v>
      </c>
    </row>
    <row r="25" spans="2:10" ht="17.399999999999999" x14ac:dyDescent="0.35">
      <c r="B25">
        <v>8</v>
      </c>
      <c r="C25" s="13" t="s">
        <v>41</v>
      </c>
      <c r="D25" s="52" t="s">
        <v>47</v>
      </c>
      <c r="E25" s="54">
        <v>746</v>
      </c>
      <c r="G25">
        <v>8</v>
      </c>
      <c r="H25" s="13" t="s">
        <v>41</v>
      </c>
      <c r="I25" s="14" t="s">
        <v>47</v>
      </c>
      <c r="J25" s="54">
        <v>753</v>
      </c>
    </row>
    <row r="26" spans="2:10" ht="17.399999999999999" x14ac:dyDescent="0.35">
      <c r="B26">
        <v>8</v>
      </c>
      <c r="C26" s="15" t="s">
        <v>48</v>
      </c>
      <c r="D26" s="53" t="s">
        <v>53</v>
      </c>
      <c r="E26" s="54">
        <v>733</v>
      </c>
      <c r="G26">
        <v>9</v>
      </c>
      <c r="H26" s="23" t="s">
        <v>84</v>
      </c>
      <c r="I26" s="24" t="s">
        <v>92</v>
      </c>
      <c r="J26" s="54">
        <v>751</v>
      </c>
    </row>
    <row r="27" spans="2:10" ht="17.399999999999999" x14ac:dyDescent="0.35">
      <c r="B27">
        <v>10</v>
      </c>
      <c r="C27" s="19" t="s">
        <v>66</v>
      </c>
      <c r="D27" s="48" t="s">
        <v>73</v>
      </c>
      <c r="E27" s="54">
        <v>726</v>
      </c>
      <c r="G27">
        <v>10</v>
      </c>
      <c r="H27" s="15" t="s">
        <v>48</v>
      </c>
      <c r="I27" s="16" t="s">
        <v>54</v>
      </c>
      <c r="J27" s="54">
        <v>748</v>
      </c>
    </row>
  </sheetData>
  <mergeCells count="3">
    <mergeCell ref="H3:J3"/>
    <mergeCell ref="H16:J16"/>
    <mergeCell ref="D1:I1"/>
  </mergeCells>
  <pageMargins left="0.7" right="0.7" top="0.75" bottom="0.75" header="0.3" footer="0.3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346C-26D5-4AC1-B756-94441D1E08BF}">
  <dimension ref="A1:J105"/>
  <sheetViews>
    <sheetView topLeftCell="A88" workbookViewId="0">
      <selection activeCell="B99" sqref="B99:J105"/>
    </sheetView>
  </sheetViews>
  <sheetFormatPr defaultRowHeight="14.4" x14ac:dyDescent="0.3"/>
  <cols>
    <col min="1" max="1" width="6" customWidth="1"/>
    <col min="2" max="2" width="5.21875" customWidth="1"/>
    <col min="3" max="3" width="21.88671875" bestFit="1" customWidth="1"/>
    <col min="4" max="9" width="8" customWidth="1"/>
    <col min="10" max="10" width="7.6640625" bestFit="1" customWidth="1"/>
  </cols>
  <sheetData>
    <row r="1" spans="1:10" ht="15.6" x14ac:dyDescent="0.3">
      <c r="C1" s="30" t="s">
        <v>150</v>
      </c>
      <c r="D1" s="30"/>
      <c r="E1" s="30"/>
      <c r="F1" s="30"/>
      <c r="G1" s="30"/>
      <c r="H1" s="30" t="s">
        <v>207</v>
      </c>
    </row>
    <row r="3" spans="1:10" ht="15.6" x14ac:dyDescent="0.3">
      <c r="D3" s="30" t="s">
        <v>143</v>
      </c>
    </row>
    <row r="4" spans="1:10" x14ac:dyDescent="0.3">
      <c r="G4" t="s">
        <v>144</v>
      </c>
    </row>
    <row r="5" spans="1:10" x14ac:dyDescent="0.3">
      <c r="D5" s="37" t="s">
        <v>145</v>
      </c>
      <c r="E5" s="37" t="s">
        <v>146</v>
      </c>
      <c r="F5" s="37" t="s">
        <v>147</v>
      </c>
      <c r="G5" s="37" t="s">
        <v>148</v>
      </c>
      <c r="H5" s="37" t="s">
        <v>149</v>
      </c>
    </row>
    <row r="6" spans="1:10" ht="17.399999999999999" x14ac:dyDescent="0.35">
      <c r="A6" s="35">
        <v>1</v>
      </c>
      <c r="B6" s="13" t="s">
        <v>41</v>
      </c>
      <c r="C6" s="52" t="s">
        <v>42</v>
      </c>
      <c r="D6" s="42"/>
      <c r="E6" s="42">
        <v>268</v>
      </c>
      <c r="F6" s="42"/>
      <c r="G6" s="42" t="s">
        <v>144</v>
      </c>
      <c r="H6" s="42"/>
    </row>
    <row r="7" spans="1:10" ht="17.399999999999999" x14ac:dyDescent="0.35">
      <c r="A7" s="35">
        <v>2</v>
      </c>
      <c r="B7" s="13" t="s">
        <v>41</v>
      </c>
      <c r="C7" s="52" t="s">
        <v>44</v>
      </c>
      <c r="D7" s="42"/>
      <c r="E7" s="42">
        <v>263</v>
      </c>
      <c r="F7" s="42"/>
      <c r="G7" s="42"/>
      <c r="H7" s="42"/>
    </row>
    <row r="8" spans="1:10" ht="17.399999999999999" x14ac:dyDescent="0.35">
      <c r="A8" s="35"/>
      <c r="B8" s="13" t="s">
        <v>168</v>
      </c>
      <c r="C8" s="14" t="s">
        <v>46</v>
      </c>
      <c r="D8" s="42"/>
      <c r="E8" s="42">
        <v>258</v>
      </c>
      <c r="F8" s="42"/>
      <c r="G8" s="42"/>
      <c r="H8" s="42"/>
    </row>
    <row r="9" spans="1:10" ht="17.399999999999999" x14ac:dyDescent="0.35">
      <c r="A9" s="35"/>
      <c r="B9" s="13" t="s">
        <v>41</v>
      </c>
      <c r="C9" s="52" t="s">
        <v>160</v>
      </c>
      <c r="D9" s="42"/>
      <c r="E9" s="42">
        <v>257</v>
      </c>
      <c r="F9" s="42" t="s">
        <v>144</v>
      </c>
      <c r="G9" s="42"/>
      <c r="H9" s="42"/>
    </row>
    <row r="10" spans="1:10" ht="17.399999999999999" x14ac:dyDescent="0.35">
      <c r="A10" s="35"/>
      <c r="B10" s="23" t="s">
        <v>84</v>
      </c>
      <c r="C10" s="24" t="s">
        <v>90</v>
      </c>
      <c r="D10" s="42"/>
      <c r="E10" s="42"/>
      <c r="F10" s="42">
        <v>248</v>
      </c>
      <c r="G10" s="42"/>
      <c r="H10" s="42"/>
      <c r="J10" s="37"/>
    </row>
    <row r="11" spans="1:10" ht="17.399999999999999" x14ac:dyDescent="0.35">
      <c r="A11" s="35"/>
      <c r="B11" s="17" t="s">
        <v>57</v>
      </c>
      <c r="C11" s="51" t="s">
        <v>63</v>
      </c>
      <c r="D11" s="42"/>
      <c r="E11" s="42"/>
      <c r="F11" s="42">
        <v>248</v>
      </c>
      <c r="G11" s="42"/>
      <c r="H11" s="42"/>
      <c r="J11" s="37"/>
    </row>
    <row r="12" spans="1:10" ht="17.399999999999999" x14ac:dyDescent="0.35">
      <c r="A12" s="35"/>
      <c r="B12" s="1" t="s">
        <v>0</v>
      </c>
      <c r="C12" s="2" t="s">
        <v>4</v>
      </c>
      <c r="D12" s="42"/>
      <c r="E12" s="42"/>
      <c r="F12" s="42">
        <v>246</v>
      </c>
      <c r="G12" s="42"/>
      <c r="H12" s="42"/>
      <c r="J12" s="37"/>
    </row>
    <row r="13" spans="1:10" ht="17.399999999999999" x14ac:dyDescent="0.35">
      <c r="A13" s="35"/>
      <c r="B13" s="17" t="s">
        <v>57</v>
      </c>
      <c r="C13" s="51" t="s">
        <v>64</v>
      </c>
      <c r="D13" s="42"/>
      <c r="E13" s="42"/>
      <c r="F13" s="42">
        <v>245</v>
      </c>
      <c r="G13" s="42" t="s">
        <v>144</v>
      </c>
      <c r="H13" s="42"/>
      <c r="J13" s="37"/>
    </row>
    <row r="14" spans="1:10" ht="17.399999999999999" x14ac:dyDescent="0.35">
      <c r="A14" s="35"/>
      <c r="B14" s="15" t="s">
        <v>48</v>
      </c>
      <c r="C14" s="16" t="s">
        <v>54</v>
      </c>
      <c r="D14" s="42"/>
      <c r="E14" s="42"/>
      <c r="F14" s="42">
        <v>245</v>
      </c>
      <c r="G14" s="42" t="s">
        <v>144</v>
      </c>
      <c r="H14" s="42"/>
      <c r="J14" s="101"/>
    </row>
    <row r="15" spans="1:10" ht="17.399999999999999" x14ac:dyDescent="0.35">
      <c r="A15" s="35"/>
      <c r="B15" s="3" t="s">
        <v>6</v>
      </c>
      <c r="C15" s="4" t="s">
        <v>7</v>
      </c>
      <c r="D15" s="42"/>
      <c r="E15" s="42"/>
      <c r="F15" s="42">
        <v>241</v>
      </c>
      <c r="G15" s="42"/>
      <c r="H15" s="42" t="s">
        <v>144</v>
      </c>
      <c r="J15" s="101"/>
    </row>
    <row r="16" spans="1:10" ht="17.399999999999999" x14ac:dyDescent="0.35">
      <c r="A16" s="35"/>
      <c r="B16" s="17" t="s">
        <v>57</v>
      </c>
      <c r="C16" s="51" t="s">
        <v>61</v>
      </c>
      <c r="D16" s="42"/>
      <c r="E16" s="42"/>
      <c r="F16" s="42">
        <v>233</v>
      </c>
      <c r="G16" s="42"/>
      <c r="H16" s="42" t="s">
        <v>144</v>
      </c>
      <c r="J16" s="37"/>
    </row>
    <row r="17" spans="1:10" ht="17.399999999999999" x14ac:dyDescent="0.35">
      <c r="A17" s="35"/>
      <c r="B17" s="19" t="s">
        <v>66</v>
      </c>
      <c r="C17" s="48" t="s">
        <v>67</v>
      </c>
      <c r="D17" s="42"/>
      <c r="E17" s="42"/>
      <c r="F17" s="42">
        <v>231</v>
      </c>
      <c r="G17" s="42" t="s">
        <v>144</v>
      </c>
      <c r="H17" s="42" t="s">
        <v>144</v>
      </c>
      <c r="J17" s="101"/>
    </row>
    <row r="18" spans="1:10" ht="17.399999999999999" x14ac:dyDescent="0.35">
      <c r="B18" s="13" t="s">
        <v>41</v>
      </c>
      <c r="C18" s="52" t="s">
        <v>47</v>
      </c>
      <c r="D18" s="42"/>
      <c r="E18" s="42"/>
      <c r="F18" s="42">
        <v>229</v>
      </c>
      <c r="G18" s="42" t="s">
        <v>144</v>
      </c>
      <c r="H18" s="42"/>
      <c r="J18" s="101"/>
    </row>
    <row r="19" spans="1:10" ht="17.399999999999999" x14ac:dyDescent="0.35">
      <c r="B19" s="17" t="s">
        <v>57</v>
      </c>
      <c r="C19" s="51" t="s">
        <v>62</v>
      </c>
      <c r="D19" s="42"/>
      <c r="E19" s="42"/>
      <c r="F19" s="42">
        <v>227</v>
      </c>
      <c r="G19" s="42"/>
      <c r="H19" s="42"/>
      <c r="J19" s="101"/>
    </row>
    <row r="20" spans="1:10" ht="17.399999999999999" x14ac:dyDescent="0.35">
      <c r="B20" s="15" t="s">
        <v>48</v>
      </c>
      <c r="C20" s="53" t="s">
        <v>49</v>
      </c>
      <c r="D20" s="42"/>
      <c r="E20" s="42"/>
      <c r="F20" s="42">
        <v>227</v>
      </c>
      <c r="G20" s="42" t="s">
        <v>144</v>
      </c>
      <c r="H20" s="42"/>
      <c r="J20" s="101"/>
    </row>
    <row r="21" spans="1:10" ht="17.399999999999999" x14ac:dyDescent="0.35">
      <c r="B21" s="13" t="s">
        <v>41</v>
      </c>
      <c r="C21" s="52" t="s">
        <v>45</v>
      </c>
      <c r="D21" s="42"/>
      <c r="E21" s="42"/>
      <c r="F21" s="42"/>
      <c r="G21" s="42">
        <v>224</v>
      </c>
      <c r="H21" s="42" t="s">
        <v>144</v>
      </c>
      <c r="J21" s="101"/>
    </row>
    <row r="22" spans="1:10" ht="17.399999999999999" x14ac:dyDescent="0.35">
      <c r="B22" s="25" t="s">
        <v>93</v>
      </c>
      <c r="C22" s="26" t="s">
        <v>95</v>
      </c>
      <c r="D22" s="42"/>
      <c r="E22" s="42"/>
      <c r="F22" s="42"/>
      <c r="G22" s="42">
        <v>224</v>
      </c>
      <c r="H22" s="42"/>
      <c r="J22" s="101"/>
    </row>
    <row r="23" spans="1:10" ht="17.399999999999999" x14ac:dyDescent="0.35">
      <c r="B23" s="19" t="s">
        <v>66</v>
      </c>
      <c r="C23" s="48" t="s">
        <v>71</v>
      </c>
      <c r="D23" s="42"/>
      <c r="E23" s="42"/>
      <c r="F23" s="42"/>
      <c r="G23" s="42">
        <v>222</v>
      </c>
      <c r="H23" s="42"/>
      <c r="J23" s="101"/>
    </row>
    <row r="24" spans="1:10" ht="17.399999999999999" x14ac:dyDescent="0.35">
      <c r="B24" s="21" t="s">
        <v>75</v>
      </c>
      <c r="C24" s="22" t="s">
        <v>81</v>
      </c>
      <c r="D24" s="42"/>
      <c r="E24" s="42"/>
      <c r="F24" s="42"/>
      <c r="G24" s="42">
        <v>221</v>
      </c>
      <c r="H24" s="42"/>
      <c r="J24" s="101"/>
    </row>
    <row r="25" spans="1:10" ht="18" x14ac:dyDescent="0.35">
      <c r="B25" s="9" t="s">
        <v>24</v>
      </c>
      <c r="C25" s="10" t="s">
        <v>26</v>
      </c>
      <c r="D25" s="42"/>
      <c r="E25" s="42"/>
      <c r="F25" s="42"/>
      <c r="G25" s="42">
        <v>221</v>
      </c>
      <c r="H25" s="42"/>
      <c r="J25" s="101"/>
    </row>
    <row r="26" spans="1:10" ht="17.399999999999999" x14ac:dyDescent="0.35">
      <c r="B26" s="25" t="s">
        <v>93</v>
      </c>
      <c r="C26" s="50" t="s">
        <v>96</v>
      </c>
      <c r="D26" s="42"/>
      <c r="E26" s="42"/>
      <c r="F26" s="42"/>
      <c r="G26" s="42">
        <v>221</v>
      </c>
      <c r="H26" s="42"/>
      <c r="J26" s="101"/>
    </row>
    <row r="27" spans="1:10" ht="17.399999999999999" x14ac:dyDescent="0.35">
      <c r="A27" s="35"/>
      <c r="B27" s="17" t="s">
        <v>57</v>
      </c>
      <c r="C27" s="51" t="s">
        <v>65</v>
      </c>
      <c r="D27" s="42"/>
      <c r="E27" s="42"/>
      <c r="F27" s="42" t="s">
        <v>144</v>
      </c>
      <c r="G27" s="42">
        <v>220</v>
      </c>
      <c r="H27" s="42"/>
      <c r="J27" s="101"/>
    </row>
    <row r="28" spans="1:10" ht="17.399999999999999" x14ac:dyDescent="0.35">
      <c r="B28" s="19" t="s">
        <v>66</v>
      </c>
      <c r="C28" s="48" t="s">
        <v>73</v>
      </c>
      <c r="D28" s="42"/>
      <c r="E28" s="42"/>
      <c r="F28" s="42"/>
      <c r="G28" s="42">
        <v>220</v>
      </c>
      <c r="H28" s="42" t="s">
        <v>144</v>
      </c>
      <c r="J28" s="101"/>
    </row>
    <row r="29" spans="1:10" ht="17.399999999999999" x14ac:dyDescent="0.35">
      <c r="B29" s="17" t="s">
        <v>57</v>
      </c>
      <c r="C29" s="51" t="s">
        <v>60</v>
      </c>
      <c r="D29" s="42"/>
      <c r="E29" s="42"/>
      <c r="F29" s="42"/>
      <c r="G29" s="42">
        <v>219</v>
      </c>
      <c r="H29" s="42"/>
      <c r="J29" s="101"/>
    </row>
    <row r="30" spans="1:10" ht="17.399999999999999" x14ac:dyDescent="0.35">
      <c r="B30" s="23" t="s">
        <v>84</v>
      </c>
      <c r="C30" s="46" t="s">
        <v>92</v>
      </c>
      <c r="D30" s="42"/>
      <c r="E30" s="42"/>
      <c r="F30" s="42"/>
      <c r="G30" s="42">
        <v>215</v>
      </c>
      <c r="H30" s="42"/>
      <c r="J30" s="101"/>
    </row>
    <row r="31" spans="1:10" ht="17.399999999999999" x14ac:dyDescent="0.35">
      <c r="B31" s="3" t="s">
        <v>6</v>
      </c>
      <c r="C31" s="4" t="s">
        <v>10</v>
      </c>
      <c r="D31" s="42"/>
      <c r="E31" s="42"/>
      <c r="F31" s="42"/>
      <c r="G31" s="42">
        <v>215</v>
      </c>
      <c r="H31" s="42" t="s">
        <v>144</v>
      </c>
      <c r="J31" s="101"/>
    </row>
    <row r="32" spans="1:10" ht="17.399999999999999" x14ac:dyDescent="0.35">
      <c r="B32" s="17" t="s">
        <v>57</v>
      </c>
      <c r="C32" s="51" t="s">
        <v>59</v>
      </c>
      <c r="D32" s="42"/>
      <c r="E32" s="42"/>
      <c r="F32" s="42"/>
      <c r="G32" s="42">
        <v>214</v>
      </c>
      <c r="H32" s="42" t="s">
        <v>144</v>
      </c>
      <c r="J32" s="101"/>
    </row>
    <row r="33" spans="2:10" ht="17.399999999999999" x14ac:dyDescent="0.35">
      <c r="B33" s="1" t="s">
        <v>0</v>
      </c>
      <c r="C33" s="107" t="s">
        <v>5</v>
      </c>
      <c r="D33" s="42"/>
      <c r="E33" s="42"/>
      <c r="F33" s="42"/>
      <c r="G33" s="42">
        <v>214</v>
      </c>
      <c r="H33" s="42"/>
      <c r="J33" s="101"/>
    </row>
    <row r="34" spans="2:10" ht="17.399999999999999" x14ac:dyDescent="0.35">
      <c r="B34" s="3" t="s">
        <v>6</v>
      </c>
      <c r="C34" s="4" t="s">
        <v>9</v>
      </c>
      <c r="D34" s="42"/>
      <c r="E34" s="42"/>
      <c r="F34" s="42"/>
      <c r="G34" s="42">
        <v>213</v>
      </c>
      <c r="H34" s="42"/>
      <c r="J34" s="101"/>
    </row>
    <row r="35" spans="2:10" ht="17.399999999999999" x14ac:dyDescent="0.35">
      <c r="B35" s="21" t="s">
        <v>75</v>
      </c>
      <c r="C35" s="47" t="s">
        <v>78</v>
      </c>
      <c r="D35" s="42"/>
      <c r="E35" s="42"/>
      <c r="F35" s="42"/>
      <c r="G35" s="42">
        <v>211</v>
      </c>
      <c r="H35" s="42" t="s">
        <v>144</v>
      </c>
      <c r="J35" s="101"/>
    </row>
    <row r="36" spans="2:10" ht="17.399999999999999" x14ac:dyDescent="0.35">
      <c r="B36" s="13" t="s">
        <v>41</v>
      </c>
      <c r="C36" s="14" t="s">
        <v>43</v>
      </c>
      <c r="D36" s="42"/>
      <c r="E36" s="42"/>
      <c r="F36" s="42"/>
      <c r="G36" s="42">
        <v>211</v>
      </c>
      <c r="H36" s="42"/>
      <c r="J36" s="101"/>
    </row>
    <row r="37" spans="2:10" ht="17.399999999999999" x14ac:dyDescent="0.35">
      <c r="B37" s="19" t="s">
        <v>66</v>
      </c>
      <c r="C37" s="48" t="s">
        <v>74</v>
      </c>
      <c r="D37" s="42"/>
      <c r="E37" s="42"/>
      <c r="F37" s="42"/>
      <c r="G37" s="42">
        <v>205</v>
      </c>
      <c r="H37" s="42" t="s">
        <v>144</v>
      </c>
      <c r="J37" s="101"/>
    </row>
    <row r="38" spans="2:10" ht="17.399999999999999" x14ac:dyDescent="0.35">
      <c r="B38" s="19" t="s">
        <v>66</v>
      </c>
      <c r="C38" s="20" t="s">
        <v>68</v>
      </c>
      <c r="D38" s="42"/>
      <c r="E38" s="42"/>
      <c r="F38" s="42"/>
      <c r="G38" s="42">
        <v>203</v>
      </c>
      <c r="H38" s="42" t="s">
        <v>144</v>
      </c>
      <c r="J38" s="101"/>
    </row>
    <row r="39" spans="2:10" ht="17.399999999999999" x14ac:dyDescent="0.35">
      <c r="B39" s="15" t="s">
        <v>48</v>
      </c>
      <c r="C39" s="53" t="s">
        <v>50</v>
      </c>
      <c r="D39" s="42"/>
      <c r="E39" s="42"/>
      <c r="F39" s="42"/>
      <c r="G39" s="42">
        <v>203</v>
      </c>
      <c r="H39" s="42"/>
      <c r="J39" s="101"/>
    </row>
    <row r="40" spans="2:10" ht="17.399999999999999" x14ac:dyDescent="0.35">
      <c r="B40" s="15" t="s">
        <v>48</v>
      </c>
      <c r="C40" s="53" t="s">
        <v>53</v>
      </c>
      <c r="D40" s="42"/>
      <c r="E40" s="42"/>
      <c r="F40" s="42"/>
      <c r="G40" s="42">
        <v>202</v>
      </c>
      <c r="H40" s="42" t="s">
        <v>144</v>
      </c>
      <c r="J40" s="101"/>
    </row>
    <row r="41" spans="2:10" ht="18" x14ac:dyDescent="0.35">
      <c r="B41" s="9" t="s">
        <v>24</v>
      </c>
      <c r="C41" s="10" t="s">
        <v>25</v>
      </c>
      <c r="D41" s="42"/>
      <c r="E41" s="42"/>
      <c r="F41" s="42"/>
      <c r="G41" s="42">
        <v>201</v>
      </c>
      <c r="H41" s="42"/>
      <c r="J41" s="101"/>
    </row>
    <row r="42" spans="2:10" ht="17.399999999999999" x14ac:dyDescent="0.35">
      <c r="B42" s="25" t="s">
        <v>93</v>
      </c>
      <c r="C42" s="26" t="s">
        <v>97</v>
      </c>
      <c r="D42" s="42"/>
      <c r="E42" s="42"/>
      <c r="F42" s="42"/>
      <c r="G42" s="42">
        <v>201</v>
      </c>
      <c r="H42" s="42"/>
      <c r="J42" s="101"/>
    </row>
    <row r="43" spans="2:10" ht="17.399999999999999" x14ac:dyDescent="0.35">
      <c r="B43" s="1" t="s">
        <v>0</v>
      </c>
      <c r="C43" s="2" t="s">
        <v>1</v>
      </c>
      <c r="D43" s="42"/>
      <c r="E43" s="42"/>
      <c r="F43" s="42"/>
      <c r="G43" s="42">
        <v>201</v>
      </c>
      <c r="H43" s="42"/>
      <c r="J43" s="101"/>
    </row>
    <row r="44" spans="2:10" ht="17.399999999999999" x14ac:dyDescent="0.35">
      <c r="B44" s="27" t="s">
        <v>101</v>
      </c>
      <c r="C44" s="49" t="s">
        <v>104</v>
      </c>
      <c r="D44" s="42"/>
      <c r="E44" s="42"/>
      <c r="F44" s="42"/>
      <c r="G44" s="42">
        <v>201</v>
      </c>
      <c r="H44" s="42"/>
      <c r="J44" s="101"/>
    </row>
    <row r="45" spans="2:10" ht="17.399999999999999" x14ac:dyDescent="0.35">
      <c r="B45" s="21" t="s">
        <v>75</v>
      </c>
      <c r="C45" s="47" t="s">
        <v>83</v>
      </c>
      <c r="D45" s="42"/>
      <c r="E45" s="42"/>
      <c r="F45" s="42"/>
      <c r="G45" s="42">
        <v>201</v>
      </c>
      <c r="H45" s="42"/>
      <c r="J45" s="101"/>
    </row>
    <row r="46" spans="2:10" ht="18" x14ac:dyDescent="0.35">
      <c r="B46" s="23" t="s">
        <v>84</v>
      </c>
      <c r="C46" s="46" t="s">
        <v>86</v>
      </c>
      <c r="D46" s="42"/>
      <c r="E46" s="42"/>
      <c r="F46" s="42"/>
      <c r="G46" s="42"/>
      <c r="H46" s="42">
        <v>199</v>
      </c>
      <c r="J46" s="119"/>
    </row>
    <row r="47" spans="2:10" ht="17.399999999999999" x14ac:dyDescent="0.35">
      <c r="B47" s="23" t="s">
        <v>84</v>
      </c>
      <c r="C47" s="46" t="s">
        <v>89</v>
      </c>
      <c r="D47" s="42"/>
      <c r="E47" s="42"/>
      <c r="F47" s="42"/>
      <c r="G47" s="42"/>
      <c r="H47" s="42">
        <v>197</v>
      </c>
      <c r="J47" s="101"/>
    </row>
    <row r="48" spans="2:10" ht="17.399999999999999" x14ac:dyDescent="0.35">
      <c r="B48" s="3" t="s">
        <v>6</v>
      </c>
      <c r="C48" s="106" t="s">
        <v>8</v>
      </c>
      <c r="D48" s="42"/>
      <c r="E48" s="42"/>
      <c r="F48" s="42"/>
      <c r="G48" s="42"/>
      <c r="H48" s="42">
        <v>197</v>
      </c>
      <c r="J48" s="101"/>
    </row>
    <row r="49" spans="2:10" ht="17.399999999999999" x14ac:dyDescent="0.35">
      <c r="B49" s="19" t="s">
        <v>66</v>
      </c>
      <c r="C49" s="48" t="s">
        <v>69</v>
      </c>
      <c r="D49" s="42"/>
      <c r="E49" s="42"/>
      <c r="F49" s="42"/>
      <c r="G49" s="42"/>
      <c r="H49" s="42">
        <v>196</v>
      </c>
      <c r="J49" s="101"/>
    </row>
    <row r="50" spans="2:10" ht="17.399999999999999" x14ac:dyDescent="0.35">
      <c r="B50" s="27" t="s">
        <v>101</v>
      </c>
      <c r="C50" s="49" t="s">
        <v>105</v>
      </c>
      <c r="D50" s="42"/>
      <c r="E50" s="42"/>
      <c r="F50" s="42"/>
      <c r="G50" s="42"/>
      <c r="H50" s="42">
        <v>195</v>
      </c>
      <c r="J50" s="101"/>
    </row>
    <row r="51" spans="2:10" ht="17.399999999999999" x14ac:dyDescent="0.35">
      <c r="B51" s="15" t="s">
        <v>48</v>
      </c>
      <c r="C51" s="53" t="s">
        <v>52</v>
      </c>
      <c r="D51" s="42"/>
      <c r="E51" s="42"/>
      <c r="F51" s="42"/>
      <c r="G51" s="42"/>
      <c r="H51" s="42">
        <v>194</v>
      </c>
      <c r="J51" s="101"/>
    </row>
    <row r="52" spans="2:10" ht="17.399999999999999" x14ac:dyDescent="0.35">
      <c r="B52" s="121" t="s">
        <v>66</v>
      </c>
      <c r="C52" s="122" t="s">
        <v>72</v>
      </c>
      <c r="D52" s="42"/>
      <c r="E52" s="42"/>
      <c r="F52" s="42"/>
      <c r="G52" s="42"/>
      <c r="H52" s="42">
        <v>192</v>
      </c>
      <c r="J52" s="101"/>
    </row>
    <row r="53" spans="2:10" ht="17.399999999999999" x14ac:dyDescent="0.35">
      <c r="B53" s="21" t="s">
        <v>75</v>
      </c>
      <c r="C53" s="47" t="s">
        <v>79</v>
      </c>
      <c r="D53" s="42"/>
      <c r="E53" s="42"/>
      <c r="F53" s="42"/>
      <c r="G53" s="42"/>
      <c r="H53" s="42">
        <v>191</v>
      </c>
      <c r="J53" s="101"/>
    </row>
    <row r="54" spans="2:10" ht="17.399999999999999" x14ac:dyDescent="0.35">
      <c r="B54" s="23" t="s">
        <v>84</v>
      </c>
      <c r="C54" s="46" t="s">
        <v>85</v>
      </c>
      <c r="D54" s="42"/>
      <c r="E54" s="42"/>
      <c r="F54" s="42"/>
      <c r="G54" s="42"/>
      <c r="H54" s="42">
        <v>191</v>
      </c>
      <c r="J54" s="101"/>
    </row>
    <row r="55" spans="2:10" ht="17.399999999999999" x14ac:dyDescent="0.35">
      <c r="B55" s="21" t="s">
        <v>75</v>
      </c>
      <c r="C55" s="47" t="s">
        <v>76</v>
      </c>
      <c r="D55" s="42"/>
      <c r="E55" s="42"/>
      <c r="F55" s="42"/>
      <c r="G55" s="42"/>
      <c r="H55" s="42">
        <v>189</v>
      </c>
    </row>
    <row r="56" spans="2:10" ht="18" x14ac:dyDescent="0.35">
      <c r="B56" s="9" t="s">
        <v>24</v>
      </c>
      <c r="C56" s="10" t="s">
        <v>28</v>
      </c>
      <c r="D56" s="42"/>
      <c r="E56" s="42"/>
      <c r="F56" s="42"/>
      <c r="G56" s="42"/>
      <c r="H56" s="42">
        <v>188</v>
      </c>
    </row>
    <row r="57" spans="2:10" ht="17.399999999999999" x14ac:dyDescent="0.35">
      <c r="B57" s="23" t="s">
        <v>84</v>
      </c>
      <c r="C57" s="46" t="s">
        <v>87</v>
      </c>
      <c r="D57" s="42"/>
      <c r="E57" s="42"/>
      <c r="F57" s="42"/>
      <c r="G57" s="42"/>
      <c r="H57" s="42">
        <v>186</v>
      </c>
    </row>
    <row r="58" spans="2:10" ht="17.399999999999999" x14ac:dyDescent="0.35">
      <c r="B58" s="25" t="s">
        <v>93</v>
      </c>
      <c r="C58" s="50" t="s">
        <v>94</v>
      </c>
      <c r="D58" s="42"/>
      <c r="E58" s="42"/>
      <c r="F58" s="42"/>
      <c r="G58" s="42"/>
      <c r="H58" s="42">
        <v>185</v>
      </c>
    </row>
    <row r="59" spans="2:10" ht="18" x14ac:dyDescent="0.35">
      <c r="B59" s="11" t="s">
        <v>32</v>
      </c>
      <c r="C59" s="12" t="s">
        <v>33</v>
      </c>
      <c r="D59" s="35"/>
      <c r="E59" s="35"/>
      <c r="F59" s="35"/>
      <c r="G59" s="35"/>
      <c r="H59" s="42">
        <v>182</v>
      </c>
    </row>
    <row r="60" spans="2:10" ht="17.399999999999999" x14ac:dyDescent="0.35">
      <c r="B60" s="7" t="s">
        <v>18</v>
      </c>
      <c r="C60" s="8" t="s">
        <v>22</v>
      </c>
      <c r="D60" s="42"/>
      <c r="E60" s="42"/>
      <c r="F60" s="42"/>
      <c r="G60" s="42"/>
      <c r="H60" s="42">
        <v>182</v>
      </c>
    </row>
    <row r="61" spans="2:10" ht="17.399999999999999" x14ac:dyDescent="0.35">
      <c r="B61" s="5" t="s">
        <v>12</v>
      </c>
      <c r="C61" s="104" t="s">
        <v>14</v>
      </c>
      <c r="D61" s="42"/>
      <c r="E61" s="42"/>
      <c r="F61" s="42"/>
      <c r="G61" s="42"/>
      <c r="H61" s="42">
        <v>181</v>
      </c>
    </row>
    <row r="62" spans="2:10" ht="17.399999999999999" x14ac:dyDescent="0.35">
      <c r="B62" s="25" t="s">
        <v>93</v>
      </c>
      <c r="C62" s="50" t="s">
        <v>102</v>
      </c>
      <c r="D62" s="42"/>
      <c r="E62" s="42"/>
      <c r="F62" s="42"/>
      <c r="G62" s="42"/>
      <c r="H62" s="42">
        <v>181</v>
      </c>
    </row>
    <row r="63" spans="2:10" ht="17.399999999999999" x14ac:dyDescent="0.35">
      <c r="B63" s="5" t="s">
        <v>12</v>
      </c>
      <c r="C63" s="6" t="s">
        <v>17</v>
      </c>
      <c r="D63" s="42"/>
      <c r="E63" s="42"/>
      <c r="F63" s="42"/>
      <c r="G63" s="42"/>
      <c r="H63" s="42">
        <v>180</v>
      </c>
    </row>
    <row r="64" spans="2:10" ht="17.399999999999999" x14ac:dyDescent="0.35">
      <c r="B64" s="3" t="s">
        <v>6</v>
      </c>
      <c r="C64" s="4" t="s">
        <v>11</v>
      </c>
      <c r="D64" s="42"/>
      <c r="E64" s="42"/>
      <c r="F64" s="42"/>
      <c r="G64" s="42"/>
      <c r="H64" s="42">
        <v>179</v>
      </c>
    </row>
    <row r="65" spans="1:10" ht="17.399999999999999" x14ac:dyDescent="0.35">
      <c r="B65" s="23" t="s">
        <v>84</v>
      </c>
      <c r="C65" s="46" t="s">
        <v>91</v>
      </c>
      <c r="D65" s="42"/>
      <c r="E65" s="42"/>
      <c r="F65" s="42"/>
      <c r="G65" s="42"/>
      <c r="H65" s="42">
        <v>178</v>
      </c>
    </row>
    <row r="66" spans="1:10" ht="17.399999999999999" x14ac:dyDescent="0.35">
      <c r="B66" s="1" t="s">
        <v>0</v>
      </c>
      <c r="C66" s="2" t="s">
        <v>3</v>
      </c>
      <c r="D66" s="42"/>
      <c r="E66" s="42"/>
      <c r="F66" s="42"/>
      <c r="G66" s="42"/>
      <c r="H66" s="42">
        <v>177</v>
      </c>
    </row>
    <row r="67" spans="1:10" ht="18" x14ac:dyDescent="0.35">
      <c r="B67" s="92"/>
      <c r="C67" s="93"/>
      <c r="H67" s="94"/>
    </row>
    <row r="68" spans="1:10" ht="18" x14ac:dyDescent="0.35">
      <c r="B68" s="92"/>
      <c r="C68" s="93"/>
      <c r="H68" s="94"/>
    </row>
    <row r="69" spans="1:10" ht="15.6" x14ac:dyDescent="0.3">
      <c r="H69" s="30" t="s">
        <v>207</v>
      </c>
    </row>
    <row r="70" spans="1:10" ht="15.6" x14ac:dyDescent="0.3">
      <c r="D70" s="30" t="s">
        <v>209</v>
      </c>
    </row>
    <row r="71" spans="1:10" ht="15.6" x14ac:dyDescent="0.3">
      <c r="D71" s="30"/>
    </row>
    <row r="72" spans="1:10" x14ac:dyDescent="0.3">
      <c r="C72" t="s">
        <v>144</v>
      </c>
      <c r="D72" s="37" t="s">
        <v>151</v>
      </c>
      <c r="E72" s="37" t="s">
        <v>152</v>
      </c>
      <c r="F72" s="37" t="s">
        <v>153</v>
      </c>
      <c r="G72" s="37" t="s">
        <v>199</v>
      </c>
      <c r="H72" s="37" t="s">
        <v>154</v>
      </c>
      <c r="I72" s="37" t="s">
        <v>155</v>
      </c>
      <c r="J72" s="37" t="s">
        <v>156</v>
      </c>
    </row>
    <row r="73" spans="1:10" ht="17.399999999999999" x14ac:dyDescent="0.35">
      <c r="A73" s="35">
        <v>1</v>
      </c>
      <c r="B73" s="13" t="s">
        <v>41</v>
      </c>
      <c r="C73" s="52" t="s">
        <v>44</v>
      </c>
      <c r="D73" s="42">
        <v>891</v>
      </c>
      <c r="E73" s="42"/>
      <c r="F73" s="42"/>
      <c r="G73" s="42"/>
      <c r="H73" s="42"/>
      <c r="I73" s="42"/>
      <c r="J73" s="42"/>
    </row>
    <row r="74" spans="1:10" ht="17.399999999999999" x14ac:dyDescent="0.35">
      <c r="A74" s="35">
        <v>2</v>
      </c>
      <c r="B74" s="13" t="s">
        <v>168</v>
      </c>
      <c r="C74" s="52" t="s">
        <v>46</v>
      </c>
      <c r="D74" s="42">
        <v>877</v>
      </c>
      <c r="E74" s="42"/>
      <c r="F74" s="42"/>
      <c r="G74" s="42"/>
      <c r="H74" s="42"/>
      <c r="I74" s="42"/>
      <c r="J74" s="42"/>
    </row>
    <row r="75" spans="1:10" ht="17.399999999999999" x14ac:dyDescent="0.35">
      <c r="A75" s="35"/>
      <c r="B75" s="13" t="s">
        <v>41</v>
      </c>
      <c r="C75" s="52" t="s">
        <v>42</v>
      </c>
      <c r="D75" s="42"/>
      <c r="E75" s="42">
        <v>837</v>
      </c>
      <c r="F75" s="42"/>
      <c r="G75" s="42" t="s">
        <v>144</v>
      </c>
      <c r="H75" s="42"/>
      <c r="I75" s="42"/>
      <c r="J75" s="42"/>
    </row>
    <row r="76" spans="1:10" ht="17.399999999999999" x14ac:dyDescent="0.35">
      <c r="A76" s="35"/>
      <c r="B76" s="13" t="s">
        <v>41</v>
      </c>
      <c r="C76" s="52" t="s">
        <v>160</v>
      </c>
      <c r="D76" s="42"/>
      <c r="E76" s="42">
        <v>826</v>
      </c>
      <c r="F76" s="42"/>
      <c r="G76" s="42"/>
      <c r="H76" s="42"/>
      <c r="I76" s="42"/>
      <c r="J76" s="42"/>
    </row>
    <row r="77" spans="1:10" ht="17.399999999999999" x14ac:dyDescent="0.35">
      <c r="A77" s="35"/>
      <c r="B77" s="17" t="s">
        <v>57</v>
      </c>
      <c r="C77" s="51" t="s">
        <v>63</v>
      </c>
      <c r="D77" s="42"/>
      <c r="E77" s="42">
        <v>825</v>
      </c>
      <c r="F77" s="42" t="s">
        <v>144</v>
      </c>
      <c r="G77" s="42"/>
      <c r="H77" s="42"/>
      <c r="I77" s="42"/>
      <c r="J77" s="42"/>
    </row>
    <row r="78" spans="1:10" ht="17.399999999999999" x14ac:dyDescent="0.35">
      <c r="A78" s="35"/>
      <c r="B78" s="13" t="s">
        <v>41</v>
      </c>
      <c r="C78" s="52" t="s">
        <v>45</v>
      </c>
      <c r="D78" s="42"/>
      <c r="E78" s="42" t="s">
        <v>144</v>
      </c>
      <c r="F78" s="42">
        <v>824</v>
      </c>
      <c r="G78" s="42"/>
      <c r="H78" s="42"/>
      <c r="I78" s="42" t="s">
        <v>144</v>
      </c>
      <c r="J78" s="42" t="s">
        <v>144</v>
      </c>
    </row>
    <row r="79" spans="1:10" ht="17.399999999999999" x14ac:dyDescent="0.35">
      <c r="A79" s="35" t="s">
        <v>144</v>
      </c>
      <c r="B79" s="17" t="s">
        <v>57</v>
      </c>
      <c r="C79" s="51" t="s">
        <v>64</v>
      </c>
      <c r="D79" s="42"/>
      <c r="E79" s="42"/>
      <c r="F79" s="42">
        <v>810</v>
      </c>
      <c r="G79" s="42" t="s">
        <v>144</v>
      </c>
      <c r="H79" s="42"/>
      <c r="I79" s="42"/>
      <c r="J79" s="42"/>
    </row>
    <row r="80" spans="1:10" ht="17.399999999999999" x14ac:dyDescent="0.35">
      <c r="A80" s="35"/>
      <c r="B80" s="23" t="s">
        <v>84</v>
      </c>
      <c r="C80" s="46" t="s">
        <v>92</v>
      </c>
      <c r="D80" s="42"/>
      <c r="E80" s="42"/>
      <c r="F80" s="42">
        <v>808</v>
      </c>
      <c r="G80" s="42"/>
      <c r="H80" s="42"/>
      <c r="I80" s="42"/>
      <c r="J80" s="42"/>
    </row>
    <row r="81" spans="1:10" ht="17.399999999999999" x14ac:dyDescent="0.35">
      <c r="A81" s="35"/>
      <c r="B81" s="17" t="s">
        <v>57</v>
      </c>
      <c r="C81" s="18" t="s">
        <v>61</v>
      </c>
      <c r="D81" s="42"/>
      <c r="E81" s="42"/>
      <c r="F81" s="42">
        <v>801</v>
      </c>
      <c r="G81" s="42"/>
      <c r="H81" s="42"/>
      <c r="I81" s="42"/>
      <c r="J81" s="42" t="s">
        <v>144</v>
      </c>
    </row>
    <row r="82" spans="1:10" ht="17.399999999999999" x14ac:dyDescent="0.35">
      <c r="A82" s="35"/>
      <c r="B82" s="13" t="s">
        <v>41</v>
      </c>
      <c r="C82" s="14" t="s">
        <v>47</v>
      </c>
      <c r="D82" s="42"/>
      <c r="E82" s="42"/>
      <c r="F82" s="42"/>
      <c r="G82" s="42">
        <v>794</v>
      </c>
      <c r="H82" s="42"/>
      <c r="I82" s="42"/>
      <c r="J82" s="42" t="s">
        <v>144</v>
      </c>
    </row>
    <row r="83" spans="1:10" ht="17.399999999999999" x14ac:dyDescent="0.35">
      <c r="A83" s="35"/>
      <c r="B83" s="15" t="s">
        <v>48</v>
      </c>
      <c r="C83" s="53" t="s">
        <v>49</v>
      </c>
      <c r="D83" s="42"/>
      <c r="E83" s="42"/>
      <c r="F83" s="42"/>
      <c r="G83" s="42">
        <v>785</v>
      </c>
      <c r="H83" s="42"/>
      <c r="I83" s="42"/>
      <c r="J83" s="42"/>
    </row>
    <row r="84" spans="1:10" ht="17.399999999999999" x14ac:dyDescent="0.35">
      <c r="A84" s="35"/>
      <c r="B84" s="1" t="s">
        <v>0</v>
      </c>
      <c r="C84" s="2" t="s">
        <v>4</v>
      </c>
      <c r="D84" s="42"/>
      <c r="E84" s="42"/>
      <c r="F84" s="42"/>
      <c r="G84" s="42">
        <v>782</v>
      </c>
      <c r="H84" s="42"/>
      <c r="I84" s="42"/>
      <c r="J84" s="42"/>
    </row>
    <row r="85" spans="1:10" ht="17.399999999999999" x14ac:dyDescent="0.35">
      <c r="A85" s="35"/>
      <c r="B85" s="17" t="s">
        <v>57</v>
      </c>
      <c r="C85" s="18" t="s">
        <v>60</v>
      </c>
      <c r="D85" s="42"/>
      <c r="E85" s="42"/>
      <c r="F85" s="42"/>
      <c r="G85" s="42"/>
      <c r="H85" s="42">
        <v>769</v>
      </c>
      <c r="I85" s="42" t="s">
        <v>144</v>
      </c>
      <c r="J85" s="42"/>
    </row>
    <row r="86" spans="1:10" ht="17.399999999999999" x14ac:dyDescent="0.35">
      <c r="A86" s="35"/>
      <c r="B86" s="13" t="s">
        <v>41</v>
      </c>
      <c r="C86" s="14" t="s">
        <v>43</v>
      </c>
      <c r="D86" s="42"/>
      <c r="E86" s="42"/>
      <c r="F86" s="42"/>
      <c r="G86" s="42"/>
      <c r="H86" s="42">
        <v>752</v>
      </c>
      <c r="I86" s="42"/>
      <c r="J86" s="42"/>
    </row>
    <row r="87" spans="1:10" ht="17.399999999999999" x14ac:dyDescent="0.35">
      <c r="A87" s="35"/>
      <c r="B87" s="15" t="s">
        <v>48</v>
      </c>
      <c r="C87" s="53" t="s">
        <v>54</v>
      </c>
      <c r="D87" s="42"/>
      <c r="E87" s="42"/>
      <c r="F87" s="42"/>
      <c r="G87" s="42"/>
      <c r="H87" s="42">
        <v>751</v>
      </c>
      <c r="I87" s="42" t="s">
        <v>144</v>
      </c>
      <c r="J87" s="42"/>
    </row>
    <row r="88" spans="1:10" ht="17.399999999999999" x14ac:dyDescent="0.35">
      <c r="A88" s="35"/>
      <c r="B88" s="17" t="s">
        <v>57</v>
      </c>
      <c r="C88" s="51" t="s">
        <v>62</v>
      </c>
      <c r="D88" s="42"/>
      <c r="E88" s="42"/>
      <c r="F88" s="42"/>
      <c r="G88" s="42"/>
      <c r="H88" s="42"/>
      <c r="I88" s="42">
        <v>748</v>
      </c>
      <c r="J88" s="42"/>
    </row>
    <row r="89" spans="1:10" ht="17.399999999999999" x14ac:dyDescent="0.35">
      <c r="A89" s="35"/>
      <c r="B89" s="15" t="s">
        <v>48</v>
      </c>
      <c r="C89" s="53" t="s">
        <v>50</v>
      </c>
      <c r="D89" s="42"/>
      <c r="E89" s="42"/>
      <c r="F89" s="42"/>
      <c r="G89" s="42"/>
      <c r="H89" s="42"/>
      <c r="I89" s="42">
        <v>747</v>
      </c>
      <c r="J89" s="42"/>
    </row>
    <row r="90" spans="1:10" ht="17.399999999999999" x14ac:dyDescent="0.35">
      <c r="A90" s="35"/>
      <c r="B90" s="23" t="s">
        <v>84</v>
      </c>
      <c r="C90" s="24" t="s">
        <v>90</v>
      </c>
      <c r="D90" s="42"/>
      <c r="E90" s="42"/>
      <c r="F90" s="42"/>
      <c r="G90" s="42"/>
      <c r="H90" s="42"/>
      <c r="I90" s="42">
        <v>746</v>
      </c>
      <c r="J90" s="42"/>
    </row>
    <row r="91" spans="1:10" ht="17.399999999999999" x14ac:dyDescent="0.35">
      <c r="A91" s="35"/>
      <c r="B91" s="17" t="s">
        <v>205</v>
      </c>
      <c r="C91" s="51" t="s">
        <v>65</v>
      </c>
      <c r="D91" s="42"/>
      <c r="E91" s="42"/>
      <c r="F91" s="42"/>
      <c r="G91" s="42"/>
      <c r="H91" s="42"/>
      <c r="I91" s="42">
        <v>745</v>
      </c>
      <c r="J91" s="42"/>
    </row>
    <row r="92" spans="1:10" ht="17.399999999999999" x14ac:dyDescent="0.35">
      <c r="A92" s="35"/>
      <c r="B92" s="25" t="s">
        <v>93</v>
      </c>
      <c r="C92" s="50" t="s">
        <v>96</v>
      </c>
      <c r="D92" s="42"/>
      <c r="E92" s="42"/>
      <c r="F92" s="42"/>
      <c r="G92" s="42"/>
      <c r="H92" s="42"/>
      <c r="I92" s="42">
        <v>740</v>
      </c>
      <c r="J92" s="42"/>
    </row>
    <row r="93" spans="1:10" ht="17.399999999999999" x14ac:dyDescent="0.35">
      <c r="A93" s="35"/>
      <c r="B93" s="19" t="s">
        <v>66</v>
      </c>
      <c r="C93" s="48" t="s">
        <v>68</v>
      </c>
      <c r="D93" s="42"/>
      <c r="E93" s="42"/>
      <c r="F93" s="42"/>
      <c r="G93" s="42"/>
      <c r="H93" s="42"/>
      <c r="I93" s="42">
        <v>739</v>
      </c>
      <c r="J93" s="42"/>
    </row>
    <row r="94" spans="1:10" ht="17.399999999999999" x14ac:dyDescent="0.35">
      <c r="B94" s="15" t="s">
        <v>48</v>
      </c>
      <c r="C94" s="16" t="s">
        <v>53</v>
      </c>
      <c r="D94" s="42"/>
      <c r="E94" s="42"/>
      <c r="F94" s="42"/>
      <c r="G94" s="42"/>
      <c r="H94" s="42"/>
      <c r="I94" s="42">
        <v>733</v>
      </c>
      <c r="J94" s="42"/>
    </row>
    <row r="95" spans="1:10" ht="17.399999999999999" x14ac:dyDescent="0.35">
      <c r="B95" s="3" t="s">
        <v>6</v>
      </c>
      <c r="C95" s="4" t="s">
        <v>9</v>
      </c>
      <c r="D95" s="42"/>
      <c r="E95" s="42"/>
      <c r="F95" s="42"/>
      <c r="G95" s="42"/>
      <c r="H95" s="42"/>
      <c r="I95" s="42">
        <v>730</v>
      </c>
      <c r="J95" s="42"/>
    </row>
    <row r="96" spans="1:10" ht="17.399999999999999" x14ac:dyDescent="0.35">
      <c r="B96" s="23" t="s">
        <v>84</v>
      </c>
      <c r="C96" s="46" t="s">
        <v>89</v>
      </c>
      <c r="D96" s="42"/>
      <c r="E96" s="42"/>
      <c r="F96" s="42"/>
      <c r="G96" s="42"/>
      <c r="H96" s="42"/>
      <c r="I96" s="42">
        <v>729</v>
      </c>
      <c r="J96" s="42"/>
    </row>
    <row r="97" spans="2:10" ht="17.399999999999999" x14ac:dyDescent="0.35">
      <c r="B97" s="19" t="s">
        <v>66</v>
      </c>
      <c r="C97" s="20" t="s">
        <v>71</v>
      </c>
      <c r="D97" s="42"/>
      <c r="E97" s="42"/>
      <c r="F97" s="42"/>
      <c r="G97" s="42"/>
      <c r="H97" s="42"/>
      <c r="I97" s="42">
        <v>728</v>
      </c>
      <c r="J97" s="42"/>
    </row>
    <row r="98" spans="2:10" ht="17.399999999999999" x14ac:dyDescent="0.35">
      <c r="B98" s="19" t="s">
        <v>66</v>
      </c>
      <c r="C98" s="48" t="s">
        <v>73</v>
      </c>
      <c r="D98" s="42"/>
      <c r="E98" s="42"/>
      <c r="F98" s="42"/>
      <c r="G98" s="42"/>
      <c r="H98" s="42"/>
      <c r="I98" s="42">
        <v>726</v>
      </c>
      <c r="J98" s="42"/>
    </row>
    <row r="99" spans="2:10" ht="17.399999999999999" x14ac:dyDescent="0.35">
      <c r="B99" s="1" t="s">
        <v>0</v>
      </c>
      <c r="C99" s="107" t="s">
        <v>5</v>
      </c>
      <c r="D99" s="42"/>
      <c r="E99" s="42"/>
      <c r="F99" s="42"/>
      <c r="G99" s="42"/>
      <c r="H99" s="42"/>
      <c r="I99" s="42"/>
      <c r="J99" s="42">
        <v>721</v>
      </c>
    </row>
    <row r="100" spans="2:10" ht="17.399999999999999" x14ac:dyDescent="0.35">
      <c r="B100" s="23" t="s">
        <v>84</v>
      </c>
      <c r="C100" s="24" t="s">
        <v>85</v>
      </c>
      <c r="D100" s="42"/>
      <c r="E100" s="42"/>
      <c r="F100" s="42"/>
      <c r="G100" s="42"/>
      <c r="H100" s="42"/>
      <c r="I100" s="42"/>
      <c r="J100" s="42">
        <v>716</v>
      </c>
    </row>
    <row r="101" spans="2:10" ht="17.399999999999999" x14ac:dyDescent="0.35">
      <c r="B101" s="19" t="s">
        <v>66</v>
      </c>
      <c r="C101" s="48" t="s">
        <v>74</v>
      </c>
      <c r="D101" s="42"/>
      <c r="E101" s="42"/>
      <c r="F101" s="42"/>
      <c r="G101" s="42"/>
      <c r="H101" s="42"/>
      <c r="I101" s="42"/>
      <c r="J101" s="42">
        <v>714</v>
      </c>
    </row>
    <row r="102" spans="2:10" ht="17.399999999999999" x14ac:dyDescent="0.35">
      <c r="B102" s="15" t="s">
        <v>48</v>
      </c>
      <c r="C102" s="16" t="s">
        <v>52</v>
      </c>
      <c r="D102" s="42"/>
      <c r="E102" s="42"/>
      <c r="F102" s="42"/>
      <c r="G102" s="42"/>
      <c r="H102" s="42"/>
      <c r="I102" s="42"/>
      <c r="J102" s="42">
        <v>711</v>
      </c>
    </row>
    <row r="103" spans="2:10" ht="17.399999999999999" x14ac:dyDescent="0.35">
      <c r="B103" s="3" t="s">
        <v>6</v>
      </c>
      <c r="C103" s="106" t="s">
        <v>7</v>
      </c>
      <c r="D103" s="42"/>
      <c r="E103" s="42"/>
      <c r="F103" s="42"/>
      <c r="G103" s="42"/>
      <c r="H103" s="42"/>
      <c r="I103" s="42"/>
      <c r="J103" s="42">
        <v>706</v>
      </c>
    </row>
    <row r="104" spans="2:10" ht="17.399999999999999" x14ac:dyDescent="0.35">
      <c r="B104" s="21" t="s">
        <v>75</v>
      </c>
      <c r="C104" s="47" t="s">
        <v>78</v>
      </c>
      <c r="D104" s="42"/>
      <c r="E104" s="42"/>
      <c r="F104" s="42"/>
      <c r="G104" s="42"/>
      <c r="H104" s="42"/>
      <c r="I104" s="42"/>
      <c r="J104" s="42">
        <v>704</v>
      </c>
    </row>
    <row r="105" spans="2:10" ht="17.399999999999999" x14ac:dyDescent="0.35">
      <c r="B105" s="19" t="s">
        <v>66</v>
      </c>
      <c r="C105" s="48" t="s">
        <v>72</v>
      </c>
      <c r="D105" s="42"/>
      <c r="E105" s="42"/>
      <c r="F105" s="42"/>
      <c r="G105" s="42"/>
      <c r="H105" s="42"/>
      <c r="I105" s="42"/>
      <c r="J105" s="42">
        <v>701</v>
      </c>
    </row>
  </sheetData>
  <sortState xmlns:xlrd2="http://schemas.microsoft.com/office/spreadsheetml/2017/richdata2" ref="B99:J105">
    <sortCondition descending="1" ref="J99:J105"/>
  </sortState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617A3-06FF-4279-8E49-3674D8A452DF}">
  <dimension ref="A1:M53"/>
  <sheetViews>
    <sheetView workbookViewId="0">
      <selection activeCell="A54" sqref="A54:XFD66"/>
    </sheetView>
  </sheetViews>
  <sheetFormatPr defaultRowHeight="14.4" x14ac:dyDescent="0.3"/>
  <cols>
    <col min="1" max="1" width="4.77734375" customWidth="1"/>
    <col min="2" max="2" width="4.88671875" customWidth="1"/>
    <col min="3" max="3" width="26.6640625" bestFit="1" customWidth="1"/>
    <col min="4" max="4" width="7.21875" style="32" customWidth="1"/>
    <col min="5" max="5" width="6.77734375" style="32" customWidth="1"/>
    <col min="7" max="7" width="4.77734375" customWidth="1"/>
    <col min="8" max="8" width="6.21875" customWidth="1"/>
    <col min="9" max="9" width="22.44140625" bestFit="1" customWidth="1"/>
    <col min="10" max="10" width="7.21875" style="32" customWidth="1"/>
    <col min="11" max="11" width="6.109375" style="32" customWidth="1"/>
  </cols>
  <sheetData>
    <row r="1" spans="1:11" ht="15.6" x14ac:dyDescent="0.3">
      <c r="C1" s="30" t="s">
        <v>159</v>
      </c>
      <c r="H1" s="29" t="s">
        <v>207</v>
      </c>
    </row>
    <row r="3" spans="1:11" ht="17.399999999999999" x14ac:dyDescent="0.35">
      <c r="B3" t="s">
        <v>144</v>
      </c>
      <c r="C3" s="41" t="s">
        <v>131</v>
      </c>
      <c r="D3" s="32" t="s">
        <v>157</v>
      </c>
      <c r="E3" s="32" t="s">
        <v>158</v>
      </c>
      <c r="H3" t="s">
        <v>144</v>
      </c>
      <c r="I3" s="41" t="s">
        <v>119</v>
      </c>
      <c r="J3" s="32" t="s">
        <v>157</v>
      </c>
      <c r="K3" s="32" t="s">
        <v>158</v>
      </c>
    </row>
    <row r="4" spans="1:11" ht="17.399999999999999" x14ac:dyDescent="0.35">
      <c r="A4" s="35">
        <v>1</v>
      </c>
      <c r="B4" s="13" t="s">
        <v>41</v>
      </c>
      <c r="C4" s="52" t="s">
        <v>44</v>
      </c>
      <c r="D4" s="56">
        <v>891</v>
      </c>
      <c r="E4" s="42">
        <v>3</v>
      </c>
      <c r="G4" s="35">
        <v>1</v>
      </c>
      <c r="H4" s="1" t="s">
        <v>0</v>
      </c>
      <c r="I4" s="2" t="s">
        <v>4</v>
      </c>
      <c r="J4" s="56">
        <v>782</v>
      </c>
      <c r="K4" s="42">
        <v>1</v>
      </c>
    </row>
    <row r="5" spans="1:11" ht="17.399999999999999" x14ac:dyDescent="0.35">
      <c r="A5" s="35">
        <v>2</v>
      </c>
      <c r="B5" s="13" t="s">
        <v>168</v>
      </c>
      <c r="C5" s="52" t="s">
        <v>46</v>
      </c>
      <c r="D5" s="56">
        <v>877</v>
      </c>
      <c r="E5" s="42">
        <v>1</v>
      </c>
      <c r="G5" s="35">
        <v>2</v>
      </c>
      <c r="H5" s="1" t="s">
        <v>0</v>
      </c>
      <c r="I5" s="2" t="s">
        <v>4</v>
      </c>
      <c r="J5" s="56">
        <v>757</v>
      </c>
      <c r="K5" s="42">
        <v>3</v>
      </c>
    </row>
    <row r="6" spans="1:11" ht="17.399999999999999" x14ac:dyDescent="0.35">
      <c r="A6" s="35">
        <v>3</v>
      </c>
      <c r="B6" s="13" t="s">
        <v>41</v>
      </c>
      <c r="C6" s="14" t="s">
        <v>44</v>
      </c>
      <c r="D6" s="56">
        <v>852</v>
      </c>
      <c r="E6" s="42">
        <v>1</v>
      </c>
      <c r="G6" s="35">
        <v>3</v>
      </c>
      <c r="H6" s="3" t="s">
        <v>6</v>
      </c>
      <c r="I6" s="106" t="s">
        <v>9</v>
      </c>
      <c r="J6" s="56">
        <v>730</v>
      </c>
      <c r="K6" s="42">
        <v>1</v>
      </c>
    </row>
    <row r="7" spans="1:11" ht="17.399999999999999" x14ac:dyDescent="0.35">
      <c r="A7" s="35">
        <v>4</v>
      </c>
      <c r="B7" s="13" t="s">
        <v>41</v>
      </c>
      <c r="C7" s="14" t="s">
        <v>46</v>
      </c>
      <c r="D7" s="56">
        <v>851</v>
      </c>
      <c r="E7" s="42">
        <v>2</v>
      </c>
      <c r="G7" s="35">
        <v>4</v>
      </c>
      <c r="H7" s="1" t="s">
        <v>0</v>
      </c>
      <c r="I7" s="107" t="s">
        <v>4</v>
      </c>
      <c r="J7" s="56">
        <v>726</v>
      </c>
      <c r="K7" s="42">
        <v>2</v>
      </c>
    </row>
    <row r="8" spans="1:11" ht="17.399999999999999" x14ac:dyDescent="0.35">
      <c r="A8" s="35">
        <v>5</v>
      </c>
      <c r="B8" s="13" t="s">
        <v>41</v>
      </c>
      <c r="C8" s="52" t="s">
        <v>44</v>
      </c>
      <c r="D8" s="56">
        <v>845</v>
      </c>
      <c r="E8" s="42">
        <v>2</v>
      </c>
      <c r="G8" s="35">
        <v>5</v>
      </c>
      <c r="H8" s="1" t="s">
        <v>0</v>
      </c>
      <c r="I8" s="107" t="s">
        <v>5</v>
      </c>
      <c r="J8" s="56">
        <v>721</v>
      </c>
      <c r="K8" s="42">
        <v>2</v>
      </c>
    </row>
    <row r="9" spans="1:11" ht="17.399999999999999" x14ac:dyDescent="0.35">
      <c r="A9" s="35">
        <v>6</v>
      </c>
      <c r="B9" s="13" t="s">
        <v>41</v>
      </c>
      <c r="C9" s="14" t="s">
        <v>42</v>
      </c>
      <c r="D9" s="56">
        <v>837</v>
      </c>
      <c r="E9" s="42">
        <v>3</v>
      </c>
      <c r="G9" s="35">
        <v>6</v>
      </c>
      <c r="H9" s="3" t="s">
        <v>6</v>
      </c>
      <c r="I9" s="106" t="s">
        <v>7</v>
      </c>
      <c r="J9" s="56">
        <v>706</v>
      </c>
      <c r="K9" s="42">
        <v>2</v>
      </c>
    </row>
    <row r="10" spans="1:11" ht="18" x14ac:dyDescent="0.35">
      <c r="A10" s="35">
        <v>7</v>
      </c>
      <c r="B10" s="13" t="s">
        <v>41</v>
      </c>
      <c r="C10" s="14" t="s">
        <v>46</v>
      </c>
      <c r="D10" s="56">
        <v>830</v>
      </c>
      <c r="E10" s="42">
        <v>3</v>
      </c>
      <c r="G10" s="35">
        <v>7</v>
      </c>
      <c r="H10" s="9" t="s">
        <v>24</v>
      </c>
      <c r="I10" s="10" t="s">
        <v>25</v>
      </c>
      <c r="J10" s="56">
        <v>690</v>
      </c>
      <c r="K10" s="42">
        <v>2</v>
      </c>
    </row>
    <row r="11" spans="1:11" ht="17.399999999999999" x14ac:dyDescent="0.35">
      <c r="A11" s="35">
        <v>8</v>
      </c>
      <c r="B11" s="13" t="s">
        <v>41</v>
      </c>
      <c r="C11" s="14" t="s">
        <v>160</v>
      </c>
      <c r="D11" s="56">
        <v>826</v>
      </c>
      <c r="E11" s="42">
        <v>1</v>
      </c>
      <c r="G11" s="35">
        <v>8</v>
      </c>
      <c r="H11" s="3" t="s">
        <v>6</v>
      </c>
      <c r="I11" s="106" t="s">
        <v>10</v>
      </c>
      <c r="J11" s="56">
        <v>684</v>
      </c>
      <c r="K11" s="42">
        <v>3</v>
      </c>
    </row>
    <row r="12" spans="1:11" ht="17.399999999999999" x14ac:dyDescent="0.35">
      <c r="A12" s="35">
        <v>9</v>
      </c>
      <c r="B12" s="17" t="s">
        <v>57</v>
      </c>
      <c r="C12" s="51" t="s">
        <v>63</v>
      </c>
      <c r="D12" s="56">
        <v>825</v>
      </c>
      <c r="E12" s="42">
        <v>2</v>
      </c>
      <c r="G12" s="35">
        <v>9</v>
      </c>
      <c r="H12" s="1" t="s">
        <v>0</v>
      </c>
      <c r="I12" s="2" t="s">
        <v>5</v>
      </c>
      <c r="J12" s="56">
        <v>683</v>
      </c>
      <c r="K12" s="42">
        <v>1</v>
      </c>
    </row>
    <row r="13" spans="1:11" ht="17.399999999999999" x14ac:dyDescent="0.35">
      <c r="A13" s="35">
        <v>10</v>
      </c>
      <c r="B13" s="13" t="s">
        <v>41</v>
      </c>
      <c r="C13" s="52" t="s">
        <v>45</v>
      </c>
      <c r="D13" s="56">
        <v>824</v>
      </c>
      <c r="E13" s="42">
        <v>3</v>
      </c>
      <c r="G13" s="35">
        <v>10</v>
      </c>
      <c r="H13" s="1" t="s">
        <v>0</v>
      </c>
      <c r="I13" s="107" t="s">
        <v>1</v>
      </c>
      <c r="J13" s="56">
        <v>668</v>
      </c>
      <c r="K13" s="42">
        <v>2</v>
      </c>
    </row>
    <row r="14" spans="1:11" ht="17.399999999999999" x14ac:dyDescent="0.35">
      <c r="A14" s="35">
        <v>11</v>
      </c>
      <c r="B14" s="13" t="s">
        <v>41</v>
      </c>
      <c r="C14" s="14" t="s">
        <v>160</v>
      </c>
      <c r="D14" s="56">
        <v>821</v>
      </c>
      <c r="E14" s="42">
        <v>2</v>
      </c>
      <c r="G14" s="35">
        <v>11</v>
      </c>
      <c r="H14" s="1" t="s">
        <v>0</v>
      </c>
      <c r="I14" s="2" t="s">
        <v>5</v>
      </c>
      <c r="J14" s="56">
        <v>661</v>
      </c>
      <c r="K14" s="42">
        <v>3</v>
      </c>
    </row>
    <row r="15" spans="1:11" ht="17.399999999999999" x14ac:dyDescent="0.35">
      <c r="A15" s="35">
        <v>12</v>
      </c>
      <c r="B15" s="17" t="s">
        <v>57</v>
      </c>
      <c r="C15" s="18" t="s">
        <v>64</v>
      </c>
      <c r="D15" s="56">
        <v>810</v>
      </c>
      <c r="E15" s="42">
        <v>2</v>
      </c>
      <c r="G15" s="35">
        <v>12</v>
      </c>
      <c r="H15" s="1" t="s">
        <v>0</v>
      </c>
      <c r="I15" s="2" t="s">
        <v>1</v>
      </c>
      <c r="J15" s="56">
        <v>660</v>
      </c>
      <c r="K15" s="42">
        <v>1</v>
      </c>
    </row>
    <row r="16" spans="1:11" ht="18" x14ac:dyDescent="0.35">
      <c r="A16" s="35">
        <v>13</v>
      </c>
      <c r="B16" s="23" t="s">
        <v>84</v>
      </c>
      <c r="C16" s="46" t="s">
        <v>92</v>
      </c>
      <c r="D16" s="56">
        <v>808</v>
      </c>
      <c r="E16" s="42">
        <v>1</v>
      </c>
      <c r="G16" s="35">
        <v>13</v>
      </c>
      <c r="H16" s="9" t="s">
        <v>24</v>
      </c>
      <c r="I16" s="10" t="s">
        <v>27</v>
      </c>
      <c r="J16" s="56">
        <v>654</v>
      </c>
      <c r="K16" s="42">
        <v>2</v>
      </c>
    </row>
    <row r="17" spans="1:11" ht="17.399999999999999" x14ac:dyDescent="0.35">
      <c r="A17" s="35">
        <v>14</v>
      </c>
      <c r="B17" s="17" t="s">
        <v>57</v>
      </c>
      <c r="C17" s="51" t="s">
        <v>63</v>
      </c>
      <c r="D17" s="56">
        <v>803</v>
      </c>
      <c r="E17" s="42">
        <v>1</v>
      </c>
      <c r="G17" s="35">
        <v>14</v>
      </c>
      <c r="H17" s="3" t="s">
        <v>6</v>
      </c>
      <c r="I17" s="106" t="s">
        <v>7</v>
      </c>
      <c r="J17" s="56">
        <v>648</v>
      </c>
      <c r="K17" s="42">
        <v>3</v>
      </c>
    </row>
    <row r="18" spans="1:11" ht="17.399999999999999" x14ac:dyDescent="0.35">
      <c r="A18" s="35">
        <v>15</v>
      </c>
      <c r="B18" s="17" t="s">
        <v>57</v>
      </c>
      <c r="C18" s="18" t="s">
        <v>61</v>
      </c>
      <c r="D18" s="56">
        <v>801</v>
      </c>
      <c r="E18" s="42">
        <v>2</v>
      </c>
      <c r="G18" s="35">
        <v>15</v>
      </c>
      <c r="H18" s="3" t="s">
        <v>6</v>
      </c>
      <c r="I18" s="4" t="s">
        <v>8</v>
      </c>
      <c r="J18" s="56">
        <v>644</v>
      </c>
      <c r="K18" s="42">
        <v>3</v>
      </c>
    </row>
    <row r="19" spans="1:11" ht="17.399999999999999" x14ac:dyDescent="0.35">
      <c r="A19" s="35">
        <v>16</v>
      </c>
      <c r="B19" s="13" t="s">
        <v>41</v>
      </c>
      <c r="C19" s="14" t="s">
        <v>47</v>
      </c>
      <c r="D19" s="56">
        <v>794</v>
      </c>
      <c r="E19" s="42">
        <v>2</v>
      </c>
      <c r="G19" s="35">
        <v>16</v>
      </c>
      <c r="H19" s="5" t="s">
        <v>12</v>
      </c>
      <c r="I19" s="6" t="s">
        <v>15</v>
      </c>
      <c r="J19" s="56">
        <v>642</v>
      </c>
      <c r="K19" s="42">
        <v>1</v>
      </c>
    </row>
    <row r="20" spans="1:11" ht="18" x14ac:dyDescent="0.35">
      <c r="A20" s="35">
        <v>17</v>
      </c>
      <c r="B20" s="17" t="s">
        <v>57</v>
      </c>
      <c r="C20" s="18" t="s">
        <v>64</v>
      </c>
      <c r="D20" s="56">
        <v>791</v>
      </c>
      <c r="E20" s="42">
        <v>1</v>
      </c>
      <c r="G20" s="35">
        <v>17</v>
      </c>
      <c r="H20" s="11" t="s">
        <v>32</v>
      </c>
      <c r="I20" s="12" t="s">
        <v>33</v>
      </c>
      <c r="J20" s="56">
        <v>641</v>
      </c>
      <c r="K20" s="42">
        <v>1</v>
      </c>
    </row>
    <row r="21" spans="1:11" ht="18" x14ac:dyDescent="0.35">
      <c r="A21" s="35">
        <v>18</v>
      </c>
      <c r="B21" s="15" t="s">
        <v>48</v>
      </c>
      <c r="C21" s="53" t="s">
        <v>49</v>
      </c>
      <c r="D21" s="56">
        <v>785</v>
      </c>
      <c r="E21" s="42">
        <v>1</v>
      </c>
      <c r="G21" s="35">
        <v>18</v>
      </c>
      <c r="H21" s="9" t="s">
        <v>24</v>
      </c>
      <c r="I21" s="10" t="s">
        <v>26</v>
      </c>
      <c r="J21" s="56">
        <v>624</v>
      </c>
      <c r="K21" s="42">
        <v>1</v>
      </c>
    </row>
    <row r="22" spans="1:11" ht="17.399999999999999" x14ac:dyDescent="0.35">
      <c r="A22" s="35">
        <v>19</v>
      </c>
      <c r="B22" s="13" t="s">
        <v>41</v>
      </c>
      <c r="C22" s="52" t="s">
        <v>42</v>
      </c>
      <c r="D22" s="56">
        <v>772</v>
      </c>
      <c r="E22" s="42">
        <v>2</v>
      </c>
      <c r="G22" s="35">
        <v>19</v>
      </c>
      <c r="H22" s="5" t="s">
        <v>12</v>
      </c>
      <c r="I22" s="6" t="s">
        <v>15</v>
      </c>
      <c r="J22" s="56">
        <v>621</v>
      </c>
      <c r="K22" s="42">
        <v>2</v>
      </c>
    </row>
    <row r="23" spans="1:11" ht="17.399999999999999" x14ac:dyDescent="0.35">
      <c r="A23" s="35">
        <v>20</v>
      </c>
      <c r="B23" s="17" t="s">
        <v>57</v>
      </c>
      <c r="C23" s="51" t="s">
        <v>60</v>
      </c>
      <c r="D23" s="56">
        <v>769</v>
      </c>
      <c r="E23" s="42">
        <v>2</v>
      </c>
      <c r="G23" s="35">
        <v>20</v>
      </c>
      <c r="H23" s="1" t="s">
        <v>0</v>
      </c>
      <c r="I23" s="2" t="s">
        <v>3</v>
      </c>
      <c r="J23" s="56">
        <v>621</v>
      </c>
      <c r="K23" s="42">
        <v>3</v>
      </c>
    </row>
    <row r="24" spans="1:11" ht="17.399999999999999" x14ac:dyDescent="0.35">
      <c r="A24" s="35">
        <v>21</v>
      </c>
      <c r="B24" s="13" t="s">
        <v>41</v>
      </c>
      <c r="C24" s="14" t="s">
        <v>160</v>
      </c>
      <c r="D24" s="56">
        <v>768</v>
      </c>
      <c r="E24" s="42">
        <v>3</v>
      </c>
      <c r="G24" s="35">
        <v>21</v>
      </c>
      <c r="H24" s="1" t="s">
        <v>0</v>
      </c>
      <c r="I24" s="2" t="s">
        <v>3</v>
      </c>
      <c r="J24" s="56">
        <v>615</v>
      </c>
      <c r="K24" s="42">
        <v>1</v>
      </c>
    </row>
    <row r="25" spans="1:11" ht="17.399999999999999" x14ac:dyDescent="0.35">
      <c r="A25" s="35">
        <v>22</v>
      </c>
      <c r="B25" s="13" t="s">
        <v>41</v>
      </c>
      <c r="C25" s="14" t="s">
        <v>43</v>
      </c>
      <c r="D25" s="56">
        <v>752</v>
      </c>
      <c r="E25" s="42">
        <v>2</v>
      </c>
      <c r="G25" s="35">
        <v>22</v>
      </c>
      <c r="H25" s="5" t="s">
        <v>12</v>
      </c>
      <c r="I25" s="6" t="s">
        <v>17</v>
      </c>
      <c r="J25" s="56">
        <v>614</v>
      </c>
      <c r="K25" s="42">
        <v>1</v>
      </c>
    </row>
    <row r="26" spans="1:11" ht="17.399999999999999" x14ac:dyDescent="0.35">
      <c r="A26" s="35">
        <v>23</v>
      </c>
      <c r="B26" s="15" t="s">
        <v>48</v>
      </c>
      <c r="C26" s="16" t="s">
        <v>54</v>
      </c>
      <c r="D26" s="56">
        <v>751</v>
      </c>
      <c r="E26" s="42">
        <v>3</v>
      </c>
      <c r="G26" s="35">
        <v>23</v>
      </c>
      <c r="H26" s="5" t="s">
        <v>12</v>
      </c>
      <c r="I26" s="104" t="s">
        <v>14</v>
      </c>
      <c r="J26" s="56">
        <v>611</v>
      </c>
      <c r="K26" s="42">
        <v>1</v>
      </c>
    </row>
    <row r="27" spans="1:11" ht="17.399999999999999" x14ac:dyDescent="0.35">
      <c r="A27" s="35">
        <v>24</v>
      </c>
      <c r="B27" s="15" t="s">
        <v>48</v>
      </c>
      <c r="C27" s="53" t="s">
        <v>54</v>
      </c>
      <c r="D27" s="56">
        <v>748</v>
      </c>
      <c r="E27" s="42">
        <v>1</v>
      </c>
      <c r="G27" s="35">
        <v>24</v>
      </c>
      <c r="H27" s="7" t="s">
        <v>18</v>
      </c>
      <c r="I27" s="105" t="s">
        <v>19</v>
      </c>
      <c r="J27" s="56">
        <v>610</v>
      </c>
      <c r="K27" s="42">
        <v>3</v>
      </c>
    </row>
    <row r="28" spans="1:11" ht="18" x14ac:dyDescent="0.35">
      <c r="A28" s="35">
        <v>25</v>
      </c>
      <c r="B28" s="17" t="s">
        <v>57</v>
      </c>
      <c r="C28" s="18" t="s">
        <v>62</v>
      </c>
      <c r="D28" s="56">
        <v>748</v>
      </c>
      <c r="E28" s="42">
        <v>1</v>
      </c>
      <c r="G28" s="35">
        <v>25</v>
      </c>
      <c r="H28" s="9" t="s">
        <v>24</v>
      </c>
      <c r="I28" s="10" t="s">
        <v>25</v>
      </c>
      <c r="J28" s="56">
        <v>607</v>
      </c>
      <c r="K28" s="42">
        <v>3</v>
      </c>
    </row>
    <row r="29" spans="1:11" ht="17.399999999999999" x14ac:dyDescent="0.35">
      <c r="A29" s="35">
        <v>26</v>
      </c>
      <c r="B29" s="17" t="s">
        <v>57</v>
      </c>
      <c r="C29" s="18" t="s">
        <v>63</v>
      </c>
      <c r="D29" s="56">
        <v>748</v>
      </c>
      <c r="E29" s="42">
        <v>3</v>
      </c>
      <c r="G29" s="35">
        <v>26</v>
      </c>
      <c r="H29" s="5" t="s">
        <v>12</v>
      </c>
      <c r="I29" s="6" t="s">
        <v>16</v>
      </c>
      <c r="J29" s="56">
        <v>605</v>
      </c>
      <c r="K29" s="42">
        <v>1</v>
      </c>
    </row>
    <row r="30" spans="1:11" ht="17.399999999999999" x14ac:dyDescent="0.35">
      <c r="A30" s="35">
        <v>27</v>
      </c>
      <c r="B30" s="15" t="s">
        <v>48</v>
      </c>
      <c r="C30" s="16" t="s">
        <v>50</v>
      </c>
      <c r="D30" s="56">
        <v>747</v>
      </c>
      <c r="E30" s="42">
        <v>1</v>
      </c>
      <c r="G30" s="35">
        <v>27</v>
      </c>
      <c r="H30" s="1" t="s">
        <v>0</v>
      </c>
      <c r="I30" s="107" t="s">
        <v>1</v>
      </c>
      <c r="J30" s="56">
        <v>605</v>
      </c>
      <c r="K30" s="42">
        <v>3</v>
      </c>
    </row>
    <row r="31" spans="1:11" ht="17.399999999999999" x14ac:dyDescent="0.35">
      <c r="A31" s="35">
        <v>28</v>
      </c>
      <c r="B31" s="23" t="s">
        <v>84</v>
      </c>
      <c r="C31" s="46" t="s">
        <v>90</v>
      </c>
      <c r="D31" s="56">
        <v>746</v>
      </c>
      <c r="E31" s="42">
        <v>2</v>
      </c>
      <c r="G31" s="35">
        <v>28</v>
      </c>
      <c r="H31" s="3" t="s">
        <v>6</v>
      </c>
      <c r="I31" s="4" t="s">
        <v>8</v>
      </c>
      <c r="J31" s="56">
        <v>602</v>
      </c>
      <c r="K31" s="42">
        <v>1</v>
      </c>
    </row>
    <row r="32" spans="1:11" ht="18" x14ac:dyDescent="0.35">
      <c r="A32" s="35">
        <v>29</v>
      </c>
      <c r="B32" s="13" t="s">
        <v>41</v>
      </c>
      <c r="C32" s="14" t="s">
        <v>47</v>
      </c>
      <c r="D32" s="56">
        <v>746</v>
      </c>
      <c r="E32" s="42">
        <v>3</v>
      </c>
      <c r="G32" s="35">
        <v>29</v>
      </c>
      <c r="H32" s="9" t="s">
        <v>24</v>
      </c>
      <c r="I32" s="103" t="s">
        <v>26</v>
      </c>
      <c r="J32" s="56">
        <v>602</v>
      </c>
      <c r="K32" s="42">
        <v>3</v>
      </c>
    </row>
    <row r="33" spans="1:13" ht="17.399999999999999" x14ac:dyDescent="0.35">
      <c r="A33" s="35">
        <v>30</v>
      </c>
      <c r="B33" s="15" t="s">
        <v>48</v>
      </c>
      <c r="C33" s="16" t="s">
        <v>54</v>
      </c>
      <c r="D33" s="56">
        <v>745</v>
      </c>
      <c r="E33" s="42">
        <v>2</v>
      </c>
      <c r="G33" s="35">
        <v>30</v>
      </c>
      <c r="H33" s="3" t="s">
        <v>6</v>
      </c>
      <c r="I33" s="106" t="s">
        <v>10</v>
      </c>
      <c r="J33" s="56">
        <v>596</v>
      </c>
      <c r="K33" s="42">
        <v>2</v>
      </c>
    </row>
    <row r="34" spans="1:13" ht="17.399999999999999" x14ac:dyDescent="0.35">
      <c r="A34" s="35">
        <v>31</v>
      </c>
      <c r="B34" s="23" t="s">
        <v>84</v>
      </c>
      <c r="C34" s="46" t="s">
        <v>92</v>
      </c>
      <c r="D34" s="56">
        <v>745</v>
      </c>
      <c r="E34" s="42">
        <v>2</v>
      </c>
      <c r="G34" s="35">
        <v>31</v>
      </c>
      <c r="H34" s="7" t="s">
        <v>18</v>
      </c>
      <c r="I34" s="105" t="s">
        <v>23</v>
      </c>
      <c r="J34" s="56">
        <v>596</v>
      </c>
      <c r="K34" s="42">
        <v>1</v>
      </c>
    </row>
    <row r="35" spans="1:13" ht="17.399999999999999" x14ac:dyDescent="0.35">
      <c r="A35" s="35">
        <v>32</v>
      </c>
      <c r="B35" s="17" t="s">
        <v>57</v>
      </c>
      <c r="C35" s="51" t="s">
        <v>65</v>
      </c>
      <c r="D35" s="56">
        <v>745</v>
      </c>
      <c r="E35" s="42">
        <v>1</v>
      </c>
      <c r="G35" s="35">
        <v>32</v>
      </c>
      <c r="H35" s="3" t="s">
        <v>6</v>
      </c>
      <c r="I35" s="106" t="s">
        <v>7</v>
      </c>
      <c r="J35" s="56">
        <v>595</v>
      </c>
      <c r="K35" s="42">
        <v>1</v>
      </c>
    </row>
    <row r="36" spans="1:13" ht="17.399999999999999" x14ac:dyDescent="0.35">
      <c r="A36" s="35">
        <v>33</v>
      </c>
      <c r="B36" s="15" t="s">
        <v>48</v>
      </c>
      <c r="C36" s="53" t="s">
        <v>49</v>
      </c>
      <c r="D36" s="56">
        <v>743</v>
      </c>
      <c r="E36" s="42">
        <v>2</v>
      </c>
      <c r="G36" s="35">
        <v>33</v>
      </c>
      <c r="H36" s="3" t="s">
        <v>6</v>
      </c>
      <c r="I36" s="4" t="s">
        <v>11</v>
      </c>
      <c r="J36" s="56">
        <v>593</v>
      </c>
      <c r="K36" s="42">
        <v>3</v>
      </c>
    </row>
    <row r="37" spans="1:13" ht="17.399999999999999" x14ac:dyDescent="0.35">
      <c r="A37" s="35">
        <v>34</v>
      </c>
      <c r="B37" s="25" t="s">
        <v>93</v>
      </c>
      <c r="C37" s="50" t="s">
        <v>96</v>
      </c>
      <c r="D37" s="56">
        <v>740</v>
      </c>
      <c r="E37" s="42">
        <v>2</v>
      </c>
      <c r="G37" s="35">
        <v>34</v>
      </c>
      <c r="H37" s="3" t="s">
        <v>6</v>
      </c>
      <c r="I37" s="106" t="s">
        <v>11</v>
      </c>
      <c r="J37" s="56">
        <v>590</v>
      </c>
      <c r="K37" s="42">
        <v>2</v>
      </c>
    </row>
    <row r="38" spans="1:13" ht="17.399999999999999" x14ac:dyDescent="0.35">
      <c r="A38" s="35">
        <v>35</v>
      </c>
      <c r="B38" s="19" t="s">
        <v>66</v>
      </c>
      <c r="C38" s="48" t="s">
        <v>68</v>
      </c>
      <c r="D38" s="56">
        <v>739</v>
      </c>
      <c r="E38" s="42">
        <v>2</v>
      </c>
      <c r="G38" s="35">
        <v>35</v>
      </c>
      <c r="H38" s="7" t="s">
        <v>18</v>
      </c>
      <c r="I38" s="105" t="s">
        <v>23</v>
      </c>
      <c r="J38" s="56">
        <v>590</v>
      </c>
      <c r="K38" s="42">
        <v>3</v>
      </c>
    </row>
    <row r="39" spans="1:13" ht="17.399999999999999" x14ac:dyDescent="0.35">
      <c r="A39" s="35">
        <v>36</v>
      </c>
      <c r="B39" s="17" t="s">
        <v>57</v>
      </c>
      <c r="C39" s="18" t="s">
        <v>60</v>
      </c>
      <c r="D39" s="56">
        <v>739</v>
      </c>
      <c r="E39" s="42">
        <v>1</v>
      </c>
      <c r="G39" s="35">
        <v>36</v>
      </c>
      <c r="H39" s="3" t="s">
        <v>6</v>
      </c>
      <c r="I39" s="106" t="s">
        <v>8</v>
      </c>
      <c r="J39" s="56">
        <v>586</v>
      </c>
      <c r="K39" s="42">
        <v>2</v>
      </c>
    </row>
    <row r="40" spans="1:13" ht="18" x14ac:dyDescent="0.35">
      <c r="A40" s="35">
        <v>37</v>
      </c>
      <c r="B40" s="15" t="s">
        <v>48</v>
      </c>
      <c r="C40" s="16" t="s">
        <v>53</v>
      </c>
      <c r="D40" s="56">
        <v>733</v>
      </c>
      <c r="E40" s="42">
        <v>3</v>
      </c>
      <c r="G40" s="35">
        <v>37</v>
      </c>
      <c r="H40" s="9" t="s">
        <v>24</v>
      </c>
      <c r="I40" s="103" t="s">
        <v>25</v>
      </c>
      <c r="J40" s="56">
        <v>585</v>
      </c>
      <c r="K40" s="42">
        <v>1</v>
      </c>
    </row>
    <row r="41" spans="1:13" ht="17.399999999999999" x14ac:dyDescent="0.35">
      <c r="A41" s="35">
        <v>38</v>
      </c>
      <c r="B41" s="13" t="s">
        <v>41</v>
      </c>
      <c r="C41" s="52" t="s">
        <v>45</v>
      </c>
      <c r="D41" s="56">
        <v>729</v>
      </c>
      <c r="E41" s="42">
        <v>2</v>
      </c>
      <c r="G41" s="35">
        <v>38</v>
      </c>
      <c r="H41" s="7" t="s">
        <v>18</v>
      </c>
      <c r="I41" s="8" t="s">
        <v>22</v>
      </c>
      <c r="J41" s="56">
        <v>580</v>
      </c>
      <c r="K41" s="42">
        <v>1</v>
      </c>
    </row>
    <row r="42" spans="1:13" ht="17.399999999999999" x14ac:dyDescent="0.35">
      <c r="A42" s="35">
        <v>39</v>
      </c>
      <c r="B42" s="17" t="s">
        <v>57</v>
      </c>
      <c r="C42" s="51" t="s">
        <v>162</v>
      </c>
      <c r="D42" s="56">
        <v>729</v>
      </c>
      <c r="E42" s="42">
        <v>2</v>
      </c>
      <c r="G42" s="35">
        <v>39</v>
      </c>
      <c r="H42" s="5" t="s">
        <v>12</v>
      </c>
      <c r="I42" s="104" t="s">
        <v>16</v>
      </c>
      <c r="J42" s="56">
        <v>573</v>
      </c>
      <c r="K42" s="42">
        <v>2</v>
      </c>
    </row>
    <row r="43" spans="1:13" ht="17.399999999999999" x14ac:dyDescent="0.35">
      <c r="A43" s="35">
        <v>40</v>
      </c>
      <c r="B43" s="23" t="s">
        <v>84</v>
      </c>
      <c r="C43" s="24" t="s">
        <v>89</v>
      </c>
      <c r="D43" s="56">
        <v>729</v>
      </c>
      <c r="E43" s="42">
        <v>1</v>
      </c>
      <c r="G43" s="35">
        <v>40</v>
      </c>
      <c r="H43" s="3" t="s">
        <v>6</v>
      </c>
      <c r="I43" s="106" t="s">
        <v>10</v>
      </c>
      <c r="J43" s="56">
        <v>568</v>
      </c>
      <c r="K43" s="120">
        <v>1</v>
      </c>
    </row>
    <row r="44" spans="1:13" ht="18" x14ac:dyDescent="0.35">
      <c r="A44" s="35">
        <v>41</v>
      </c>
      <c r="B44" s="19" t="s">
        <v>66</v>
      </c>
      <c r="C44" s="20" t="s">
        <v>71</v>
      </c>
      <c r="D44" s="56">
        <v>728</v>
      </c>
      <c r="E44" s="42">
        <v>1</v>
      </c>
      <c r="G44" s="35">
        <v>41</v>
      </c>
      <c r="H44" s="9" t="s">
        <v>24</v>
      </c>
      <c r="I44" s="103" t="s">
        <v>29</v>
      </c>
      <c r="J44" s="56">
        <v>566</v>
      </c>
      <c r="K44" s="42">
        <v>2</v>
      </c>
      <c r="L44" s="32"/>
      <c r="M44" s="32"/>
    </row>
    <row r="45" spans="1:13" ht="17.399999999999999" x14ac:dyDescent="0.35">
      <c r="A45" s="35">
        <v>42</v>
      </c>
      <c r="B45" s="19" t="s">
        <v>66</v>
      </c>
      <c r="C45" s="48" t="s">
        <v>73</v>
      </c>
      <c r="D45" s="56">
        <v>726</v>
      </c>
      <c r="E45" s="42">
        <v>3</v>
      </c>
      <c r="G45" s="35">
        <v>42</v>
      </c>
      <c r="H45" s="5" t="s">
        <v>12</v>
      </c>
      <c r="I45" s="104" t="s">
        <v>17</v>
      </c>
      <c r="J45" s="56">
        <v>564</v>
      </c>
      <c r="K45" s="42">
        <v>3</v>
      </c>
      <c r="L45" s="32"/>
      <c r="M45" s="32"/>
    </row>
    <row r="46" spans="1:13" ht="17.399999999999999" x14ac:dyDescent="0.35">
      <c r="A46" s="35">
        <v>43</v>
      </c>
      <c r="B46" s="13" t="s">
        <v>41</v>
      </c>
      <c r="C46" s="14" t="s">
        <v>45</v>
      </c>
      <c r="D46" s="56">
        <v>722</v>
      </c>
      <c r="E46" s="42">
        <v>1</v>
      </c>
      <c r="G46" s="35">
        <v>43</v>
      </c>
      <c r="H46" s="3" t="s">
        <v>6</v>
      </c>
      <c r="I46" s="106" t="s">
        <v>9</v>
      </c>
      <c r="J46" s="56">
        <v>563</v>
      </c>
      <c r="K46" s="42">
        <v>2</v>
      </c>
      <c r="L46" s="32"/>
      <c r="M46" s="32"/>
    </row>
    <row r="47" spans="1:13" ht="18" x14ac:dyDescent="0.35">
      <c r="A47" s="35">
        <v>44</v>
      </c>
      <c r="B47" s="23" t="s">
        <v>84</v>
      </c>
      <c r="C47" s="24" t="s">
        <v>89</v>
      </c>
      <c r="D47" s="56">
        <v>721</v>
      </c>
      <c r="E47" s="42">
        <v>2</v>
      </c>
      <c r="G47" s="35">
        <v>44</v>
      </c>
      <c r="H47" s="9" t="s">
        <v>24</v>
      </c>
      <c r="I47" s="103" t="s">
        <v>26</v>
      </c>
      <c r="J47" s="56">
        <v>561</v>
      </c>
      <c r="K47" s="42">
        <v>2</v>
      </c>
      <c r="L47" s="32"/>
      <c r="M47" s="32"/>
    </row>
    <row r="48" spans="1:13" ht="17.399999999999999" x14ac:dyDescent="0.35">
      <c r="A48" s="35">
        <v>45</v>
      </c>
      <c r="B48" s="13" t="s">
        <v>41</v>
      </c>
      <c r="C48" s="52" t="s">
        <v>47</v>
      </c>
      <c r="D48" s="56">
        <v>719</v>
      </c>
      <c r="E48" s="42">
        <v>1</v>
      </c>
      <c r="G48" s="35">
        <v>45</v>
      </c>
      <c r="H48" s="5" t="s">
        <v>12</v>
      </c>
      <c r="I48" s="104" t="s">
        <v>14</v>
      </c>
      <c r="J48" s="56">
        <v>560</v>
      </c>
      <c r="K48" s="42">
        <v>2</v>
      </c>
      <c r="L48" s="32"/>
      <c r="M48" s="32"/>
    </row>
    <row r="49" spans="1:13" ht="18" x14ac:dyDescent="0.35">
      <c r="A49" s="35">
        <v>46</v>
      </c>
      <c r="B49" s="15" t="s">
        <v>48</v>
      </c>
      <c r="C49" s="53" t="s">
        <v>50</v>
      </c>
      <c r="D49" s="56">
        <v>718</v>
      </c>
      <c r="E49" s="42">
        <v>3</v>
      </c>
      <c r="G49" s="35">
        <v>46</v>
      </c>
      <c r="H49" s="11" t="s">
        <v>32</v>
      </c>
      <c r="I49" s="102" t="s">
        <v>35</v>
      </c>
      <c r="J49" s="56">
        <v>560</v>
      </c>
      <c r="K49" s="42">
        <v>1</v>
      </c>
      <c r="L49" s="32"/>
      <c r="M49" s="32"/>
    </row>
    <row r="50" spans="1:13" ht="17.399999999999999" x14ac:dyDescent="0.35">
      <c r="A50" s="35">
        <v>47</v>
      </c>
      <c r="B50" s="23" t="s">
        <v>84</v>
      </c>
      <c r="C50" s="46" t="s">
        <v>85</v>
      </c>
      <c r="D50" s="56">
        <v>716</v>
      </c>
      <c r="E50" s="42">
        <v>2</v>
      </c>
      <c r="G50" s="35">
        <v>47</v>
      </c>
      <c r="H50" s="5" t="s">
        <v>12</v>
      </c>
      <c r="I50" s="104" t="s">
        <v>14</v>
      </c>
      <c r="J50" s="56">
        <v>553</v>
      </c>
      <c r="K50" s="42">
        <v>3</v>
      </c>
      <c r="L50" s="32"/>
      <c r="M50" s="32"/>
    </row>
    <row r="51" spans="1:13" ht="17.399999999999999" x14ac:dyDescent="0.35">
      <c r="A51" s="35">
        <v>48</v>
      </c>
      <c r="B51" s="19" t="s">
        <v>66</v>
      </c>
      <c r="C51" s="48" t="s">
        <v>74</v>
      </c>
      <c r="D51" s="56">
        <v>714</v>
      </c>
      <c r="E51" s="42">
        <v>2</v>
      </c>
      <c r="G51" s="35">
        <v>48</v>
      </c>
      <c r="H51" s="7" t="s">
        <v>18</v>
      </c>
      <c r="I51" s="105" t="s">
        <v>21</v>
      </c>
      <c r="J51" s="56">
        <v>551</v>
      </c>
      <c r="K51" s="42">
        <v>2</v>
      </c>
      <c r="L51" s="32"/>
      <c r="M51" s="32"/>
    </row>
    <row r="52" spans="1:13" ht="18" x14ac:dyDescent="0.35">
      <c r="A52" s="35">
        <v>49</v>
      </c>
      <c r="B52" s="17" t="s">
        <v>57</v>
      </c>
      <c r="C52" s="51" t="s">
        <v>61</v>
      </c>
      <c r="D52" s="56">
        <v>712</v>
      </c>
      <c r="E52" s="42">
        <v>1</v>
      </c>
      <c r="G52" s="35">
        <v>49</v>
      </c>
      <c r="H52" s="9" t="s">
        <v>24</v>
      </c>
      <c r="I52" s="103" t="s">
        <v>28</v>
      </c>
      <c r="J52" s="56">
        <v>551</v>
      </c>
      <c r="K52" s="42">
        <v>1</v>
      </c>
      <c r="L52" s="32"/>
      <c r="M52" s="32"/>
    </row>
    <row r="53" spans="1:13" ht="18" x14ac:dyDescent="0.35">
      <c r="A53" s="35">
        <v>50</v>
      </c>
      <c r="B53" s="15" t="s">
        <v>48</v>
      </c>
      <c r="C53" s="16" t="s">
        <v>52</v>
      </c>
      <c r="D53" s="56">
        <v>711</v>
      </c>
      <c r="E53" s="42">
        <v>1</v>
      </c>
      <c r="G53" s="35">
        <v>50</v>
      </c>
      <c r="H53" s="9" t="s">
        <v>24</v>
      </c>
      <c r="I53" s="103" t="s">
        <v>27</v>
      </c>
      <c r="J53" s="56">
        <v>544</v>
      </c>
      <c r="K53" s="42">
        <v>1</v>
      </c>
      <c r="L53" s="32"/>
      <c r="M53" s="32"/>
    </row>
  </sheetData>
  <sortState xmlns:xlrd2="http://schemas.microsoft.com/office/spreadsheetml/2017/richdata2" ref="H5:K53">
    <sortCondition descending="1" ref="J5:J53"/>
  </sortState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Sammanställning</vt:lpstr>
      <vt:lpstr>Damer</vt:lpstr>
      <vt:lpstr>Herrar</vt:lpstr>
      <vt:lpstr>dagens</vt:lpstr>
      <vt:lpstr>Damlag</vt:lpstr>
      <vt:lpstr>Herrlag</vt:lpstr>
      <vt:lpstr>10i topp</vt:lpstr>
      <vt:lpstr>Toppserie</vt:lpstr>
      <vt:lpstr>Top50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2025-10-12T17:46:11Z</cp:lastPrinted>
  <dcterms:created xsi:type="dcterms:W3CDTF">2025-08-04T18:26:30Z</dcterms:created>
  <dcterms:modified xsi:type="dcterms:W3CDTF">2025-10-12T17:57:42Z</dcterms:modified>
</cp:coreProperties>
</file>