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3194" documentId="8_{13A7ED11-DED8-4A63-B3BC-97C4FA458345}" xr6:coauthVersionLast="47" xr6:coauthVersionMax="47" xr10:uidLastSave="{276D60E5-A9F2-4FBB-862C-F4987D6D611D}"/>
  <bookViews>
    <workbookView xWindow="-108" yWindow="-108" windowWidth="23256" windowHeight="12576" xr2:uid="{849EB434-228E-4143-8C84-7629621B5C53}"/>
  </bookViews>
  <sheets>
    <sheet name="Sammanställning" sheetId="9" r:id="rId1"/>
    <sheet name="Damer" sheetId="1" r:id="rId2"/>
    <sheet name="Herrar" sheetId="2" r:id="rId3"/>
    <sheet name="dagens" sheetId="10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1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4" l="1"/>
  <c r="C51" i="4"/>
  <c r="D60" i="2"/>
  <c r="E60" i="2" s="1"/>
  <c r="F60" i="2" s="1"/>
  <c r="D59" i="2"/>
  <c r="E59" i="2" s="1"/>
  <c r="F59" i="2" s="1"/>
  <c r="D57" i="2"/>
  <c r="E57" i="2" s="1"/>
  <c r="F57" i="2" s="1"/>
  <c r="D52" i="2"/>
  <c r="E52" i="2" s="1"/>
  <c r="F52" i="2" s="1"/>
  <c r="D49" i="2"/>
  <c r="E49" i="2" s="1"/>
  <c r="F49" i="2" s="1"/>
  <c r="D35" i="2"/>
  <c r="E35" i="2" s="1"/>
  <c r="F35" i="2" s="1"/>
  <c r="D23" i="2"/>
  <c r="E23" i="2" s="1"/>
  <c r="F23" i="2" s="1"/>
  <c r="D15" i="2"/>
  <c r="E15" i="2" s="1"/>
  <c r="F15" i="2" s="1"/>
  <c r="D10" i="2"/>
  <c r="E10" i="2" s="1"/>
  <c r="F10" i="2" s="1"/>
  <c r="D5" i="2"/>
  <c r="E5" i="2" s="1"/>
  <c r="F5" i="2" s="1"/>
  <c r="D6" i="2"/>
  <c r="E6" i="2" s="1"/>
  <c r="F6" i="2" s="1"/>
  <c r="D9" i="2"/>
  <c r="E9" i="2" s="1"/>
  <c r="F9" i="2" s="1"/>
  <c r="D7" i="2"/>
  <c r="E7" i="2" s="1"/>
  <c r="F7" i="2" s="1"/>
  <c r="D8" i="2"/>
  <c r="E8" i="2" s="1"/>
  <c r="F8" i="2" s="1"/>
  <c r="D11" i="2"/>
  <c r="E11" i="2" s="1"/>
  <c r="F11" i="2" s="1"/>
  <c r="D17" i="2"/>
  <c r="E17" i="2" s="1"/>
  <c r="F17" i="2" s="1"/>
  <c r="D16" i="2"/>
  <c r="E16" i="2" s="1"/>
  <c r="F16" i="2" s="1"/>
  <c r="D21" i="2"/>
  <c r="E21" i="2" s="1"/>
  <c r="F21" i="2" s="1"/>
  <c r="D18" i="2"/>
  <c r="E18" i="2" s="1"/>
  <c r="F18" i="2" s="1"/>
  <c r="D14" i="2"/>
  <c r="E14" i="2" s="1"/>
  <c r="F14" i="2" s="1"/>
  <c r="D20" i="2"/>
  <c r="E20" i="2" s="1"/>
  <c r="F20" i="2" s="1"/>
  <c r="D24" i="2"/>
  <c r="E24" i="2" s="1"/>
  <c r="F24" i="2" s="1"/>
  <c r="D19" i="2"/>
  <c r="E19" i="2" s="1"/>
  <c r="F19" i="2" s="1"/>
  <c r="D12" i="2"/>
  <c r="E12" i="2" s="1"/>
  <c r="F12" i="2" s="1"/>
  <c r="D13" i="2"/>
  <c r="E13" i="2" s="1"/>
  <c r="F13" i="2" s="1"/>
  <c r="D25" i="2"/>
  <c r="E25" i="2" s="1"/>
  <c r="F25" i="2" s="1"/>
  <c r="D27" i="2"/>
  <c r="E27" i="2" s="1"/>
  <c r="F27" i="2" s="1"/>
  <c r="D31" i="2"/>
  <c r="E31" i="2" s="1"/>
  <c r="F31" i="2" s="1"/>
  <c r="D22" i="2"/>
  <c r="E22" i="2" s="1"/>
  <c r="F22" i="2" s="1"/>
  <c r="D26" i="2"/>
  <c r="E26" i="2" s="1"/>
  <c r="F26" i="2" s="1"/>
  <c r="D29" i="2"/>
  <c r="E29" i="2" s="1"/>
  <c r="F29" i="2" s="1"/>
  <c r="D32" i="2"/>
  <c r="E32" i="2" s="1"/>
  <c r="F32" i="2" s="1"/>
  <c r="D30" i="2"/>
  <c r="E30" i="2" s="1"/>
  <c r="F30" i="2" s="1"/>
  <c r="D45" i="2"/>
  <c r="E45" i="2" s="1"/>
  <c r="F45" i="2" s="1"/>
  <c r="D38" i="2"/>
  <c r="E38" i="2" s="1"/>
  <c r="F38" i="2" s="1"/>
  <c r="D40" i="2"/>
  <c r="E40" i="2" s="1"/>
  <c r="F40" i="2" s="1"/>
  <c r="D42" i="2"/>
  <c r="E42" i="2" s="1"/>
  <c r="F42" i="2" s="1"/>
  <c r="D36" i="2"/>
  <c r="D28" i="2"/>
  <c r="E28" i="2" s="1"/>
  <c r="F28" i="2" s="1"/>
  <c r="D41" i="2"/>
  <c r="E41" i="2" s="1"/>
  <c r="F41" i="2" s="1"/>
  <c r="D43" i="2"/>
  <c r="E43" i="2" s="1"/>
  <c r="F43" i="2" s="1"/>
  <c r="D37" i="2"/>
  <c r="E37" i="2" s="1"/>
  <c r="F37" i="2" s="1"/>
  <c r="D34" i="2"/>
  <c r="E34" i="2" s="1"/>
  <c r="F34" i="2" s="1"/>
  <c r="D44" i="2"/>
  <c r="E44" i="2" s="1"/>
  <c r="F44" i="2" s="1"/>
  <c r="D47" i="2"/>
  <c r="E47" i="2" s="1"/>
  <c r="F47" i="2" s="1"/>
  <c r="D39" i="2"/>
  <c r="E39" i="2" s="1"/>
  <c r="F39" i="2" s="1"/>
  <c r="D48" i="2"/>
  <c r="E48" i="2" s="1"/>
  <c r="F48" i="2" s="1"/>
  <c r="D33" i="2"/>
  <c r="E33" i="2" s="1"/>
  <c r="F33" i="2" s="1"/>
  <c r="D50" i="2"/>
  <c r="E50" i="2" s="1"/>
  <c r="F50" i="2" s="1"/>
  <c r="D51" i="2"/>
  <c r="E51" i="2" s="1"/>
  <c r="F51" i="2" s="1"/>
  <c r="D53" i="2"/>
  <c r="E53" i="2" s="1"/>
  <c r="F53" i="2" s="1"/>
  <c r="D46" i="2"/>
  <c r="E46" i="2" s="1"/>
  <c r="F46" i="2" s="1"/>
  <c r="D56" i="2"/>
  <c r="E56" i="2" s="1"/>
  <c r="F56" i="2" s="1"/>
  <c r="D58" i="2"/>
  <c r="E58" i="2" s="1"/>
  <c r="F58" i="2" s="1"/>
  <c r="D54" i="2"/>
  <c r="E54" i="2" s="1"/>
  <c r="F54" i="2" s="1"/>
  <c r="D55" i="2"/>
  <c r="E55" i="2" s="1"/>
  <c r="F55" i="2" s="1"/>
  <c r="D4" i="2"/>
  <c r="E4" i="2" s="1"/>
  <c r="F4" i="2" s="1"/>
  <c r="D18" i="1"/>
  <c r="E18" i="1" s="1"/>
  <c r="F18" i="1" s="1"/>
  <c r="D35" i="1"/>
  <c r="E35" i="1" s="1"/>
  <c r="F35" i="1" s="1"/>
  <c r="D34" i="1"/>
  <c r="E34" i="1" s="1"/>
  <c r="F34" i="1" s="1"/>
  <c r="D33" i="1"/>
  <c r="E33" i="1" s="1"/>
  <c r="F33" i="1" s="1"/>
  <c r="D31" i="1"/>
  <c r="E31" i="1" s="1"/>
  <c r="F31" i="1" s="1"/>
  <c r="D28" i="1"/>
  <c r="E28" i="1" s="1"/>
  <c r="F28" i="1" s="1"/>
  <c r="D26" i="1"/>
  <c r="E26" i="1" s="1"/>
  <c r="F26" i="1" s="1"/>
  <c r="D23" i="1"/>
  <c r="E23" i="1" s="1"/>
  <c r="F23" i="1" s="1"/>
  <c r="D9" i="1"/>
  <c r="E9" i="1" s="1"/>
  <c r="F9" i="1" s="1"/>
  <c r="D6" i="1"/>
  <c r="E6" i="1" s="1"/>
  <c r="F6" i="1" s="1"/>
  <c r="D7" i="1"/>
  <c r="E7" i="1" s="1"/>
  <c r="F7" i="1" s="1"/>
  <c r="D12" i="1"/>
  <c r="E12" i="1" s="1"/>
  <c r="F12" i="1" s="1"/>
  <c r="D10" i="1"/>
  <c r="E10" i="1" s="1"/>
  <c r="F10" i="1" s="1"/>
  <c r="D17" i="1"/>
  <c r="E17" i="1" s="1"/>
  <c r="F17" i="1" s="1"/>
  <c r="D13" i="1"/>
  <c r="E13" i="1" s="1"/>
  <c r="F13" i="1" s="1"/>
  <c r="D14" i="1"/>
  <c r="E14" i="1" s="1"/>
  <c r="F14" i="1" s="1"/>
  <c r="D20" i="1"/>
  <c r="E20" i="1" s="1"/>
  <c r="F20" i="1" s="1"/>
  <c r="D19" i="1"/>
  <c r="E19" i="1" s="1"/>
  <c r="F19" i="1" s="1"/>
  <c r="D16" i="1"/>
  <c r="E16" i="1" s="1"/>
  <c r="F16" i="1" s="1"/>
  <c r="D27" i="1"/>
  <c r="E27" i="1" s="1"/>
  <c r="F27" i="1" s="1"/>
  <c r="D8" i="1"/>
  <c r="E8" i="1" s="1"/>
  <c r="F8" i="1" s="1"/>
  <c r="D11" i="1"/>
  <c r="E11" i="1" s="1"/>
  <c r="F11" i="1" s="1"/>
  <c r="D22" i="1"/>
  <c r="E22" i="1" s="1"/>
  <c r="F22" i="1" s="1"/>
  <c r="D21" i="1"/>
  <c r="E21" i="1" s="1"/>
  <c r="F21" i="1" s="1"/>
  <c r="D24" i="1"/>
  <c r="E24" i="1" s="1"/>
  <c r="F24" i="1" s="1"/>
  <c r="D25" i="1"/>
  <c r="E25" i="1" s="1"/>
  <c r="F25" i="1" s="1"/>
  <c r="D15" i="1"/>
  <c r="E15" i="1" s="1"/>
  <c r="F15" i="1" s="1"/>
  <c r="D29" i="1"/>
  <c r="E29" i="1" s="1"/>
  <c r="F29" i="1" s="1"/>
  <c r="D30" i="1"/>
  <c r="E30" i="1" s="1"/>
  <c r="F30" i="1" s="1"/>
  <c r="D32" i="1"/>
  <c r="E32" i="1" s="1"/>
  <c r="F32" i="1" s="1"/>
  <c r="D36" i="1"/>
  <c r="E36" i="1" s="1"/>
  <c r="F36" i="1" s="1"/>
  <c r="D5" i="1"/>
  <c r="E5" i="1" s="1"/>
  <c r="F5" i="1" s="1"/>
  <c r="G98" i="5"/>
  <c r="H98" i="5"/>
  <c r="G134" i="5"/>
  <c r="H134" i="5"/>
  <c r="C125" i="5"/>
  <c r="C128" i="5"/>
  <c r="C126" i="5"/>
  <c r="C127" i="5"/>
  <c r="C129" i="5"/>
  <c r="C130" i="5"/>
  <c r="C131" i="5"/>
  <c r="C133" i="5"/>
  <c r="C124" i="5"/>
  <c r="C108" i="5"/>
  <c r="C107" i="5"/>
  <c r="C110" i="5"/>
  <c r="C105" i="5"/>
  <c r="C109" i="5"/>
  <c r="C111" i="5"/>
  <c r="C112" i="5"/>
  <c r="C113" i="5"/>
  <c r="C114" i="5"/>
  <c r="C115" i="5"/>
  <c r="C116" i="5"/>
  <c r="G82" i="5"/>
  <c r="H82" i="5"/>
  <c r="C80" i="5"/>
  <c r="C77" i="5"/>
  <c r="C78" i="5"/>
  <c r="C75" i="5"/>
  <c r="C79" i="5"/>
  <c r="C81" i="5"/>
  <c r="C76" i="5"/>
  <c r="C74" i="5"/>
  <c r="C30" i="5"/>
  <c r="G67" i="5"/>
  <c r="H67" i="5"/>
  <c r="C61" i="5"/>
  <c r="C63" i="5"/>
  <c r="C62" i="5"/>
  <c r="C64" i="5"/>
  <c r="C65" i="5"/>
  <c r="C66" i="5"/>
  <c r="C59" i="5"/>
  <c r="C60" i="5"/>
  <c r="G117" i="5"/>
  <c r="H117" i="5"/>
  <c r="C106" i="5"/>
  <c r="G33" i="5"/>
  <c r="H33" i="5"/>
  <c r="C92" i="5"/>
  <c r="C94" i="5"/>
  <c r="C95" i="5"/>
  <c r="C93" i="5"/>
  <c r="C96" i="5"/>
  <c r="C89" i="5"/>
  <c r="C91" i="5"/>
  <c r="C97" i="5"/>
  <c r="C90" i="5"/>
  <c r="C23" i="5"/>
  <c r="C24" i="5"/>
  <c r="C25" i="5"/>
  <c r="C26" i="5"/>
  <c r="C27" i="5"/>
  <c r="C28" i="5"/>
  <c r="C22" i="5"/>
  <c r="C29" i="5"/>
  <c r="C31" i="5"/>
  <c r="C32" i="5"/>
  <c r="C21" i="5"/>
  <c r="C45" i="5"/>
  <c r="C47" i="5"/>
  <c r="C46" i="5"/>
  <c r="C48" i="5"/>
  <c r="C44" i="5"/>
  <c r="C49" i="5"/>
  <c r="C50" i="5"/>
  <c r="C51" i="5"/>
  <c r="G52" i="5"/>
  <c r="H52" i="5"/>
  <c r="C43" i="5"/>
  <c r="C7" i="5"/>
  <c r="C8" i="5"/>
  <c r="C9" i="5"/>
  <c r="C10" i="5"/>
  <c r="C11" i="5"/>
  <c r="C12" i="5"/>
  <c r="C13" i="5"/>
  <c r="H14" i="5"/>
  <c r="G14" i="5"/>
  <c r="C6" i="5"/>
  <c r="H80" i="4"/>
  <c r="G80" i="4"/>
  <c r="C78" i="4"/>
  <c r="C79" i="4"/>
  <c r="G52" i="4"/>
  <c r="C77" i="4"/>
  <c r="C76" i="4"/>
  <c r="C49" i="4"/>
  <c r="E49" i="4" s="1"/>
  <c r="F49" i="4" s="1"/>
  <c r="D52" i="4"/>
  <c r="C47" i="4"/>
  <c r="E47" i="4" s="1"/>
  <c r="F47" i="4" s="1"/>
  <c r="C46" i="4"/>
  <c r="C50" i="4"/>
  <c r="C48" i="4"/>
  <c r="H52" i="4"/>
  <c r="G66" i="4"/>
  <c r="H66" i="4"/>
  <c r="G25" i="4"/>
  <c r="C22" i="4"/>
  <c r="C21" i="4"/>
  <c r="C24" i="4"/>
  <c r="C23" i="4"/>
  <c r="E23" i="4" s="1"/>
  <c r="F23" i="4" s="1"/>
  <c r="C20" i="4"/>
  <c r="H25" i="4"/>
  <c r="G38" i="4"/>
  <c r="H38" i="4"/>
  <c r="C61" i="4"/>
  <c r="C63" i="4"/>
  <c r="C59" i="4"/>
  <c r="C62" i="4"/>
  <c r="C64" i="4"/>
  <c r="C65" i="4"/>
  <c r="C60" i="4"/>
  <c r="C33" i="4"/>
  <c r="C35" i="4"/>
  <c r="C34" i="4"/>
  <c r="C36" i="4"/>
  <c r="C37" i="4"/>
  <c r="C32" i="4"/>
  <c r="D13" i="4"/>
  <c r="H13" i="4"/>
  <c r="G13" i="4"/>
  <c r="C12" i="4"/>
  <c r="E12" i="4" s="1"/>
  <c r="F12" i="4" s="1"/>
  <c r="C8" i="4"/>
  <c r="C9" i="4"/>
  <c r="C10" i="4"/>
  <c r="E10" i="4" s="1"/>
  <c r="C11" i="4"/>
  <c r="E11" i="4" s="1"/>
  <c r="F11" i="4" s="1"/>
  <c r="C7" i="4"/>
  <c r="E36" i="2"/>
  <c r="F36" i="2" s="1"/>
  <c r="Q51" i="9"/>
  <c r="S51" i="9" s="1"/>
  <c r="T51" i="9" s="1"/>
  <c r="Q50" i="9"/>
  <c r="Q48" i="9"/>
  <c r="S48" i="9" s="1"/>
  <c r="T48" i="9" s="1"/>
  <c r="Q47" i="9"/>
  <c r="Q45" i="9"/>
  <c r="S45" i="9" s="1"/>
  <c r="T45" i="9" s="1"/>
  <c r="Q44" i="9"/>
  <c r="Q42" i="9"/>
  <c r="S42" i="9" s="1"/>
  <c r="Q41" i="9"/>
  <c r="Q39" i="9"/>
  <c r="S39" i="9" s="1"/>
  <c r="Q38" i="9"/>
  <c r="Q36" i="9"/>
  <c r="S36" i="9" s="1"/>
  <c r="T36" i="9" s="1"/>
  <c r="Q35" i="9"/>
  <c r="Q33" i="9"/>
  <c r="S33" i="9" s="1"/>
  <c r="T33" i="9" s="1"/>
  <c r="Q32" i="9"/>
  <c r="Q30" i="9"/>
  <c r="S30" i="9" s="1"/>
  <c r="T30" i="9" s="1"/>
  <c r="Q9" i="9"/>
  <c r="Q10" i="9"/>
  <c r="S10" i="9" s="1"/>
  <c r="T10" i="9" s="1"/>
  <c r="U10" i="9" s="1"/>
  <c r="Q12" i="9"/>
  <c r="Q13" i="9"/>
  <c r="S13" i="9" s="1"/>
  <c r="T13" i="9" s="1"/>
  <c r="U13" i="9" s="1"/>
  <c r="Q15" i="9"/>
  <c r="Q16" i="9"/>
  <c r="S16" i="9" s="1"/>
  <c r="T16" i="9" s="1"/>
  <c r="U16" i="9" s="1"/>
  <c r="Q18" i="9"/>
  <c r="Q19" i="9"/>
  <c r="S19" i="9" s="1"/>
  <c r="T19" i="9" s="1"/>
  <c r="U19" i="9" s="1"/>
  <c r="Q21" i="9"/>
  <c r="Q22" i="9"/>
  <c r="S22" i="9" s="1"/>
  <c r="T22" i="9" s="1"/>
  <c r="U22" i="9" s="1"/>
  <c r="Q7" i="9"/>
  <c r="S7" i="9" s="1"/>
  <c r="T7" i="9" s="1"/>
  <c r="U7" i="9" s="1"/>
  <c r="U51" i="9" l="1"/>
  <c r="T42" i="9"/>
  <c r="U42" i="9" s="1"/>
  <c r="U39" i="9"/>
  <c r="T39" i="9"/>
  <c r="U30" i="9"/>
  <c r="C14" i="5"/>
  <c r="C33" i="5"/>
  <c r="C98" i="5"/>
  <c r="C52" i="4"/>
  <c r="C25" i="4"/>
  <c r="U48" i="9"/>
  <c r="U45" i="9"/>
  <c r="U36" i="9"/>
  <c r="U33" i="9"/>
  <c r="D134" i="5" l="1"/>
  <c r="E126" i="5"/>
  <c r="F126" i="5" s="1"/>
  <c r="E127" i="5"/>
  <c r="F127" i="5" s="1"/>
  <c r="E125" i="5"/>
  <c r="F125" i="5" s="1"/>
  <c r="E128" i="5"/>
  <c r="F128" i="5" s="1"/>
  <c r="E129" i="5"/>
  <c r="F129" i="5" s="1"/>
  <c r="E130" i="5"/>
  <c r="F130" i="5" s="1"/>
  <c r="E131" i="5"/>
  <c r="F131" i="5" s="1"/>
  <c r="E133" i="5"/>
  <c r="F133" i="5" s="1"/>
  <c r="E124" i="5"/>
  <c r="F124" i="5" s="1"/>
  <c r="D117" i="5"/>
  <c r="E110" i="5"/>
  <c r="F110" i="5" s="1"/>
  <c r="E105" i="5"/>
  <c r="F105" i="5" s="1"/>
  <c r="E108" i="5"/>
  <c r="F108" i="5" s="1"/>
  <c r="E111" i="5"/>
  <c r="F111" i="5" s="1"/>
  <c r="E112" i="5"/>
  <c r="F112" i="5" s="1"/>
  <c r="E107" i="5"/>
  <c r="F107" i="5" s="1"/>
  <c r="E114" i="5"/>
  <c r="F114" i="5" s="1"/>
  <c r="E115" i="5"/>
  <c r="F115" i="5" s="1"/>
  <c r="E116" i="5"/>
  <c r="F116" i="5" s="1"/>
  <c r="E106" i="5"/>
  <c r="F106" i="5" s="1"/>
  <c r="D98" i="5"/>
  <c r="E94" i="5"/>
  <c r="F94" i="5" s="1"/>
  <c r="E96" i="5"/>
  <c r="F96" i="5" s="1"/>
  <c r="E90" i="5"/>
  <c r="F90" i="5" s="1"/>
  <c r="E93" i="5"/>
  <c r="F93" i="5" s="1"/>
  <c r="E95" i="5"/>
  <c r="F95" i="5" s="1"/>
  <c r="E89" i="5"/>
  <c r="F89" i="5" s="1"/>
  <c r="E91" i="5"/>
  <c r="F91" i="5" s="1"/>
  <c r="E97" i="5"/>
  <c r="F97" i="5" s="1"/>
  <c r="D82" i="5"/>
  <c r="E79" i="5"/>
  <c r="F79" i="5" s="1"/>
  <c r="E75" i="5"/>
  <c r="F75" i="5" s="1"/>
  <c r="E80" i="5"/>
  <c r="F80" i="5" s="1"/>
  <c r="E77" i="5"/>
  <c r="F77" i="5" s="1"/>
  <c r="E74" i="5"/>
  <c r="F74" i="5" s="1"/>
  <c r="E81" i="5"/>
  <c r="F81" i="5" s="1"/>
  <c r="E76" i="5"/>
  <c r="F76" i="5" s="1"/>
  <c r="E78" i="5"/>
  <c r="F78" i="5" s="1"/>
  <c r="D67" i="5"/>
  <c r="E62" i="5"/>
  <c r="F62" i="5" s="1"/>
  <c r="E63" i="5"/>
  <c r="F63" i="5" s="1"/>
  <c r="E66" i="5"/>
  <c r="F66" i="5" s="1"/>
  <c r="E60" i="5"/>
  <c r="F60" i="5" s="1"/>
  <c r="E61" i="5"/>
  <c r="F61" i="5" s="1"/>
  <c r="E64" i="5"/>
  <c r="F64" i="5" s="1"/>
  <c r="E59" i="5"/>
  <c r="F59" i="5" s="1"/>
  <c r="E65" i="5"/>
  <c r="F65" i="5" s="1"/>
  <c r="D52" i="5"/>
  <c r="E46" i="5"/>
  <c r="F46" i="5" s="1"/>
  <c r="E44" i="5"/>
  <c r="F44" i="5" s="1"/>
  <c r="E49" i="5"/>
  <c r="F49" i="5" s="1"/>
  <c r="E43" i="5"/>
  <c r="F43" i="5" s="1"/>
  <c r="E45" i="5"/>
  <c r="F45" i="5" s="1"/>
  <c r="E47" i="5"/>
  <c r="F47" i="5" s="1"/>
  <c r="E50" i="5"/>
  <c r="F50" i="5" s="1"/>
  <c r="E51" i="5"/>
  <c r="F51" i="5" s="1"/>
  <c r="E48" i="5"/>
  <c r="F48" i="5" s="1"/>
  <c r="D33" i="5"/>
  <c r="E26" i="5"/>
  <c r="F26" i="5" s="1"/>
  <c r="E24" i="5"/>
  <c r="F24" i="5" s="1"/>
  <c r="E25" i="5"/>
  <c r="F25" i="5" s="1"/>
  <c r="E21" i="5"/>
  <c r="F21" i="5" s="1"/>
  <c r="E27" i="5"/>
  <c r="F27" i="5" s="1"/>
  <c r="E28" i="5"/>
  <c r="F28" i="5" s="1"/>
  <c r="E22" i="5"/>
  <c r="F22" i="5" s="1"/>
  <c r="E31" i="5"/>
  <c r="F31" i="5" s="1"/>
  <c r="E32" i="5"/>
  <c r="F32" i="5" s="1"/>
  <c r="E23" i="5"/>
  <c r="F23" i="5" s="1"/>
  <c r="E8" i="5"/>
  <c r="F8" i="5" s="1"/>
  <c r="E11" i="5"/>
  <c r="F11" i="5" s="1"/>
  <c r="E7" i="5"/>
  <c r="F7" i="5" s="1"/>
  <c r="E9" i="5"/>
  <c r="F9" i="5" s="1"/>
  <c r="E6" i="5"/>
  <c r="F6" i="5" s="1"/>
  <c r="E12" i="5"/>
  <c r="F12" i="5" s="1"/>
  <c r="E10" i="5"/>
  <c r="F10" i="5" s="1"/>
  <c r="E13" i="5"/>
  <c r="F13" i="5" s="1"/>
  <c r="D14" i="5"/>
  <c r="D80" i="4"/>
  <c r="C74" i="4"/>
  <c r="E74" i="4" s="1"/>
  <c r="F74" i="4" s="1"/>
  <c r="C73" i="4"/>
  <c r="E73" i="4" s="1"/>
  <c r="F73" i="4" s="1"/>
  <c r="E76" i="4"/>
  <c r="F76" i="4" s="1"/>
  <c r="E77" i="4"/>
  <c r="F77" i="4" s="1"/>
  <c r="E75" i="4"/>
  <c r="F75" i="4" s="1"/>
  <c r="E78" i="4"/>
  <c r="F78" i="4" s="1"/>
  <c r="E79" i="4"/>
  <c r="F79" i="4" s="1"/>
  <c r="C72" i="4"/>
  <c r="D66" i="4"/>
  <c r="E63" i="4"/>
  <c r="F63" i="4" s="1"/>
  <c r="E60" i="4"/>
  <c r="F60" i="4" s="1"/>
  <c r="E59" i="4"/>
  <c r="F59" i="4" s="1"/>
  <c r="E62" i="4"/>
  <c r="F62" i="4" s="1"/>
  <c r="E64" i="4"/>
  <c r="F64" i="4" s="1"/>
  <c r="E65" i="4"/>
  <c r="F65" i="4" s="1"/>
  <c r="E61" i="4"/>
  <c r="F61" i="4" s="1"/>
  <c r="E51" i="4"/>
  <c r="F51" i="4" s="1"/>
  <c r="E48" i="4"/>
  <c r="F48" i="4" s="1"/>
  <c r="E50" i="4"/>
  <c r="F50" i="4" s="1"/>
  <c r="D38" i="4"/>
  <c r="E32" i="4"/>
  <c r="F32" i="4" s="1"/>
  <c r="E34" i="4"/>
  <c r="F34" i="4" s="1"/>
  <c r="E33" i="4"/>
  <c r="F33" i="4" s="1"/>
  <c r="E35" i="4"/>
  <c r="F35" i="4" s="1"/>
  <c r="D25" i="4"/>
  <c r="E22" i="4"/>
  <c r="F22" i="4" s="1"/>
  <c r="E20" i="4"/>
  <c r="F20" i="4" s="1"/>
  <c r="E24" i="4"/>
  <c r="F24" i="4" s="1"/>
  <c r="E21" i="4"/>
  <c r="F21" i="4" s="1"/>
  <c r="F10" i="4"/>
  <c r="E7" i="4"/>
  <c r="F7" i="4" s="1"/>
  <c r="E8" i="4"/>
  <c r="F8" i="4" s="1"/>
  <c r="E9" i="4"/>
  <c r="F9" i="4" s="1"/>
  <c r="C80" i="4" l="1"/>
  <c r="E80" i="4" s="1"/>
  <c r="F80" i="4" s="1"/>
  <c r="C117" i="5"/>
  <c r="E117" i="5" s="1"/>
  <c r="F117" i="5" s="1"/>
  <c r="C134" i="5"/>
  <c r="E134" i="5" s="1"/>
  <c r="F134" i="5" s="1"/>
  <c r="E92" i="5"/>
  <c r="F92" i="5" s="1"/>
  <c r="E109" i="5"/>
  <c r="F109" i="5" s="1"/>
  <c r="C82" i="5"/>
  <c r="E82" i="5" s="1"/>
  <c r="F82" i="5" s="1"/>
  <c r="C52" i="5"/>
  <c r="E52" i="5" s="1"/>
  <c r="F52" i="5" s="1"/>
  <c r="C67" i="5"/>
  <c r="E67" i="5" s="1"/>
  <c r="F67" i="5" s="1"/>
  <c r="E33" i="5"/>
  <c r="F33" i="5" s="1"/>
  <c r="E46" i="4"/>
  <c r="F46" i="4" s="1"/>
  <c r="C66" i="4"/>
  <c r="E66" i="4" s="1"/>
  <c r="F66" i="4" s="1"/>
  <c r="C38" i="4"/>
  <c r="E38" i="4" s="1"/>
  <c r="F38" i="4" s="1"/>
  <c r="E72" i="4"/>
  <c r="F72" i="4" s="1"/>
  <c r="C13" i="4"/>
  <c r="E14" i="5" l="1"/>
  <c r="F14" i="5" s="1"/>
  <c r="E25" i="4"/>
  <c r="F25" i="4" l="1"/>
  <c r="E52" i="4"/>
  <c r="F52" i="4" s="1"/>
  <c r="E98" i="5" l="1"/>
  <c r="F98" i="5" s="1"/>
</calcChain>
</file>

<file path=xl/sharedStrings.xml><?xml version="1.0" encoding="utf-8"?>
<sst xmlns="http://schemas.openxmlformats.org/spreadsheetml/2006/main" count="1386" uniqueCount="209">
  <si>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</si>
  <si>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</si>
  <si>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</si>
  <si>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</si>
  <si>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</si>
  <si>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</si>
  <si>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</si>
  <si>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</si>
  <si>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</si>
  <si>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</si>
  <si>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</si>
  <si>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</si>
  <si>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</si>
  <si>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</si>
  <si>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</si>
  <si>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</si>
  <si>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</si>
  <si>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</si>
  <si>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</si>
  <si>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</si>
  <si>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</si>
  <si>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</si>
  <si>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</si>
  <si>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</si>
  <si>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</si>
  <si>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</si>
  <si>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</si>
  <si>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</si>
  <si>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</si>
  <si>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</si>
  <si>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</si>
  <si>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</si>
  <si>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</si>
  <si>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</si>
  <si>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</si>
  <si>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</si>
  <si>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</si>
  <si>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</si>
  <si>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</si>
  <si>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</si>
  <si>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</si>
  <si>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</si>
  <si>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</si>
  <si>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</si>
  <si>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</si>
  <si>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</si>
  <si>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</si>
  <si>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</si>
  <si>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</si>
  <si>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</si>
  <si>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</si>
  <si>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</si>
  <si>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</si>
  <si>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</si>
  <si>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</si>
  <si>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</si>
  <si>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</si>
  <si>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</si>
  <si>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</si>
  <si>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</si>
  <si>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</si>
  <si>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</si>
  <si>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</si>
  <si>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</si>
  <si>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</si>
  <si>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</si>
  <si>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</si>
  <si>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</si>
  <si>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</si>
  <si>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</si>
  <si>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</si>
  <si>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</si>
  <si>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</si>
  <si>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</si>
  <si>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</si>
  <si>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</si>
  <si>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</si>
  <si>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</si>
  <si>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</si>
  <si>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</si>
  <si>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</si>
  <si>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</si>
  <si>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</si>
  <si>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</si>
  <si>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</si>
  <si>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</si>
  <si>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</si>
  <si>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</si>
  <si>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</si>
  <si>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</si>
  <si>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</si>
  <si>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</si>
  <si>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</si>
  <si>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</si>
  <si>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</si>
  <si>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</si>
  <si>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</si>
  <si>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</si>
  <si>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</si>
  <si>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</si>
  <si>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</si>
  <si>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</si>
  <si>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</si>
  <si>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</si>
  <si>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</si>
  <si>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</si>
  <si>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</si>
  <si>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</si>
  <si>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</si>
  <si>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</si>
  <si>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</si>
  <si>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</si>
  <si>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</si>
  <si>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</si>
  <si>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</si>
  <si>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</si>
  <si>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</si>
  <si>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</si>
  <si>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</si>
  <si>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</si>
  <si>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</si>
  <si>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</si>
  <si>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</si>
  <si>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</si>
  <si>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Lagsnitt</t>
  </si>
  <si>
    <t>Individ serie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</si>
  <si>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</si>
  <si>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</si>
  <si>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</si>
  <si>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</si>
  <si>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</si>
  <si>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</si>
  <si>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</si>
  <si>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</si>
  <si>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</si>
  <si>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</si>
  <si>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</si>
  <si>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</si>
  <si>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</si>
  <si>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</si>
  <si>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</si>
  <si>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</si>
  <si>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</si>
  <si>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</si>
  <si>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</si>
  <si>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</si>
  <si>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</si>
  <si>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</si>
  <si>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</si>
  <si>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</si>
  <si>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Toppomgång 525 poäng och hägre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</si>
  <si>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</si>
  <si>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</si>
  <si>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</si>
  <si>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</si>
  <si>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</si>
  <si>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</si>
  <si>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</si>
  <si>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</si>
  <si>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</si>
  <si>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</si>
  <si>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</si>
  <si>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</si>
  <si>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</si>
  <si>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</si>
  <si>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</si>
  <si>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</si>
  <si>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</si>
  <si>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</si>
  <si>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</si>
  <si>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</si>
  <si>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</si>
  <si>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</si>
  <si>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</si>
  <si>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</si>
  <si>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</si>
  <si>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</si>
  <si>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</si>
  <si>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</si>
  <si>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</si>
  <si>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</si>
  <si>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</si>
  <si>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</si>
  <si>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</si>
  <si>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</si>
  <si>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</si>
  <si>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</si>
  <si>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</si>
  <si>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</si>
  <si>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</si>
  <si>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</si>
  <si>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</si>
  <si>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</si>
  <si>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</si>
  <si>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</si>
  <si>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</si>
  <si>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</si>
  <si>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</si>
  <si>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</si>
  <si>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</si>
  <si>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</si>
  <si>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</si>
  <si>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</si>
  <si>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</si>
  <si>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</si>
  <si>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</si>
  <si>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10 I TOPP, omg 250924</t>
  </si>
  <si>
    <t>t.o.m. omg 2</t>
  </si>
  <si>
    <t>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</si>
</sst>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3" fillId="2" borderId="6" xfId="0" applyFont="1" applyFill="1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2" borderId="4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U52"/>
  <sheetViews>
    <sheetView tabSelected="1" topLeftCell="A6" workbookViewId="0">
      <selection activeCell="V45" sqref="V45"/>
    </sheetView>
  </sheetViews>
  <sheetFormatPr defaultRowHeight="14.4" x14ac:dyDescent="0.3"/>
  <cols>
    <col min="1" max="1" width="13" customWidth="1"/>
    <col min="2" max="6" width="5.6640625" customWidth="1"/>
    <col min="7" max="16" width="2.5546875" customWidth="1"/>
    <col min="17" max="17" width="6.5546875" style="32" customWidth="1"/>
    <col min="18" max="18" width="4.33203125" style="32" customWidth="1"/>
    <col min="19" max="19" width="5" customWidth="1"/>
    <col min="20" max="20" width="5.88671875" customWidth="1"/>
    <col min="21" max="21" width="7.109375" customWidth="1"/>
  </cols>
  <sheetData>
    <row r="3" spans="1:21" ht="18" x14ac:dyDescent="0.35">
      <c r="A3" s="31" t="s">
        <v>170</v>
      </c>
    </row>
    <row r="4" spans="1:21" ht="18" x14ac:dyDescent="0.35">
      <c r="A4" s="31"/>
    </row>
    <row r="5" spans="1:21" x14ac:dyDescent="0.3">
      <c r="B5" s="77" t="s">
        <v>144</v>
      </c>
    </row>
    <row r="6" spans="1:21" ht="46.8" x14ac:dyDescent="0.35">
      <c r="A6" s="31" t="s">
        <v>140</v>
      </c>
      <c r="B6" s="85" t="s">
        <v>117</v>
      </c>
      <c r="C6" s="86" t="s">
        <v>171</v>
      </c>
      <c r="D6" s="86" t="s">
        <v>172</v>
      </c>
      <c r="E6" s="86" t="s">
        <v>173</v>
      </c>
      <c r="F6" s="86" t="s">
        <v>174</v>
      </c>
      <c r="G6" s="84" t="s">
        <v>175</v>
      </c>
      <c r="H6" s="84" t="s">
        <v>176</v>
      </c>
      <c r="I6" s="84" t="s">
        <v>177</v>
      </c>
      <c r="J6" s="84" t="s">
        <v>178</v>
      </c>
      <c r="K6" s="84" t="s">
        <v>179</v>
      </c>
      <c r="L6" s="84" t="s">
        <v>180</v>
      </c>
      <c r="M6" s="84" t="s">
        <v>181</v>
      </c>
      <c r="N6" s="84" t="s">
        <v>182</v>
      </c>
      <c r="O6" s="84" t="s">
        <v>183</v>
      </c>
      <c r="P6" s="84" t="s">
        <v>184</v>
      </c>
      <c r="Q6" s="81" t="s">
        <v>113</v>
      </c>
      <c r="R6" s="81" t="s">
        <v>116</v>
      </c>
      <c r="S6" s="82" t="s">
        <v>192</v>
      </c>
      <c r="T6" s="82" t="s">
        <v>193</v>
      </c>
      <c r="U6" s="83" t="s">
        <v>194</v>
      </c>
    </row>
    <row r="7" spans="1:21" ht="17.399999999999999" x14ac:dyDescent="0.35">
      <c r="A7" s="38" t="s">
        <v>185</v>
      </c>
      <c r="B7" s="56">
        <v>2740</v>
      </c>
      <c r="C7" s="56">
        <v>2805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100">
        <f>SUM(B7:P7)</f>
        <v>5545</v>
      </c>
      <c r="R7" s="100">
        <v>2</v>
      </c>
      <c r="S7" s="100">
        <f>Q7/R7</f>
        <v>2772.5</v>
      </c>
      <c r="T7" s="100">
        <f>S7/4</f>
        <v>693.125</v>
      </c>
      <c r="U7" s="100">
        <f>T7/4</f>
        <v>173.28125</v>
      </c>
    </row>
    <row r="8" spans="1:21" x14ac:dyDescent="0.3">
      <c r="A8" s="35" t="s">
        <v>123</v>
      </c>
      <c r="B8" s="99">
        <v>324</v>
      </c>
      <c r="C8" s="99">
        <v>381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78"/>
      <c r="Q8" s="101" t="s">
        <v>144</v>
      </c>
      <c r="R8" s="101"/>
      <c r="S8" s="101"/>
      <c r="T8" s="101"/>
      <c r="U8" s="101"/>
    </row>
    <row r="9" spans="1:21" x14ac:dyDescent="0.3">
      <c r="A9" s="79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101">
        <f t="shared" ref="Q9:Q22" si="0">SUM(B9:P9)</f>
        <v>0</v>
      </c>
      <c r="R9" s="101"/>
      <c r="S9" s="101"/>
      <c r="T9" s="101"/>
      <c r="U9" s="101"/>
    </row>
    <row r="10" spans="1:21" ht="17.399999999999999" x14ac:dyDescent="0.35">
      <c r="A10" s="38" t="s">
        <v>188</v>
      </c>
      <c r="B10" s="56">
        <v>2495</v>
      </c>
      <c r="C10" s="56">
        <v>2335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78"/>
      <c r="Q10" s="100">
        <f t="shared" si="0"/>
        <v>4830</v>
      </c>
      <c r="R10" s="100">
        <v>2</v>
      </c>
      <c r="S10" s="100">
        <f t="shared" ref="S10:S22" si="1">Q10/R10</f>
        <v>2415</v>
      </c>
      <c r="T10" s="100">
        <f t="shared" ref="T10:U10" si="2">S10/4</f>
        <v>603.75</v>
      </c>
      <c r="U10" s="100">
        <f t="shared" si="2"/>
        <v>150.9375</v>
      </c>
    </row>
    <row r="11" spans="1:21" x14ac:dyDescent="0.3">
      <c r="A11" s="35" t="s">
        <v>123</v>
      </c>
      <c r="B11" s="80">
        <v>156</v>
      </c>
      <c r="C11" s="80">
        <v>401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78"/>
      <c r="Q11" s="101" t="s">
        <v>144</v>
      </c>
      <c r="R11" s="101"/>
      <c r="S11" s="101"/>
      <c r="T11" s="101"/>
      <c r="U11" s="101"/>
    </row>
    <row r="12" spans="1:21" x14ac:dyDescent="0.3">
      <c r="A12" s="79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101">
        <f t="shared" si="0"/>
        <v>0</v>
      </c>
      <c r="R12" s="101"/>
      <c r="S12" s="101"/>
      <c r="T12" s="101"/>
      <c r="U12" s="101"/>
    </row>
    <row r="13" spans="1:21" ht="17.399999999999999" x14ac:dyDescent="0.35">
      <c r="A13" s="38" t="s">
        <v>201</v>
      </c>
      <c r="B13" s="56">
        <v>2472</v>
      </c>
      <c r="C13" s="56">
        <v>2460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78"/>
      <c r="Q13" s="100">
        <f t="shared" si="0"/>
        <v>4932</v>
      </c>
      <c r="R13" s="100">
        <v>2</v>
      </c>
      <c r="S13" s="100">
        <f t="shared" si="1"/>
        <v>2466</v>
      </c>
      <c r="T13" s="100">
        <f t="shared" ref="T13:U13" si="3">S13/4</f>
        <v>616.5</v>
      </c>
      <c r="U13" s="100">
        <f t="shared" si="3"/>
        <v>154.125</v>
      </c>
    </row>
    <row r="14" spans="1:21" x14ac:dyDescent="0.3">
      <c r="A14" s="35" t="s">
        <v>123</v>
      </c>
      <c r="B14" s="99">
        <v>171</v>
      </c>
      <c r="C14" s="99">
        <v>43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78"/>
      <c r="Q14" s="101" t="s">
        <v>144</v>
      </c>
      <c r="R14" s="101"/>
      <c r="S14" s="101"/>
      <c r="T14" s="101"/>
      <c r="U14" s="101"/>
    </row>
    <row r="15" spans="1:21" x14ac:dyDescent="0.3">
      <c r="A15" s="79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101">
        <f t="shared" si="0"/>
        <v>0</v>
      </c>
      <c r="R15" s="101"/>
      <c r="S15" s="101"/>
      <c r="T15" s="101"/>
      <c r="U15" s="101"/>
    </row>
    <row r="16" spans="1:21" ht="17.399999999999999" x14ac:dyDescent="0.35">
      <c r="A16" s="38" t="s">
        <v>189</v>
      </c>
      <c r="B16" s="56">
        <v>2210</v>
      </c>
      <c r="C16" s="56">
        <v>2097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00">
        <f t="shared" si="0"/>
        <v>4307</v>
      </c>
      <c r="R16" s="100">
        <v>2</v>
      </c>
      <c r="S16" s="100">
        <f t="shared" si="1"/>
        <v>2153.5</v>
      </c>
      <c r="T16" s="100">
        <f t="shared" ref="T16:U16" si="4">S16/4</f>
        <v>538.375</v>
      </c>
      <c r="U16" s="100">
        <f t="shared" si="4"/>
        <v>134.59375</v>
      </c>
    </row>
    <row r="17" spans="1:21" x14ac:dyDescent="0.3">
      <c r="A17" s="35" t="s">
        <v>123</v>
      </c>
      <c r="B17" s="99">
        <v>228</v>
      </c>
      <c r="C17" s="99">
        <v>3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101" t="s">
        <v>144</v>
      </c>
      <c r="R17" s="101"/>
      <c r="S17" s="101"/>
      <c r="T17" s="101"/>
      <c r="U17" s="101"/>
    </row>
    <row r="18" spans="1:21" x14ac:dyDescent="0.3">
      <c r="A18" s="79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101">
        <f t="shared" si="0"/>
        <v>0</v>
      </c>
      <c r="R18" s="101"/>
      <c r="S18" s="101"/>
      <c r="T18" s="101"/>
      <c r="U18" s="101"/>
    </row>
    <row r="19" spans="1:21" ht="17.399999999999999" x14ac:dyDescent="0.35">
      <c r="A19" s="38" t="s">
        <v>190</v>
      </c>
      <c r="B19" s="56">
        <v>2304</v>
      </c>
      <c r="C19" s="56">
        <v>2251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100">
        <f t="shared" si="0"/>
        <v>4555</v>
      </c>
      <c r="R19" s="100">
        <v>2</v>
      </c>
      <c r="S19" s="100">
        <f t="shared" si="1"/>
        <v>2277.5</v>
      </c>
      <c r="T19" s="100">
        <f t="shared" ref="T19:U19" si="5">S19/4</f>
        <v>569.375</v>
      </c>
      <c r="U19" s="100">
        <f t="shared" si="5"/>
        <v>142.34375</v>
      </c>
    </row>
    <row r="20" spans="1:21" x14ac:dyDescent="0.3">
      <c r="A20" s="35" t="s">
        <v>123</v>
      </c>
      <c r="B20" s="99">
        <v>252</v>
      </c>
      <c r="C20" s="99">
        <v>628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101" t="s">
        <v>144</v>
      </c>
      <c r="R20" s="101"/>
      <c r="S20" s="101"/>
      <c r="T20" s="101"/>
      <c r="U20" s="101"/>
    </row>
    <row r="21" spans="1:21" x14ac:dyDescent="0.3">
      <c r="A21" s="79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101">
        <f t="shared" si="0"/>
        <v>0</v>
      </c>
      <c r="R21" s="101"/>
      <c r="S21" s="101"/>
      <c r="T21" s="101"/>
      <c r="U21" s="101"/>
    </row>
    <row r="22" spans="1:21" ht="17.399999999999999" x14ac:dyDescent="0.35">
      <c r="A22" s="38" t="s">
        <v>191</v>
      </c>
      <c r="B22" s="56">
        <v>2126</v>
      </c>
      <c r="C22" s="56">
        <v>1881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78"/>
      <c r="Q22" s="100">
        <f t="shared" si="0"/>
        <v>4007</v>
      </c>
      <c r="R22" s="100">
        <v>2</v>
      </c>
      <c r="S22" s="100">
        <f t="shared" si="1"/>
        <v>2003.5</v>
      </c>
      <c r="T22" s="100">
        <f t="shared" ref="T22:U22" si="6">S22/4</f>
        <v>500.875</v>
      </c>
      <c r="U22" s="100">
        <f t="shared" si="6"/>
        <v>125.21875</v>
      </c>
    </row>
    <row r="23" spans="1:21" x14ac:dyDescent="0.3">
      <c r="A23" s="35" t="s">
        <v>123</v>
      </c>
      <c r="B23" s="80">
        <v>57</v>
      </c>
      <c r="C23" s="80">
        <v>31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78"/>
      <c r="Q23" s="101" t="s">
        <v>144</v>
      </c>
      <c r="R23" s="101"/>
      <c r="S23" s="101"/>
      <c r="T23" s="101"/>
      <c r="U23" s="101"/>
    </row>
    <row r="29" spans="1:21" ht="46.8" x14ac:dyDescent="0.35">
      <c r="A29" s="31" t="s">
        <v>131</v>
      </c>
      <c r="B29" s="85" t="s">
        <v>117</v>
      </c>
      <c r="C29" s="86" t="s">
        <v>171</v>
      </c>
      <c r="D29" s="86" t="s">
        <v>172</v>
      </c>
      <c r="E29" s="86" t="s">
        <v>173</v>
      </c>
      <c r="F29" s="86" t="s">
        <v>174</v>
      </c>
      <c r="G29" s="84" t="s">
        <v>175</v>
      </c>
      <c r="H29" s="84" t="s">
        <v>176</v>
      </c>
      <c r="I29" s="84" t="s">
        <v>177</v>
      </c>
      <c r="J29" s="84" t="s">
        <v>178</v>
      </c>
      <c r="K29" s="84" t="s">
        <v>179</v>
      </c>
      <c r="L29" s="84" t="s">
        <v>180</v>
      </c>
      <c r="M29" s="84" t="s">
        <v>181</v>
      </c>
      <c r="N29" s="84" t="s">
        <v>182</v>
      </c>
      <c r="O29" s="84" t="s">
        <v>183</v>
      </c>
      <c r="P29" s="84" t="s">
        <v>184</v>
      </c>
      <c r="Q29" s="81" t="s">
        <v>113</v>
      </c>
      <c r="R29" s="81" t="s">
        <v>116</v>
      </c>
      <c r="S29" s="82" t="s">
        <v>192</v>
      </c>
      <c r="T29" s="82" t="s">
        <v>193</v>
      </c>
      <c r="U29" s="83" t="s">
        <v>194</v>
      </c>
    </row>
    <row r="30" spans="1:21" ht="17.399999999999999" x14ac:dyDescent="0.35">
      <c r="A30" s="38" t="s">
        <v>185</v>
      </c>
      <c r="B30" s="56">
        <v>4781</v>
      </c>
      <c r="C30" s="56">
        <v>4792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78"/>
      <c r="Q30" s="100">
        <f>SUM(B30:P30)</f>
        <v>9573</v>
      </c>
      <c r="R30" s="100">
        <v>2</v>
      </c>
      <c r="S30" s="100">
        <f>Q30/R30</f>
        <v>4786.5</v>
      </c>
      <c r="T30" s="100">
        <f>S30/6</f>
        <v>797.75</v>
      </c>
      <c r="U30" s="100">
        <f>T30/4</f>
        <v>199.4375</v>
      </c>
    </row>
    <row r="31" spans="1:21" x14ac:dyDescent="0.3">
      <c r="A31" s="35" t="s">
        <v>123</v>
      </c>
      <c r="B31" s="99">
        <v>542</v>
      </c>
      <c r="C31" s="99">
        <v>584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78"/>
      <c r="Q31" s="101" t="s">
        <v>144</v>
      </c>
      <c r="R31" s="101"/>
      <c r="S31" s="101"/>
      <c r="T31" s="101"/>
      <c r="U31" s="101"/>
    </row>
    <row r="32" spans="1:21" x14ac:dyDescent="0.3">
      <c r="A32" s="79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101">
        <f t="shared" ref="Q32:Q33" si="7">SUM(B32:P32)</f>
        <v>0</v>
      </c>
      <c r="R32" s="101"/>
      <c r="S32" s="101"/>
      <c r="T32" s="101"/>
      <c r="U32" s="101"/>
    </row>
    <row r="33" spans="1:21" ht="17.399999999999999" x14ac:dyDescent="0.35">
      <c r="A33" s="38" t="s">
        <v>186</v>
      </c>
      <c r="B33" s="56">
        <v>4361</v>
      </c>
      <c r="C33" s="56">
        <v>4271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78"/>
      <c r="Q33" s="100">
        <f t="shared" si="7"/>
        <v>8632</v>
      </c>
      <c r="R33" s="100">
        <v>2</v>
      </c>
      <c r="S33" s="100">
        <f t="shared" ref="S33" si="8">Q33/R33</f>
        <v>4316</v>
      </c>
      <c r="T33" s="100">
        <f>S33/6</f>
        <v>719.33333333333337</v>
      </c>
      <c r="U33" s="100">
        <f t="shared" ref="U33" si="9">T33/4</f>
        <v>179.83333333333334</v>
      </c>
    </row>
    <row r="34" spans="1:21" x14ac:dyDescent="0.3">
      <c r="A34" s="35" t="s">
        <v>123</v>
      </c>
      <c r="B34" s="80">
        <v>187</v>
      </c>
      <c r="C34" s="99">
        <v>294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78"/>
      <c r="Q34" s="101" t="s">
        <v>144</v>
      </c>
      <c r="R34" s="101"/>
      <c r="S34" s="101"/>
      <c r="T34" s="101"/>
      <c r="U34" s="101"/>
    </row>
    <row r="35" spans="1:21" x14ac:dyDescent="0.3">
      <c r="A35" s="79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101">
        <f t="shared" ref="Q35:Q36" si="10">SUM(B35:P35)</f>
        <v>0</v>
      </c>
      <c r="R35" s="101"/>
      <c r="S35" s="101"/>
      <c r="T35" s="101"/>
      <c r="U35" s="101"/>
    </row>
    <row r="36" spans="1:21" ht="17.399999999999999" x14ac:dyDescent="0.35">
      <c r="A36" s="38" t="s">
        <v>187</v>
      </c>
      <c r="B36" s="56">
        <v>4371</v>
      </c>
      <c r="C36" s="56">
        <v>4537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78"/>
      <c r="Q36" s="100">
        <f t="shared" si="10"/>
        <v>8908</v>
      </c>
      <c r="R36" s="100">
        <v>2</v>
      </c>
      <c r="S36" s="100">
        <f t="shared" ref="S36" si="11">Q36/R36</f>
        <v>4454</v>
      </c>
      <c r="T36" s="100">
        <f>S36/6</f>
        <v>742.33333333333337</v>
      </c>
      <c r="U36" s="100">
        <f t="shared" ref="U36" si="12">T36/4</f>
        <v>185.58333333333334</v>
      </c>
    </row>
    <row r="37" spans="1:21" x14ac:dyDescent="0.3">
      <c r="A37" s="35" t="s">
        <v>123</v>
      </c>
      <c r="B37" s="99">
        <v>151</v>
      </c>
      <c r="C37" s="99">
        <v>455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78"/>
      <c r="Q37" s="101" t="s">
        <v>144</v>
      </c>
      <c r="R37" s="101"/>
      <c r="S37" s="101"/>
      <c r="T37" s="101"/>
      <c r="U37" s="101"/>
    </row>
    <row r="38" spans="1:21" x14ac:dyDescent="0.3">
      <c r="A38" s="79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01">
        <f t="shared" ref="Q38:Q39" si="13">SUM(B38:P38)</f>
        <v>0</v>
      </c>
      <c r="R38" s="101"/>
      <c r="S38" s="101"/>
      <c r="T38" s="101"/>
      <c r="U38" s="101"/>
    </row>
    <row r="39" spans="1:21" ht="17.399999999999999" x14ac:dyDescent="0.35">
      <c r="A39" s="38" t="s">
        <v>195</v>
      </c>
      <c r="B39" s="56">
        <v>3976</v>
      </c>
      <c r="C39" s="56">
        <v>4192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78"/>
      <c r="Q39" s="100">
        <f t="shared" si="13"/>
        <v>8168</v>
      </c>
      <c r="R39" s="100">
        <v>2</v>
      </c>
      <c r="S39" s="100">
        <f t="shared" ref="S39" si="14">Q39/R39</f>
        <v>4084</v>
      </c>
      <c r="T39" s="100">
        <f>S39/6</f>
        <v>680.66666666666663</v>
      </c>
      <c r="U39" s="100">
        <f t="shared" ref="U39" si="15">T39/4</f>
        <v>170.16666666666666</v>
      </c>
    </row>
    <row r="40" spans="1:21" x14ac:dyDescent="0.3">
      <c r="A40" s="35" t="s">
        <v>123</v>
      </c>
      <c r="B40" s="80">
        <v>6</v>
      </c>
      <c r="C40" s="99">
        <v>111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78"/>
      <c r="Q40" s="101" t="s">
        <v>144</v>
      </c>
      <c r="R40" s="101"/>
      <c r="S40" s="101"/>
      <c r="T40" s="101"/>
      <c r="U40" s="101"/>
    </row>
    <row r="41" spans="1:21" x14ac:dyDescent="0.3">
      <c r="A41" s="79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101">
        <f t="shared" ref="Q41:Q42" si="16">SUM(B41:P41)</f>
        <v>0</v>
      </c>
      <c r="R41" s="101"/>
      <c r="S41" s="101"/>
      <c r="T41" s="101"/>
      <c r="U41" s="101"/>
    </row>
    <row r="42" spans="1:21" ht="17.399999999999999" x14ac:dyDescent="0.35">
      <c r="A42" s="38" t="s">
        <v>196</v>
      </c>
      <c r="B42" s="56">
        <v>3842</v>
      </c>
      <c r="C42" s="56">
        <v>3759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78"/>
      <c r="Q42" s="100">
        <f t="shared" si="16"/>
        <v>7601</v>
      </c>
      <c r="R42" s="100">
        <v>2</v>
      </c>
      <c r="S42" s="100">
        <f t="shared" ref="S42" si="17">Q42/R42</f>
        <v>3800.5</v>
      </c>
      <c r="T42" s="100">
        <f>S42/6</f>
        <v>633.41666666666663</v>
      </c>
      <c r="U42" s="100">
        <f t="shared" ref="U42" si="18">T42/4</f>
        <v>158.35416666666666</v>
      </c>
    </row>
    <row r="43" spans="1:21" x14ac:dyDescent="0.3">
      <c r="A43" s="35" t="s">
        <v>123</v>
      </c>
      <c r="B43" s="99">
        <v>383</v>
      </c>
      <c r="C43" s="80">
        <v>162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78"/>
      <c r="Q43" s="101" t="s">
        <v>144</v>
      </c>
      <c r="R43" s="101"/>
      <c r="S43" s="101"/>
      <c r="T43" s="101"/>
      <c r="U43" s="101"/>
    </row>
    <row r="44" spans="1:21" x14ac:dyDescent="0.3">
      <c r="A44" s="79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101">
        <f t="shared" ref="Q44:Q45" si="19">SUM(B44:P44)</f>
        <v>0</v>
      </c>
      <c r="R44" s="101"/>
      <c r="S44" s="101"/>
      <c r="T44" s="101"/>
      <c r="U44" s="101"/>
    </row>
    <row r="45" spans="1:21" ht="17.399999999999999" x14ac:dyDescent="0.35">
      <c r="A45" s="38" t="s">
        <v>197</v>
      </c>
      <c r="B45" s="56">
        <v>4070</v>
      </c>
      <c r="C45" s="56">
        <v>4157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100">
        <f t="shared" si="19"/>
        <v>8227</v>
      </c>
      <c r="R45" s="100">
        <v>2</v>
      </c>
      <c r="S45" s="100">
        <f t="shared" ref="S45" si="20">Q45/R45</f>
        <v>4113.5</v>
      </c>
      <c r="T45" s="100">
        <f>S45/6</f>
        <v>685.58333333333337</v>
      </c>
      <c r="U45" s="100">
        <f t="shared" ref="U45" si="21">T45/4</f>
        <v>171.39583333333334</v>
      </c>
    </row>
    <row r="46" spans="1:21" x14ac:dyDescent="0.3">
      <c r="A46" s="35" t="s">
        <v>123</v>
      </c>
      <c r="B46" s="99">
        <v>597</v>
      </c>
      <c r="C46" s="99">
        <v>408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100" t="s">
        <v>144</v>
      </c>
      <c r="R46" s="100"/>
      <c r="S46" s="100"/>
      <c r="T46" s="100"/>
      <c r="U46" s="100"/>
    </row>
    <row r="47" spans="1:21" x14ac:dyDescent="0.3">
      <c r="A47" s="79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101">
        <f t="shared" ref="Q47:Q48" si="22">SUM(B47:P47)</f>
        <v>0</v>
      </c>
      <c r="R47" s="101"/>
      <c r="S47" s="101"/>
      <c r="T47" s="101"/>
      <c r="U47" s="101"/>
    </row>
    <row r="48" spans="1:21" ht="17.399999999999999" x14ac:dyDescent="0.35">
      <c r="A48" s="38" t="s">
        <v>198</v>
      </c>
      <c r="B48" s="56">
        <v>3833</v>
      </c>
      <c r="C48" s="56">
        <v>3626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78"/>
      <c r="Q48" s="100">
        <f t="shared" si="22"/>
        <v>7459</v>
      </c>
      <c r="R48" s="100">
        <v>2</v>
      </c>
      <c r="S48" s="100">
        <f t="shared" ref="S48" si="23">Q48/R48</f>
        <v>3729.5</v>
      </c>
      <c r="T48" s="100">
        <f>S48/6</f>
        <v>621.58333333333337</v>
      </c>
      <c r="U48" s="100">
        <f t="shared" ref="U48" si="24">T48/4</f>
        <v>155.39583333333334</v>
      </c>
    </row>
    <row r="49" spans="1:21" x14ac:dyDescent="0.3">
      <c r="A49" s="35" t="s">
        <v>123</v>
      </c>
      <c r="B49" s="99">
        <v>7</v>
      </c>
      <c r="C49" s="80">
        <v>306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78"/>
      <c r="Q49" s="101" t="s">
        <v>144</v>
      </c>
      <c r="R49" s="101"/>
      <c r="S49" s="101"/>
      <c r="T49" s="101"/>
      <c r="U49" s="101"/>
    </row>
    <row r="50" spans="1:21" x14ac:dyDescent="0.3">
      <c r="A50" s="79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101">
        <f t="shared" ref="Q50:Q51" si="25">SUM(B50:P50)</f>
        <v>0</v>
      </c>
      <c r="R50" s="101"/>
      <c r="S50" s="101"/>
      <c r="T50" s="101"/>
      <c r="U50" s="101"/>
    </row>
    <row r="51" spans="1:21" ht="17.399999999999999" x14ac:dyDescent="0.35">
      <c r="A51" s="38" t="s">
        <v>199</v>
      </c>
      <c r="B51" s="56">
        <v>3250</v>
      </c>
      <c r="C51" s="56">
        <v>3274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78"/>
      <c r="Q51" s="100">
        <f t="shared" si="25"/>
        <v>6524</v>
      </c>
      <c r="R51" s="100">
        <v>2</v>
      </c>
      <c r="S51" s="100">
        <f t="shared" ref="S51" si="26">Q51/R51</f>
        <v>3262</v>
      </c>
      <c r="T51" s="100">
        <f>S51/6</f>
        <v>543.66666666666663</v>
      </c>
      <c r="U51" s="100">
        <f t="shared" ref="U51" si="27">T51/4</f>
        <v>135.91666666666666</v>
      </c>
    </row>
    <row r="52" spans="1:21" x14ac:dyDescent="0.3">
      <c r="A52" s="35" t="s">
        <v>123</v>
      </c>
      <c r="B52" s="99">
        <v>431</v>
      </c>
      <c r="C52" s="80">
        <v>9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78"/>
      <c r="Q52" s="101" t="s">
        <v>144</v>
      </c>
      <c r="R52" s="101"/>
      <c r="S52" s="101"/>
      <c r="T52" s="101"/>
      <c r="U52" s="101"/>
    </row>
  </sheetData>
  <phoneticPr fontId="7" type="noConversion"/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2" customWidth="1"/>
    <col min="8" max="8" width="7.88671875" style="32" customWidth="1"/>
    <col min="9" max="12" width="4.88671875" style="32" customWidth="1"/>
  </cols>
  <sheetData>
    <row r="4" spans="1:12" x14ac:dyDescent="0.3">
      <c r="C4" t="s">
        <v>140</v>
      </c>
      <c r="F4" s="32" t="s">
        <v>168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2">
        <v>168</v>
      </c>
      <c r="E5" s="42">
        <v>246</v>
      </c>
      <c r="F5" s="42">
        <v>214</v>
      </c>
      <c r="G5" s="42">
        <v>154</v>
      </c>
      <c r="H5" s="56">
        <v>782</v>
      </c>
      <c r="I5" s="42">
        <v>16</v>
      </c>
      <c r="J5" s="42">
        <v>18</v>
      </c>
      <c r="K5" s="42">
        <v>2</v>
      </c>
      <c r="L5" s="42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2">
        <v>187</v>
      </c>
      <c r="E6" s="42">
        <v>172</v>
      </c>
      <c r="F6" s="42">
        <v>213</v>
      </c>
      <c r="G6" s="42">
        <v>158</v>
      </c>
      <c r="H6" s="56">
        <v>730</v>
      </c>
      <c r="I6" s="42">
        <v>15</v>
      </c>
      <c r="J6" s="42">
        <v>18</v>
      </c>
      <c r="K6" s="42">
        <v>6</v>
      </c>
      <c r="L6" s="42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2">
        <v>137</v>
      </c>
      <c r="E7" s="42">
        <v>175</v>
      </c>
      <c r="F7" s="42">
        <v>168</v>
      </c>
      <c r="G7" s="42">
        <v>203</v>
      </c>
      <c r="H7" s="56">
        <v>683</v>
      </c>
      <c r="I7" s="42">
        <v>13</v>
      </c>
      <c r="J7" s="42">
        <v>20</v>
      </c>
      <c r="K7" s="42">
        <v>5</v>
      </c>
      <c r="L7" s="42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2">
        <v>152</v>
      </c>
      <c r="E8" s="42">
        <v>157</v>
      </c>
      <c r="F8" s="42">
        <v>201</v>
      </c>
      <c r="G8" s="42">
        <v>150</v>
      </c>
      <c r="H8" s="56">
        <v>660</v>
      </c>
      <c r="I8" s="42">
        <v>10</v>
      </c>
      <c r="J8" s="42">
        <v>20</v>
      </c>
      <c r="K8" s="42">
        <v>8</v>
      </c>
      <c r="L8" s="42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2">
        <v>160</v>
      </c>
      <c r="E9" s="42">
        <v>171</v>
      </c>
      <c r="F9" s="42">
        <v>156</v>
      </c>
      <c r="G9" s="42">
        <v>155</v>
      </c>
      <c r="H9" s="56">
        <v>642</v>
      </c>
      <c r="I9" s="42">
        <v>11</v>
      </c>
      <c r="J9" s="42">
        <v>16</v>
      </c>
      <c r="K9" s="42">
        <v>8</v>
      </c>
      <c r="L9" s="42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2">
        <v>158</v>
      </c>
      <c r="E10" s="42">
        <v>133</v>
      </c>
      <c r="F10" s="42">
        <v>168</v>
      </c>
      <c r="G10" s="42">
        <v>182</v>
      </c>
      <c r="H10" s="56">
        <v>641</v>
      </c>
      <c r="I10" s="42">
        <v>8</v>
      </c>
      <c r="J10" s="42">
        <v>21</v>
      </c>
      <c r="K10" s="42">
        <v>11</v>
      </c>
      <c r="L10" s="42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2">
        <v>143</v>
      </c>
      <c r="E11" s="42">
        <v>120</v>
      </c>
      <c r="F11" s="42">
        <v>221</v>
      </c>
      <c r="G11" s="42">
        <v>140</v>
      </c>
      <c r="H11" s="56">
        <v>624</v>
      </c>
      <c r="I11" s="42">
        <v>14</v>
      </c>
      <c r="J11" s="42">
        <v>11</v>
      </c>
      <c r="K11" s="42">
        <v>14</v>
      </c>
      <c r="L11" s="42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2">
        <v>146</v>
      </c>
      <c r="E12" s="42">
        <v>158</v>
      </c>
      <c r="F12" s="42">
        <v>153</v>
      </c>
      <c r="G12" s="42">
        <v>158</v>
      </c>
      <c r="H12" s="56">
        <v>615</v>
      </c>
      <c r="I12" s="42">
        <v>7</v>
      </c>
      <c r="J12" s="42">
        <v>19</v>
      </c>
      <c r="K12" s="42">
        <v>11</v>
      </c>
      <c r="L12" s="42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2">
        <v>156</v>
      </c>
      <c r="E13" s="42">
        <v>144</v>
      </c>
      <c r="F13" s="42">
        <v>134</v>
      </c>
      <c r="G13" s="42">
        <v>180</v>
      </c>
      <c r="H13" s="56">
        <v>614</v>
      </c>
      <c r="I13" s="42">
        <v>10</v>
      </c>
      <c r="J13" s="42">
        <v>17</v>
      </c>
      <c r="K13" s="42">
        <v>10</v>
      </c>
      <c r="L13" s="42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2">
        <v>144</v>
      </c>
      <c r="E14" s="42">
        <v>139</v>
      </c>
      <c r="F14" s="42">
        <v>147</v>
      </c>
      <c r="G14" s="42">
        <v>181</v>
      </c>
      <c r="H14" s="56">
        <v>611</v>
      </c>
      <c r="I14" s="42">
        <v>11</v>
      </c>
      <c r="J14" s="42">
        <v>16</v>
      </c>
      <c r="K14" s="42">
        <v>10</v>
      </c>
      <c r="L14" s="42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2">
        <v>148</v>
      </c>
      <c r="E15" s="42">
        <v>170</v>
      </c>
      <c r="F15" s="42">
        <v>144</v>
      </c>
      <c r="G15" s="42">
        <v>143</v>
      </c>
      <c r="H15" s="56">
        <v>605</v>
      </c>
      <c r="I15" s="42">
        <v>7</v>
      </c>
      <c r="J15" s="42">
        <v>20</v>
      </c>
      <c r="K15" s="42">
        <v>13</v>
      </c>
      <c r="L15" s="42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2">
        <v>153</v>
      </c>
      <c r="E16" s="42">
        <v>140</v>
      </c>
      <c r="F16" s="42">
        <v>187</v>
      </c>
      <c r="G16" s="42">
        <v>122</v>
      </c>
      <c r="H16" s="56">
        <v>602</v>
      </c>
      <c r="I16" s="42">
        <v>4</v>
      </c>
      <c r="J16" s="42">
        <v>22</v>
      </c>
      <c r="K16" s="42">
        <v>9</v>
      </c>
      <c r="L16" s="42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2">
        <v>132</v>
      </c>
      <c r="E17" s="42">
        <v>158</v>
      </c>
      <c r="F17" s="42">
        <v>146</v>
      </c>
      <c r="G17" s="42">
        <v>160</v>
      </c>
      <c r="H17" s="56">
        <v>596</v>
      </c>
      <c r="I17" s="42">
        <v>6</v>
      </c>
      <c r="J17" s="42">
        <v>20</v>
      </c>
      <c r="K17" s="42">
        <v>14</v>
      </c>
      <c r="L17" s="42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2">
        <v>176</v>
      </c>
      <c r="E18" s="42">
        <v>141</v>
      </c>
      <c r="F18" s="42">
        <v>125</v>
      </c>
      <c r="G18" s="42">
        <v>153</v>
      </c>
      <c r="H18" s="56">
        <v>595</v>
      </c>
      <c r="I18" s="42">
        <v>9</v>
      </c>
      <c r="J18" s="42">
        <v>15</v>
      </c>
      <c r="K18" s="42">
        <v>11</v>
      </c>
      <c r="L18" s="42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2">
        <v>164</v>
      </c>
      <c r="E19" s="42">
        <v>168</v>
      </c>
      <c r="F19" s="42">
        <v>118</v>
      </c>
      <c r="G19" s="42">
        <v>135</v>
      </c>
      <c r="H19" s="56">
        <v>585</v>
      </c>
      <c r="I19" s="42">
        <v>6</v>
      </c>
      <c r="J19" s="42">
        <v>19</v>
      </c>
      <c r="K19" s="42">
        <v>10</v>
      </c>
      <c r="L19" s="42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2">
        <v>129</v>
      </c>
      <c r="E20" s="42">
        <v>182</v>
      </c>
      <c r="F20" s="42">
        <v>153</v>
      </c>
      <c r="G20" s="42">
        <v>116</v>
      </c>
      <c r="H20" s="56">
        <v>580</v>
      </c>
      <c r="I20" s="42">
        <v>6</v>
      </c>
      <c r="J20" s="42">
        <v>18</v>
      </c>
      <c r="K20" s="42">
        <v>11</v>
      </c>
      <c r="L20" s="42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2">
        <v>130</v>
      </c>
      <c r="E21" s="42">
        <v>128</v>
      </c>
      <c r="F21" s="42">
        <v>145</v>
      </c>
      <c r="G21" s="42">
        <v>165</v>
      </c>
      <c r="H21" s="56">
        <v>568</v>
      </c>
      <c r="I21" s="42">
        <v>4</v>
      </c>
      <c r="J21" s="42">
        <v>19</v>
      </c>
      <c r="K21" s="42">
        <v>11</v>
      </c>
      <c r="L21" s="42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2">
        <v>127</v>
      </c>
      <c r="E22" s="42">
        <v>134</v>
      </c>
      <c r="F22" s="42">
        <v>156</v>
      </c>
      <c r="G22" s="42">
        <v>143</v>
      </c>
      <c r="H22" s="56">
        <v>560</v>
      </c>
      <c r="I22" s="42">
        <v>6</v>
      </c>
      <c r="J22" s="42">
        <v>16</v>
      </c>
      <c r="K22" s="42">
        <v>18</v>
      </c>
      <c r="L22" s="42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2">
        <v>126</v>
      </c>
      <c r="E23" s="42">
        <v>102</v>
      </c>
      <c r="F23" s="42">
        <v>135</v>
      </c>
      <c r="G23" s="42">
        <v>188</v>
      </c>
      <c r="H23" s="56">
        <v>551</v>
      </c>
      <c r="I23" s="42">
        <v>7</v>
      </c>
      <c r="J23" s="42">
        <v>13</v>
      </c>
      <c r="K23" s="42">
        <v>14</v>
      </c>
      <c r="L23" s="42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2">
        <v>147</v>
      </c>
      <c r="E24" s="42">
        <v>133</v>
      </c>
      <c r="F24" s="42">
        <v>136</v>
      </c>
      <c r="G24" s="42">
        <v>128</v>
      </c>
      <c r="H24" s="56">
        <v>544</v>
      </c>
      <c r="I24" s="42">
        <v>5</v>
      </c>
      <c r="J24" s="42">
        <v>15</v>
      </c>
      <c r="K24" s="42">
        <v>16</v>
      </c>
      <c r="L24" s="42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2">
        <v>136</v>
      </c>
      <c r="E25" s="42">
        <v>117</v>
      </c>
      <c r="F25" s="42">
        <v>148</v>
      </c>
      <c r="G25" s="42">
        <v>123</v>
      </c>
      <c r="H25" s="56">
        <v>524</v>
      </c>
      <c r="I25" s="42">
        <v>7</v>
      </c>
      <c r="J25" s="42">
        <v>11</v>
      </c>
      <c r="K25" s="42">
        <v>18</v>
      </c>
      <c r="L25" s="42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2">
        <v>116</v>
      </c>
      <c r="E26" s="42">
        <v>153</v>
      </c>
      <c r="F26" s="42">
        <v>129</v>
      </c>
      <c r="G26" s="42">
        <v>112</v>
      </c>
      <c r="H26" s="56">
        <v>510</v>
      </c>
      <c r="I26" s="42">
        <v>7</v>
      </c>
      <c r="J26" s="42">
        <v>10</v>
      </c>
      <c r="K26" s="42">
        <v>21</v>
      </c>
      <c r="L26" s="42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2">
        <v>100</v>
      </c>
      <c r="E27" s="42">
        <v>129</v>
      </c>
      <c r="F27" s="42">
        <v>144</v>
      </c>
      <c r="G27" s="42">
        <v>113</v>
      </c>
      <c r="H27" s="56">
        <v>486</v>
      </c>
      <c r="I27" s="42">
        <v>6</v>
      </c>
      <c r="J27" s="42">
        <v>12</v>
      </c>
      <c r="K27" s="42">
        <v>18</v>
      </c>
      <c r="L27" s="42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2">
        <v>109</v>
      </c>
      <c r="E28" s="42">
        <v>130</v>
      </c>
      <c r="F28" s="42">
        <v>94</v>
      </c>
      <c r="G28" s="42">
        <v>106</v>
      </c>
      <c r="H28" s="56">
        <v>439</v>
      </c>
      <c r="I28" s="42">
        <v>4</v>
      </c>
      <c r="J28" s="42">
        <v>10</v>
      </c>
      <c r="K28" s="42">
        <v>20</v>
      </c>
      <c r="L28" s="42">
        <v>6</v>
      </c>
    </row>
    <row r="29" spans="1:12" ht="18" x14ac:dyDescent="0.35">
      <c r="B29" s="54"/>
      <c r="C29" s="55"/>
    </row>
    <row r="30" spans="1:12" ht="18" x14ac:dyDescent="0.35">
      <c r="B30" s="54"/>
      <c r="C30" s="55"/>
    </row>
    <row r="31" spans="1:12" ht="15.6" x14ac:dyDescent="0.3">
      <c r="B31" s="54"/>
      <c r="C31" t="s">
        <v>141</v>
      </c>
      <c r="F31" s="32" t="s">
        <v>168</v>
      </c>
    </row>
    <row r="32" spans="1:12" ht="17.399999999999999" x14ac:dyDescent="0.35">
      <c r="B32" s="13" t="s">
        <v>169</v>
      </c>
      <c r="C32" s="52" t="s">
        <v>46</v>
      </c>
      <c r="D32" s="42">
        <v>166</v>
      </c>
      <c r="E32" s="42">
        <v>195</v>
      </c>
      <c r="F32" s="42">
        <v>258</v>
      </c>
      <c r="G32" s="42">
        <v>258</v>
      </c>
      <c r="H32" s="56">
        <v>877</v>
      </c>
      <c r="I32" s="42">
        <v>29</v>
      </c>
      <c r="J32" s="42">
        <v>9</v>
      </c>
      <c r="K32" s="42">
        <v>2</v>
      </c>
      <c r="L32" s="42">
        <v>4</v>
      </c>
    </row>
    <row r="33" spans="2:12" ht="17.399999999999999" x14ac:dyDescent="0.35">
      <c r="B33" s="13" t="s">
        <v>41</v>
      </c>
      <c r="C33" s="52" t="s">
        <v>44</v>
      </c>
      <c r="D33" s="42">
        <v>190</v>
      </c>
      <c r="E33" s="42">
        <v>228</v>
      </c>
      <c r="F33" s="42">
        <v>171</v>
      </c>
      <c r="G33" s="42">
        <v>263</v>
      </c>
      <c r="H33" s="56">
        <v>852</v>
      </c>
      <c r="I33" s="42">
        <v>25</v>
      </c>
      <c r="J33" s="42">
        <v>16</v>
      </c>
      <c r="K33" s="42">
        <v>1</v>
      </c>
      <c r="L33" s="42">
        <v>3</v>
      </c>
    </row>
    <row r="34" spans="2:12" ht="17.399999999999999" x14ac:dyDescent="0.35">
      <c r="B34" s="13" t="s">
        <v>41</v>
      </c>
      <c r="C34" s="52" t="s">
        <v>161</v>
      </c>
      <c r="D34" s="42">
        <v>203</v>
      </c>
      <c r="E34" s="42">
        <v>208</v>
      </c>
      <c r="F34" s="42">
        <v>181</v>
      </c>
      <c r="G34" s="42">
        <v>234</v>
      </c>
      <c r="H34" s="56">
        <v>826</v>
      </c>
      <c r="I34" s="42">
        <v>25</v>
      </c>
      <c r="J34" s="42">
        <v>15</v>
      </c>
      <c r="K34" s="42">
        <v>1</v>
      </c>
      <c r="L34" s="42">
        <v>3</v>
      </c>
    </row>
    <row r="35" spans="2:12" ht="17.399999999999999" x14ac:dyDescent="0.35">
      <c r="B35" s="23" t="s">
        <v>84</v>
      </c>
      <c r="C35" s="46" t="s">
        <v>92</v>
      </c>
      <c r="D35" s="42">
        <v>204</v>
      </c>
      <c r="E35" s="42">
        <v>198</v>
      </c>
      <c r="F35" s="42">
        <v>215</v>
      </c>
      <c r="G35" s="42">
        <v>191</v>
      </c>
      <c r="H35" s="56">
        <v>808</v>
      </c>
      <c r="I35" s="42">
        <v>22</v>
      </c>
      <c r="J35" s="42">
        <v>14</v>
      </c>
      <c r="K35" s="42">
        <v>3</v>
      </c>
      <c r="L35" s="42">
        <v>3</v>
      </c>
    </row>
    <row r="36" spans="2:12" ht="17.399999999999999" x14ac:dyDescent="0.35">
      <c r="B36" s="17" t="s">
        <v>57</v>
      </c>
      <c r="C36" s="51" t="s">
        <v>63</v>
      </c>
      <c r="D36" s="42">
        <v>190</v>
      </c>
      <c r="E36" s="42">
        <v>246</v>
      </c>
      <c r="F36" s="42">
        <v>171</v>
      </c>
      <c r="G36" s="42">
        <v>196</v>
      </c>
      <c r="H36" s="56">
        <v>803</v>
      </c>
      <c r="I36" s="42">
        <v>22</v>
      </c>
      <c r="J36" s="42">
        <v>15</v>
      </c>
      <c r="K36" s="42">
        <v>4</v>
      </c>
      <c r="L36" s="42">
        <v>2</v>
      </c>
    </row>
    <row r="37" spans="2:12" ht="17.399999999999999" x14ac:dyDescent="0.35">
      <c r="B37" s="17" t="s">
        <v>57</v>
      </c>
      <c r="C37" s="51" t="s">
        <v>64</v>
      </c>
      <c r="D37" s="42">
        <v>197</v>
      </c>
      <c r="E37" s="42">
        <v>191</v>
      </c>
      <c r="F37" s="42">
        <v>206</v>
      </c>
      <c r="G37" s="42">
        <v>197</v>
      </c>
      <c r="H37" s="56">
        <v>791</v>
      </c>
      <c r="I37" s="42">
        <v>23</v>
      </c>
      <c r="J37" s="42">
        <v>11</v>
      </c>
      <c r="K37" s="42">
        <v>5</v>
      </c>
      <c r="L37" s="42">
        <v>3</v>
      </c>
    </row>
    <row r="38" spans="2:12" ht="17.399999999999999" x14ac:dyDescent="0.35">
      <c r="B38" s="15" t="s">
        <v>48</v>
      </c>
      <c r="C38" s="53" t="s">
        <v>49</v>
      </c>
      <c r="D38" s="42">
        <v>180</v>
      </c>
      <c r="E38" s="42">
        <v>198</v>
      </c>
      <c r="F38" s="42">
        <v>210</v>
      </c>
      <c r="G38" s="42">
        <v>197</v>
      </c>
      <c r="H38" s="56">
        <v>785</v>
      </c>
      <c r="I38" s="42">
        <v>20</v>
      </c>
      <c r="J38" s="42">
        <v>15</v>
      </c>
      <c r="K38" s="42">
        <v>2</v>
      </c>
      <c r="L38" s="42">
        <v>4</v>
      </c>
    </row>
    <row r="39" spans="2:12" ht="17.399999999999999" x14ac:dyDescent="0.35">
      <c r="B39" s="15" t="s">
        <v>48</v>
      </c>
      <c r="C39" s="53" t="s">
        <v>54</v>
      </c>
      <c r="D39" s="42">
        <v>178</v>
      </c>
      <c r="E39" s="42">
        <v>183</v>
      </c>
      <c r="F39" s="42">
        <v>205</v>
      </c>
      <c r="G39" s="42">
        <v>182</v>
      </c>
      <c r="H39" s="56">
        <v>748</v>
      </c>
      <c r="I39" s="42">
        <v>19</v>
      </c>
      <c r="J39" s="42">
        <v>14</v>
      </c>
      <c r="K39" s="42">
        <v>2</v>
      </c>
      <c r="L39" s="42">
        <v>7</v>
      </c>
    </row>
    <row r="40" spans="2:12" ht="17.399999999999999" x14ac:dyDescent="0.35">
      <c r="B40" s="17" t="s">
        <v>57</v>
      </c>
      <c r="C40" s="51" t="s">
        <v>62</v>
      </c>
      <c r="D40" s="42">
        <v>227</v>
      </c>
      <c r="E40" s="42">
        <v>140</v>
      </c>
      <c r="F40" s="42">
        <v>192</v>
      </c>
      <c r="G40" s="42">
        <v>189</v>
      </c>
      <c r="H40" s="56">
        <v>748</v>
      </c>
      <c r="I40" s="42">
        <v>17</v>
      </c>
      <c r="J40" s="42">
        <v>18</v>
      </c>
      <c r="K40" s="42">
        <v>5</v>
      </c>
      <c r="L40" s="42">
        <v>2</v>
      </c>
    </row>
    <row r="41" spans="2:12" ht="17.399999999999999" x14ac:dyDescent="0.35">
      <c r="B41" s="15" t="s">
        <v>48</v>
      </c>
      <c r="C41" s="53" t="s">
        <v>50</v>
      </c>
      <c r="D41" s="42">
        <v>170</v>
      </c>
      <c r="E41" s="42">
        <v>197</v>
      </c>
      <c r="F41" s="42">
        <v>179</v>
      </c>
      <c r="G41" s="42">
        <v>201</v>
      </c>
      <c r="H41" s="56">
        <v>747</v>
      </c>
      <c r="I41" s="42">
        <v>17</v>
      </c>
      <c r="J41" s="42">
        <v>17</v>
      </c>
      <c r="K41" s="42">
        <v>5</v>
      </c>
      <c r="L41" s="42">
        <v>3</v>
      </c>
    </row>
    <row r="42" spans="2:12" ht="17.399999999999999" x14ac:dyDescent="0.35">
      <c r="B42" s="17" t="s">
        <v>57</v>
      </c>
      <c r="C42" s="51" t="s">
        <v>163</v>
      </c>
      <c r="D42" s="42">
        <v>169</v>
      </c>
      <c r="E42" s="42">
        <v>137</v>
      </c>
      <c r="F42" s="42">
        <v>220</v>
      </c>
      <c r="G42" s="42">
        <v>219</v>
      </c>
      <c r="H42" s="56">
        <v>745</v>
      </c>
      <c r="I42" s="42">
        <v>16</v>
      </c>
      <c r="J42" s="42">
        <v>17</v>
      </c>
      <c r="K42" s="42">
        <v>6</v>
      </c>
      <c r="L42" s="42">
        <v>3</v>
      </c>
    </row>
    <row r="43" spans="2:12" ht="17.399999999999999" x14ac:dyDescent="0.35">
      <c r="B43" s="17" t="s">
        <v>57</v>
      </c>
      <c r="C43" s="51" t="s">
        <v>60</v>
      </c>
      <c r="D43" s="42">
        <v>219</v>
      </c>
      <c r="E43" s="42">
        <v>201</v>
      </c>
      <c r="F43" s="42">
        <v>157</v>
      </c>
      <c r="G43" s="42">
        <v>162</v>
      </c>
      <c r="H43" s="56">
        <v>739</v>
      </c>
      <c r="I43" s="42">
        <v>15</v>
      </c>
      <c r="J43" s="42">
        <v>21</v>
      </c>
      <c r="K43" s="42">
        <v>2</v>
      </c>
      <c r="L43" s="42">
        <v>5</v>
      </c>
    </row>
    <row r="44" spans="2:12" ht="17.399999999999999" x14ac:dyDescent="0.35">
      <c r="B44" s="23" t="s">
        <v>84</v>
      </c>
      <c r="C44" s="46" t="s">
        <v>89</v>
      </c>
      <c r="D44" s="42">
        <v>177</v>
      </c>
      <c r="E44" s="42">
        <v>183</v>
      </c>
      <c r="F44" s="42">
        <v>178</v>
      </c>
      <c r="G44" s="42">
        <v>191</v>
      </c>
      <c r="H44" s="56">
        <v>729</v>
      </c>
      <c r="I44" s="42">
        <v>14</v>
      </c>
      <c r="J44" s="42">
        <v>21</v>
      </c>
      <c r="K44" s="42">
        <v>4</v>
      </c>
      <c r="L44" s="42">
        <v>3</v>
      </c>
    </row>
    <row r="45" spans="2:12" ht="17.399999999999999" x14ac:dyDescent="0.35">
      <c r="B45" s="19" t="s">
        <v>66</v>
      </c>
      <c r="C45" s="48" t="s">
        <v>71</v>
      </c>
      <c r="D45" s="42">
        <v>166</v>
      </c>
      <c r="E45" s="42">
        <v>200</v>
      </c>
      <c r="F45" s="42">
        <v>177</v>
      </c>
      <c r="G45" s="42">
        <v>185</v>
      </c>
      <c r="H45" s="56">
        <v>728</v>
      </c>
      <c r="I45" s="42">
        <v>20</v>
      </c>
      <c r="J45" s="42">
        <v>12</v>
      </c>
      <c r="K45" s="42">
        <v>3</v>
      </c>
      <c r="L45" s="42">
        <v>6</v>
      </c>
    </row>
    <row r="46" spans="2:12" ht="17.399999999999999" x14ac:dyDescent="0.35">
      <c r="B46" s="13" t="s">
        <v>41</v>
      </c>
      <c r="C46" s="52" t="s">
        <v>45</v>
      </c>
      <c r="D46" s="42">
        <v>174</v>
      </c>
      <c r="E46" s="42">
        <v>181</v>
      </c>
      <c r="F46" s="42">
        <v>197</v>
      </c>
      <c r="G46" s="42">
        <v>170</v>
      </c>
      <c r="H46" s="56">
        <v>722</v>
      </c>
      <c r="I46" s="42">
        <v>19</v>
      </c>
      <c r="J46" s="42">
        <v>16</v>
      </c>
      <c r="K46" s="42">
        <v>4</v>
      </c>
      <c r="L46" s="42">
        <v>5</v>
      </c>
    </row>
    <row r="47" spans="2:12" ht="17.399999999999999" x14ac:dyDescent="0.35">
      <c r="B47" s="13" t="s">
        <v>41</v>
      </c>
      <c r="C47" s="52" t="s">
        <v>47</v>
      </c>
      <c r="D47" s="42">
        <v>175</v>
      </c>
      <c r="E47" s="42">
        <v>195</v>
      </c>
      <c r="F47" s="42">
        <v>148</v>
      </c>
      <c r="G47" s="42">
        <v>201</v>
      </c>
      <c r="H47" s="56">
        <v>719</v>
      </c>
      <c r="I47" s="42">
        <v>18</v>
      </c>
      <c r="J47" s="42">
        <v>16</v>
      </c>
      <c r="K47" s="42">
        <v>4</v>
      </c>
      <c r="L47" s="42">
        <v>5</v>
      </c>
    </row>
    <row r="48" spans="2:12" ht="17.399999999999999" x14ac:dyDescent="0.35">
      <c r="B48" s="17" t="s">
        <v>57</v>
      </c>
      <c r="C48" s="51" t="s">
        <v>61</v>
      </c>
      <c r="D48" s="42">
        <v>193</v>
      </c>
      <c r="E48" s="42">
        <v>166</v>
      </c>
      <c r="F48" s="42">
        <v>160</v>
      </c>
      <c r="G48" s="42">
        <v>193</v>
      </c>
      <c r="H48" s="56">
        <v>712</v>
      </c>
      <c r="I48" s="42">
        <v>17</v>
      </c>
      <c r="J48" s="42">
        <v>15</v>
      </c>
      <c r="K48" s="42">
        <v>6</v>
      </c>
      <c r="L48" s="42">
        <v>4</v>
      </c>
    </row>
    <row r="49" spans="2:12" ht="17.399999999999999" x14ac:dyDescent="0.35">
      <c r="B49" s="15" t="s">
        <v>48</v>
      </c>
      <c r="C49" s="53" t="s">
        <v>52</v>
      </c>
      <c r="D49" s="42">
        <v>163</v>
      </c>
      <c r="E49" s="42">
        <v>167</v>
      </c>
      <c r="F49" s="42">
        <v>194</v>
      </c>
      <c r="G49" s="42">
        <v>187</v>
      </c>
      <c r="H49" s="56">
        <v>711</v>
      </c>
      <c r="I49" s="42">
        <v>12</v>
      </c>
      <c r="J49" s="42">
        <v>19</v>
      </c>
      <c r="K49" s="42">
        <v>3</v>
      </c>
      <c r="L49" s="42">
        <v>6</v>
      </c>
    </row>
    <row r="50" spans="2:12" ht="17.399999999999999" x14ac:dyDescent="0.35">
      <c r="B50" s="19" t="s">
        <v>66</v>
      </c>
      <c r="C50" s="48" t="s">
        <v>72</v>
      </c>
      <c r="D50" s="42">
        <v>155</v>
      </c>
      <c r="E50" s="42">
        <v>192</v>
      </c>
      <c r="F50" s="42">
        <v>169</v>
      </c>
      <c r="G50" s="42">
        <v>181</v>
      </c>
      <c r="H50" s="56">
        <v>697</v>
      </c>
      <c r="I50" s="42">
        <v>11</v>
      </c>
      <c r="J50" s="42">
        <v>23</v>
      </c>
      <c r="K50" s="42">
        <v>2</v>
      </c>
      <c r="L50" s="42">
        <v>6</v>
      </c>
    </row>
    <row r="51" spans="2:12" ht="17.399999999999999" x14ac:dyDescent="0.35">
      <c r="B51" s="15" t="s">
        <v>48</v>
      </c>
      <c r="C51" s="53" t="s">
        <v>53</v>
      </c>
      <c r="D51" s="42">
        <v>180</v>
      </c>
      <c r="E51" s="42">
        <v>161</v>
      </c>
      <c r="F51" s="42">
        <v>164</v>
      </c>
      <c r="G51" s="42">
        <v>190</v>
      </c>
      <c r="H51" s="56">
        <v>695</v>
      </c>
      <c r="I51" s="42">
        <v>16</v>
      </c>
      <c r="J51" s="42">
        <v>16</v>
      </c>
      <c r="K51" s="42">
        <v>7</v>
      </c>
      <c r="L51" s="42">
        <v>3</v>
      </c>
    </row>
    <row r="52" spans="2:12" ht="17.399999999999999" x14ac:dyDescent="0.35">
      <c r="B52" s="25" t="s">
        <v>93</v>
      </c>
      <c r="C52" s="50" t="s">
        <v>96</v>
      </c>
      <c r="D52" s="42">
        <v>191</v>
      </c>
      <c r="E52" s="42">
        <v>220</v>
      </c>
      <c r="F52" s="42">
        <v>122</v>
      </c>
      <c r="G52" s="42">
        <v>159</v>
      </c>
      <c r="H52" s="56">
        <v>692</v>
      </c>
      <c r="I52" s="42">
        <v>18</v>
      </c>
      <c r="J52" s="42">
        <v>10</v>
      </c>
      <c r="K52" s="42">
        <v>12</v>
      </c>
      <c r="L52" s="42">
        <v>2</v>
      </c>
    </row>
    <row r="53" spans="2:12" ht="17.399999999999999" x14ac:dyDescent="0.35">
      <c r="B53" s="19" t="s">
        <v>66</v>
      </c>
      <c r="C53" s="48" t="s">
        <v>74</v>
      </c>
      <c r="D53" s="42">
        <v>164</v>
      </c>
      <c r="E53" s="42">
        <v>182</v>
      </c>
      <c r="F53" s="42">
        <v>176</v>
      </c>
      <c r="G53" s="42">
        <v>168</v>
      </c>
      <c r="H53" s="56">
        <v>690</v>
      </c>
      <c r="I53" s="42">
        <v>13</v>
      </c>
      <c r="J53" s="42">
        <v>19</v>
      </c>
      <c r="K53" s="42">
        <v>5</v>
      </c>
      <c r="L53" s="42">
        <v>4</v>
      </c>
    </row>
    <row r="54" spans="2:12" ht="17.399999999999999" x14ac:dyDescent="0.35">
      <c r="B54" s="19" t="s">
        <v>66</v>
      </c>
      <c r="C54" s="48" t="s">
        <v>69</v>
      </c>
      <c r="D54" s="42">
        <v>178</v>
      </c>
      <c r="E54" s="42">
        <v>166</v>
      </c>
      <c r="F54" s="42">
        <v>153</v>
      </c>
      <c r="G54" s="42">
        <v>190</v>
      </c>
      <c r="H54" s="56">
        <v>687</v>
      </c>
      <c r="I54" s="42">
        <v>13</v>
      </c>
      <c r="J54" s="42">
        <v>17</v>
      </c>
      <c r="K54" s="42">
        <v>3</v>
      </c>
      <c r="L54" s="42">
        <v>8</v>
      </c>
    </row>
    <row r="55" spans="2:12" ht="17.399999999999999" x14ac:dyDescent="0.35">
      <c r="B55" s="21" t="s">
        <v>75</v>
      </c>
      <c r="C55" s="47" t="s">
        <v>81</v>
      </c>
      <c r="D55" s="42">
        <v>221</v>
      </c>
      <c r="E55" s="42">
        <v>183</v>
      </c>
      <c r="F55" s="42">
        <v>134</v>
      </c>
      <c r="G55" s="42">
        <v>142</v>
      </c>
      <c r="H55" s="56">
        <v>680</v>
      </c>
      <c r="I55" s="42">
        <v>15</v>
      </c>
      <c r="J55" s="42">
        <v>17</v>
      </c>
      <c r="K55" s="42">
        <v>6</v>
      </c>
      <c r="L55" s="42">
        <v>5</v>
      </c>
    </row>
    <row r="56" spans="2:12" ht="17.399999999999999" x14ac:dyDescent="0.35">
      <c r="B56" s="23" t="s">
        <v>84</v>
      </c>
      <c r="C56" s="46" t="s">
        <v>86</v>
      </c>
      <c r="D56" s="42">
        <v>193</v>
      </c>
      <c r="E56" s="42">
        <v>145</v>
      </c>
      <c r="F56" s="42">
        <v>187</v>
      </c>
      <c r="G56" s="42">
        <v>146</v>
      </c>
      <c r="H56" s="56">
        <v>671</v>
      </c>
      <c r="I56" s="42">
        <v>13</v>
      </c>
      <c r="J56" s="42">
        <v>17</v>
      </c>
      <c r="K56" s="42">
        <v>9</v>
      </c>
      <c r="L56" s="42">
        <v>3</v>
      </c>
    </row>
    <row r="57" spans="2:12" ht="17.399999999999999" x14ac:dyDescent="0.35">
      <c r="B57" s="21" t="s">
        <v>75</v>
      </c>
      <c r="C57" s="47" t="s">
        <v>79</v>
      </c>
      <c r="D57" s="42">
        <v>191</v>
      </c>
      <c r="E57" s="42">
        <v>158</v>
      </c>
      <c r="F57" s="42">
        <v>187</v>
      </c>
      <c r="G57" s="42">
        <v>132</v>
      </c>
      <c r="H57" s="56">
        <v>668</v>
      </c>
      <c r="I57" s="42">
        <v>11</v>
      </c>
      <c r="J57" s="42">
        <v>20</v>
      </c>
      <c r="K57" s="42">
        <v>6</v>
      </c>
      <c r="L57" s="42">
        <v>5</v>
      </c>
    </row>
    <row r="58" spans="2:12" ht="17.399999999999999" x14ac:dyDescent="0.35">
      <c r="B58" s="23" t="s">
        <v>84</v>
      </c>
      <c r="C58" s="46" t="s">
        <v>87</v>
      </c>
      <c r="D58" s="42">
        <v>182</v>
      </c>
      <c r="E58" s="42">
        <v>186</v>
      </c>
      <c r="F58" s="42">
        <v>158</v>
      </c>
      <c r="G58" s="42">
        <v>136</v>
      </c>
      <c r="H58" s="56">
        <v>662</v>
      </c>
      <c r="I58" s="42">
        <v>11</v>
      </c>
      <c r="J58" s="42">
        <v>19</v>
      </c>
      <c r="K58" s="42">
        <v>9</v>
      </c>
      <c r="L58" s="42">
        <v>2</v>
      </c>
    </row>
    <row r="59" spans="2:12" ht="17.399999999999999" x14ac:dyDescent="0.35">
      <c r="B59" s="25" t="s">
        <v>93</v>
      </c>
      <c r="C59" s="50" t="s">
        <v>94</v>
      </c>
      <c r="D59" s="42">
        <v>171</v>
      </c>
      <c r="E59" s="42">
        <v>144</v>
      </c>
      <c r="F59" s="42">
        <v>185</v>
      </c>
      <c r="G59" s="42">
        <v>159</v>
      </c>
      <c r="H59" s="56">
        <v>659</v>
      </c>
      <c r="I59" s="42">
        <v>9</v>
      </c>
      <c r="J59" s="42">
        <v>22</v>
      </c>
      <c r="K59" s="42">
        <v>6</v>
      </c>
      <c r="L59" s="42">
        <v>4</v>
      </c>
    </row>
    <row r="60" spans="2:12" ht="17.399999999999999" x14ac:dyDescent="0.35">
      <c r="B60" s="23" t="s">
        <v>84</v>
      </c>
      <c r="C60" s="46" t="s">
        <v>91</v>
      </c>
      <c r="D60" s="42">
        <v>171</v>
      </c>
      <c r="E60" s="42">
        <v>178</v>
      </c>
      <c r="F60" s="42">
        <v>136</v>
      </c>
      <c r="G60" s="42">
        <v>173</v>
      </c>
      <c r="H60" s="56">
        <v>658</v>
      </c>
      <c r="I60" s="42">
        <v>9</v>
      </c>
      <c r="J60" s="42">
        <v>19</v>
      </c>
      <c r="K60" s="42">
        <v>6</v>
      </c>
      <c r="L60" s="42">
        <v>6</v>
      </c>
    </row>
    <row r="61" spans="2:12" ht="17.399999999999999" x14ac:dyDescent="0.35">
      <c r="B61" s="44" t="s">
        <v>75</v>
      </c>
      <c r="C61" s="45" t="s">
        <v>80</v>
      </c>
      <c r="D61" s="42">
        <v>159</v>
      </c>
      <c r="E61" s="42">
        <v>165</v>
      </c>
      <c r="F61" s="42">
        <v>158</v>
      </c>
      <c r="G61" s="42">
        <v>164</v>
      </c>
      <c r="H61" s="56">
        <v>646</v>
      </c>
      <c r="I61" s="42">
        <v>12</v>
      </c>
      <c r="J61" s="42">
        <v>16</v>
      </c>
      <c r="K61" s="42">
        <v>8</v>
      </c>
      <c r="L61" s="42">
        <v>4</v>
      </c>
    </row>
    <row r="62" spans="2:12" ht="17.399999999999999" x14ac:dyDescent="0.35">
      <c r="B62" s="19" t="s">
        <v>66</v>
      </c>
      <c r="C62" s="48" t="s">
        <v>68</v>
      </c>
      <c r="D62" s="42">
        <v>179</v>
      </c>
      <c r="E62" s="42">
        <v>157</v>
      </c>
      <c r="F62" s="42">
        <v>168</v>
      </c>
      <c r="G62" s="42">
        <v>141</v>
      </c>
      <c r="H62" s="56">
        <v>645</v>
      </c>
      <c r="I62" s="42">
        <v>14</v>
      </c>
      <c r="J62" s="42">
        <v>13</v>
      </c>
      <c r="K62" s="42">
        <v>9</v>
      </c>
      <c r="L62" s="42">
        <v>6</v>
      </c>
    </row>
    <row r="63" spans="2:12" ht="17.399999999999999" x14ac:dyDescent="0.35">
      <c r="B63" s="27" t="s">
        <v>101</v>
      </c>
      <c r="C63" s="49" t="s">
        <v>104</v>
      </c>
      <c r="D63" s="42">
        <v>147</v>
      </c>
      <c r="E63" s="42">
        <v>144</v>
      </c>
      <c r="F63" s="42">
        <v>143</v>
      </c>
      <c r="G63" s="42">
        <v>201</v>
      </c>
      <c r="H63" s="56">
        <v>635</v>
      </c>
      <c r="I63" s="42">
        <v>10</v>
      </c>
      <c r="J63" s="42">
        <v>15</v>
      </c>
      <c r="K63" s="42">
        <v>13</v>
      </c>
      <c r="L63" s="42">
        <v>3</v>
      </c>
    </row>
    <row r="64" spans="2:12" ht="17.399999999999999" x14ac:dyDescent="0.35">
      <c r="B64" s="21" t="s">
        <v>75</v>
      </c>
      <c r="C64" s="47" t="s">
        <v>76</v>
      </c>
      <c r="D64" s="42">
        <v>125</v>
      </c>
      <c r="E64" s="42">
        <v>189</v>
      </c>
      <c r="F64" s="42">
        <v>169</v>
      </c>
      <c r="G64" s="42">
        <v>140</v>
      </c>
      <c r="H64" s="56">
        <v>623</v>
      </c>
      <c r="I64" s="42">
        <v>10</v>
      </c>
      <c r="J64" s="42">
        <v>17</v>
      </c>
      <c r="K64" s="42">
        <v>11</v>
      </c>
      <c r="L64" s="42">
        <v>3</v>
      </c>
    </row>
    <row r="65" spans="2:12" ht="17.399999999999999" x14ac:dyDescent="0.35">
      <c r="B65" s="19" t="s">
        <v>66</v>
      </c>
      <c r="C65" s="48" t="s">
        <v>73</v>
      </c>
      <c r="D65" s="42">
        <v>171</v>
      </c>
      <c r="E65" s="42">
        <v>148</v>
      </c>
      <c r="F65" s="42">
        <v>149</v>
      </c>
      <c r="G65" s="42">
        <v>148</v>
      </c>
      <c r="H65" s="56">
        <v>616</v>
      </c>
      <c r="I65" s="42">
        <v>13</v>
      </c>
      <c r="J65" s="42">
        <v>12</v>
      </c>
      <c r="K65" s="42">
        <v>9</v>
      </c>
      <c r="L65" s="42">
        <v>8</v>
      </c>
    </row>
    <row r="66" spans="2:12" ht="17.399999999999999" x14ac:dyDescent="0.35">
      <c r="B66" s="21" t="s">
        <v>75</v>
      </c>
      <c r="C66" s="47" t="s">
        <v>78</v>
      </c>
      <c r="D66" s="42">
        <v>148</v>
      </c>
      <c r="E66" s="42">
        <v>178</v>
      </c>
      <c r="F66" s="42">
        <v>153</v>
      </c>
      <c r="G66" s="42">
        <v>135</v>
      </c>
      <c r="H66" s="56">
        <v>614</v>
      </c>
      <c r="I66" s="42">
        <v>11</v>
      </c>
      <c r="J66" s="42">
        <v>15</v>
      </c>
      <c r="K66" s="42">
        <v>9</v>
      </c>
      <c r="L66" s="42">
        <v>6</v>
      </c>
    </row>
    <row r="67" spans="2:12" ht="17.399999999999999" x14ac:dyDescent="0.35">
      <c r="B67" s="21" t="s">
        <v>75</v>
      </c>
      <c r="C67" s="47" t="s">
        <v>77</v>
      </c>
      <c r="D67" s="42">
        <v>148</v>
      </c>
      <c r="E67" s="42">
        <v>160</v>
      </c>
      <c r="F67" s="42">
        <v>145</v>
      </c>
      <c r="G67" s="42">
        <v>158</v>
      </c>
      <c r="H67" s="56">
        <v>611</v>
      </c>
      <c r="I67" s="42">
        <v>10</v>
      </c>
      <c r="J67" s="42">
        <v>18</v>
      </c>
      <c r="K67" s="42">
        <v>8</v>
      </c>
      <c r="L67" s="42">
        <v>6</v>
      </c>
    </row>
    <row r="68" spans="2:12" ht="17.399999999999999" x14ac:dyDescent="0.35">
      <c r="B68" s="17" t="s">
        <v>57</v>
      </c>
      <c r="C68" s="51" t="s">
        <v>59</v>
      </c>
      <c r="D68" s="42">
        <v>125</v>
      </c>
      <c r="E68" s="42">
        <v>137</v>
      </c>
      <c r="F68" s="42">
        <v>155</v>
      </c>
      <c r="G68" s="42">
        <v>186</v>
      </c>
      <c r="H68" s="56">
        <v>603</v>
      </c>
      <c r="I68" s="42">
        <v>12</v>
      </c>
      <c r="J68" s="42">
        <v>9</v>
      </c>
      <c r="K68" s="42">
        <v>10</v>
      </c>
      <c r="L68" s="42">
        <v>9</v>
      </c>
    </row>
    <row r="69" spans="2:12" ht="17.399999999999999" x14ac:dyDescent="0.35">
      <c r="B69" s="19" t="s">
        <v>66</v>
      </c>
      <c r="C69" s="48" t="s">
        <v>67</v>
      </c>
      <c r="D69" s="42">
        <v>133</v>
      </c>
      <c r="E69" s="42">
        <v>147</v>
      </c>
      <c r="F69" s="42">
        <v>189</v>
      </c>
      <c r="G69" s="42">
        <v>134</v>
      </c>
      <c r="H69" s="56">
        <v>603</v>
      </c>
      <c r="I69" s="42">
        <v>9</v>
      </c>
      <c r="J69" s="42">
        <v>17</v>
      </c>
      <c r="K69" s="42">
        <v>12</v>
      </c>
      <c r="L69" s="42">
        <v>3</v>
      </c>
    </row>
    <row r="70" spans="2:12" ht="17.399999999999999" x14ac:dyDescent="0.35">
      <c r="B70" s="27" t="s">
        <v>101</v>
      </c>
      <c r="C70" s="49" t="s">
        <v>105</v>
      </c>
      <c r="D70" s="42">
        <v>137</v>
      </c>
      <c r="E70" s="42">
        <v>195</v>
      </c>
      <c r="F70" s="42">
        <v>148</v>
      </c>
      <c r="G70" s="42">
        <v>122</v>
      </c>
      <c r="H70" s="56">
        <v>602</v>
      </c>
      <c r="I70" s="42">
        <v>10</v>
      </c>
      <c r="J70" s="42">
        <v>14</v>
      </c>
      <c r="K70" s="42">
        <v>13</v>
      </c>
      <c r="L70" s="42">
        <v>4</v>
      </c>
    </row>
    <row r="71" spans="2:12" ht="17.399999999999999" x14ac:dyDescent="0.35">
      <c r="B71" s="23" t="s">
        <v>84</v>
      </c>
      <c r="C71" s="46" t="s">
        <v>90</v>
      </c>
      <c r="D71" s="42">
        <v>135</v>
      </c>
      <c r="E71" s="42">
        <v>146</v>
      </c>
      <c r="F71" s="42">
        <v>153</v>
      </c>
      <c r="G71" s="42">
        <v>150</v>
      </c>
      <c r="H71" s="56">
        <v>584</v>
      </c>
      <c r="I71" s="42">
        <v>7</v>
      </c>
      <c r="J71" s="42">
        <v>17</v>
      </c>
      <c r="K71" s="42">
        <v>13</v>
      </c>
      <c r="L71" s="42">
        <v>3</v>
      </c>
    </row>
    <row r="72" spans="2:12" ht="18" x14ac:dyDescent="0.35">
      <c r="B72" s="96" t="s">
        <v>167</v>
      </c>
      <c r="C72" s="36" t="s">
        <v>164</v>
      </c>
      <c r="D72" s="42">
        <v>140</v>
      </c>
      <c r="E72" s="42">
        <v>149</v>
      </c>
      <c r="F72" s="42">
        <v>125</v>
      </c>
      <c r="G72" s="42">
        <v>169</v>
      </c>
      <c r="H72" s="56">
        <v>583</v>
      </c>
      <c r="I72" s="42">
        <v>5</v>
      </c>
      <c r="J72" s="42">
        <v>21</v>
      </c>
      <c r="K72" s="42">
        <v>11</v>
      </c>
      <c r="L72" s="42">
        <v>4</v>
      </c>
    </row>
    <row r="73" spans="2:12" ht="17.399999999999999" x14ac:dyDescent="0.35">
      <c r="B73" s="25" t="s">
        <v>93</v>
      </c>
      <c r="C73" s="50" t="s">
        <v>97</v>
      </c>
      <c r="D73" s="42">
        <v>201</v>
      </c>
      <c r="E73" s="42">
        <v>129</v>
      </c>
      <c r="F73" s="42">
        <v>138</v>
      </c>
      <c r="G73" s="42">
        <v>109</v>
      </c>
      <c r="H73" s="56">
        <v>577</v>
      </c>
      <c r="I73" s="42">
        <v>8</v>
      </c>
      <c r="J73" s="42">
        <v>16</v>
      </c>
      <c r="K73" s="42">
        <v>14</v>
      </c>
      <c r="L73" s="42">
        <v>3</v>
      </c>
    </row>
    <row r="74" spans="2:12" ht="17.399999999999999" x14ac:dyDescent="0.35">
      <c r="B74" s="27" t="s">
        <v>101</v>
      </c>
      <c r="C74" s="49" t="s">
        <v>108</v>
      </c>
      <c r="D74" s="42">
        <v>153</v>
      </c>
      <c r="E74" s="42">
        <v>133</v>
      </c>
      <c r="F74" s="42">
        <v>133</v>
      </c>
      <c r="G74" s="42">
        <v>154</v>
      </c>
      <c r="H74" s="56">
        <v>573</v>
      </c>
      <c r="I74" s="42">
        <v>6</v>
      </c>
      <c r="J74" s="42">
        <v>19</v>
      </c>
      <c r="K74" s="42">
        <v>11</v>
      </c>
      <c r="L74" s="42">
        <v>4</v>
      </c>
    </row>
    <row r="75" spans="2:12" ht="17.399999999999999" x14ac:dyDescent="0.35">
      <c r="B75" s="27" t="s">
        <v>101</v>
      </c>
      <c r="C75" s="49" t="s">
        <v>102</v>
      </c>
      <c r="D75" s="42">
        <v>165</v>
      </c>
      <c r="E75" s="42">
        <v>169</v>
      </c>
      <c r="F75" s="42">
        <v>107</v>
      </c>
      <c r="G75" s="42">
        <v>130</v>
      </c>
      <c r="H75" s="56">
        <v>571</v>
      </c>
      <c r="I75" s="42">
        <v>8</v>
      </c>
      <c r="J75" s="42">
        <v>14</v>
      </c>
      <c r="K75" s="42">
        <v>17</v>
      </c>
      <c r="L75" s="42">
        <v>2</v>
      </c>
    </row>
    <row r="76" spans="2:12" ht="17.399999999999999" x14ac:dyDescent="0.35">
      <c r="B76" s="27" t="s">
        <v>101</v>
      </c>
      <c r="C76" s="49" t="s">
        <v>109</v>
      </c>
      <c r="D76" s="42">
        <v>122</v>
      </c>
      <c r="E76" s="42">
        <v>126</v>
      </c>
      <c r="F76" s="42">
        <v>131</v>
      </c>
      <c r="G76" s="42">
        <v>157</v>
      </c>
      <c r="H76" s="56">
        <v>536</v>
      </c>
      <c r="I76" s="42">
        <v>5</v>
      </c>
      <c r="J76" s="42">
        <v>16</v>
      </c>
      <c r="K76" s="42">
        <v>14</v>
      </c>
      <c r="L76" s="42">
        <v>5</v>
      </c>
    </row>
    <row r="77" spans="2:12" ht="18" x14ac:dyDescent="0.35">
      <c r="B77" s="43" t="s">
        <v>167</v>
      </c>
      <c r="C77" s="66" t="s">
        <v>165</v>
      </c>
      <c r="D77" s="42">
        <v>104</v>
      </c>
      <c r="E77" s="42">
        <v>121</v>
      </c>
      <c r="F77" s="42">
        <v>167</v>
      </c>
      <c r="G77" s="42">
        <v>127</v>
      </c>
      <c r="H77" s="56">
        <v>519</v>
      </c>
      <c r="I77" s="42">
        <v>8</v>
      </c>
      <c r="J77" s="42">
        <v>9</v>
      </c>
      <c r="K77" s="42">
        <v>20</v>
      </c>
      <c r="L77" s="42">
        <v>3</v>
      </c>
    </row>
    <row r="78" spans="2:12" ht="17.399999999999999" x14ac:dyDescent="0.35">
      <c r="B78" s="27" t="s">
        <v>101</v>
      </c>
      <c r="C78" s="49" t="s">
        <v>106</v>
      </c>
      <c r="D78" s="42">
        <v>132</v>
      </c>
      <c r="E78" s="42">
        <v>131</v>
      </c>
      <c r="F78" s="42">
        <v>122</v>
      </c>
      <c r="G78" s="42">
        <v>129</v>
      </c>
      <c r="H78" s="56">
        <v>514</v>
      </c>
      <c r="I78" s="42">
        <v>5</v>
      </c>
      <c r="J78" s="42">
        <v>12</v>
      </c>
      <c r="K78" s="42">
        <v>12</v>
      </c>
      <c r="L78" s="42">
        <v>11</v>
      </c>
    </row>
    <row r="79" spans="2:12" ht="17.399999999999999" x14ac:dyDescent="0.35">
      <c r="B79" s="27" t="s">
        <v>101</v>
      </c>
      <c r="C79" s="49" t="s">
        <v>107</v>
      </c>
      <c r="D79" s="42">
        <v>154</v>
      </c>
      <c r="E79" s="42">
        <v>115</v>
      </c>
      <c r="F79" s="42">
        <v>131</v>
      </c>
      <c r="G79" s="42">
        <v>106</v>
      </c>
      <c r="H79" s="56">
        <v>506</v>
      </c>
      <c r="I79" s="42">
        <v>5</v>
      </c>
      <c r="J79" s="42">
        <v>13</v>
      </c>
      <c r="K79" s="42">
        <v>21</v>
      </c>
      <c r="L79" s="42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I41"/>
  <sheetViews>
    <sheetView workbookViewId="0">
      <selection activeCell="B1" sqref="B1:I36"/>
    </sheetView>
  </sheetViews>
  <sheetFormatPr defaultRowHeight="14.4" x14ac:dyDescent="0.3"/>
  <cols>
    <col min="2" max="2" width="3.5546875" bestFit="1" customWidth="1"/>
    <col min="3" max="3" width="24.109375" bestFit="1" customWidth="1"/>
    <col min="4" max="4" width="8" customWidth="1"/>
    <col min="5" max="6" width="6.77734375" customWidth="1"/>
    <col min="7" max="7" width="5.5546875" customWidth="1"/>
    <col min="8" max="8" width="6.44140625" style="32" customWidth="1"/>
    <col min="9" max="9" width="6.21875" customWidth="1"/>
  </cols>
  <sheetData>
    <row r="1" spans="1:9" ht="18" x14ac:dyDescent="0.35">
      <c r="C1" s="31" t="s">
        <v>111</v>
      </c>
    </row>
    <row r="4" spans="1:9" ht="30.6" customHeight="1" x14ac:dyDescent="0.3">
      <c r="C4" s="30" t="s">
        <v>112</v>
      </c>
      <c r="D4" s="33" t="s">
        <v>113</v>
      </c>
      <c r="E4" s="33" t="s">
        <v>114</v>
      </c>
      <c r="F4" s="34" t="s">
        <v>115</v>
      </c>
      <c r="G4" s="33" t="s">
        <v>116</v>
      </c>
      <c r="H4" s="33" t="s">
        <v>171</v>
      </c>
      <c r="I4" s="33" t="s">
        <v>117</v>
      </c>
    </row>
    <row r="5" spans="1:9" ht="17.399999999999999" x14ac:dyDescent="0.35">
      <c r="A5">
        <v>1</v>
      </c>
      <c r="B5" s="1" t="s">
        <v>0</v>
      </c>
      <c r="C5" s="2" t="s">
        <v>4</v>
      </c>
      <c r="D5" s="58">
        <f t="shared" ref="D5:D36" si="0">SUM(H5:I5)</f>
        <v>1508</v>
      </c>
      <c r="E5" s="58">
        <f t="shared" ref="E5:E36" si="1">D5/G5</f>
        <v>754</v>
      </c>
      <c r="F5" s="58">
        <f t="shared" ref="F5:F36" si="2">E5/4</f>
        <v>188.5</v>
      </c>
      <c r="G5" s="42">
        <v>2</v>
      </c>
      <c r="H5" s="114">
        <v>726</v>
      </c>
      <c r="I5" s="87">
        <v>782</v>
      </c>
    </row>
    <row r="6" spans="1:9" ht="17.399999999999999" x14ac:dyDescent="0.35">
      <c r="A6">
        <v>2</v>
      </c>
      <c r="B6" s="1" t="s">
        <v>0</v>
      </c>
      <c r="C6" s="2" t="s">
        <v>5</v>
      </c>
      <c r="D6" s="58">
        <f t="shared" si="0"/>
        <v>1404</v>
      </c>
      <c r="E6" s="58">
        <f t="shared" si="1"/>
        <v>702</v>
      </c>
      <c r="F6" s="58">
        <f t="shared" si="2"/>
        <v>175.5</v>
      </c>
      <c r="G6" s="42">
        <v>2</v>
      </c>
      <c r="H6" s="119">
        <v>721</v>
      </c>
      <c r="I6" s="89">
        <v>683</v>
      </c>
    </row>
    <row r="7" spans="1:9" ht="17.399999999999999" x14ac:dyDescent="0.35">
      <c r="A7">
        <v>3</v>
      </c>
      <c r="B7" s="1" t="s">
        <v>0</v>
      </c>
      <c r="C7" s="2" t="s">
        <v>1</v>
      </c>
      <c r="D7" s="58">
        <f t="shared" si="0"/>
        <v>1328</v>
      </c>
      <c r="E7" s="58">
        <f t="shared" si="1"/>
        <v>664</v>
      </c>
      <c r="F7" s="58">
        <f t="shared" si="2"/>
        <v>166</v>
      </c>
      <c r="G7" s="42">
        <v>2</v>
      </c>
      <c r="H7" s="56">
        <v>668</v>
      </c>
      <c r="I7" s="42">
        <v>660</v>
      </c>
    </row>
    <row r="8" spans="1:9" ht="17.399999999999999" x14ac:dyDescent="0.35">
      <c r="A8">
        <v>4</v>
      </c>
      <c r="B8" s="3" t="s">
        <v>6</v>
      </c>
      <c r="C8" s="4" t="s">
        <v>7</v>
      </c>
      <c r="D8" s="58">
        <f t="shared" si="0"/>
        <v>1301</v>
      </c>
      <c r="E8" s="58">
        <f t="shared" si="1"/>
        <v>650.5</v>
      </c>
      <c r="F8" s="58">
        <f t="shared" si="2"/>
        <v>162.625</v>
      </c>
      <c r="G8" s="42">
        <v>2</v>
      </c>
      <c r="H8" s="118">
        <v>706</v>
      </c>
      <c r="I8" s="42">
        <v>595</v>
      </c>
    </row>
    <row r="9" spans="1:9" ht="17.399999999999999" x14ac:dyDescent="0.35">
      <c r="A9">
        <v>5</v>
      </c>
      <c r="B9" s="3" t="s">
        <v>6</v>
      </c>
      <c r="C9" s="4" t="s">
        <v>9</v>
      </c>
      <c r="D9" s="58">
        <f t="shared" si="0"/>
        <v>1293</v>
      </c>
      <c r="E9" s="58">
        <f t="shared" si="1"/>
        <v>646.5</v>
      </c>
      <c r="F9" s="58">
        <f t="shared" si="2"/>
        <v>161.625</v>
      </c>
      <c r="G9" s="42">
        <v>2</v>
      </c>
      <c r="H9" s="56">
        <v>563</v>
      </c>
      <c r="I9" s="88">
        <v>730</v>
      </c>
    </row>
    <row r="10" spans="1:9" ht="18" x14ac:dyDescent="0.35">
      <c r="A10">
        <v>6</v>
      </c>
      <c r="B10" s="11" t="s">
        <v>32</v>
      </c>
      <c r="C10" s="12" t="s">
        <v>33</v>
      </c>
      <c r="D10" s="58">
        <f t="shared" si="0"/>
        <v>641</v>
      </c>
      <c r="E10" s="58">
        <f t="shared" si="1"/>
        <v>641</v>
      </c>
      <c r="F10" s="58">
        <f t="shared" si="2"/>
        <v>160.25</v>
      </c>
      <c r="G10" s="42">
        <v>1</v>
      </c>
      <c r="H10" s="56"/>
      <c r="I10" s="42">
        <v>641</v>
      </c>
    </row>
    <row r="11" spans="1:9" ht="18" x14ac:dyDescent="0.35">
      <c r="A11">
        <v>7</v>
      </c>
      <c r="B11" s="9" t="s">
        <v>24</v>
      </c>
      <c r="C11" s="10" t="s">
        <v>25</v>
      </c>
      <c r="D11" s="58">
        <f t="shared" si="0"/>
        <v>1275</v>
      </c>
      <c r="E11" s="58">
        <f t="shared" si="1"/>
        <v>637.5</v>
      </c>
      <c r="F11" s="58">
        <f t="shared" si="2"/>
        <v>159.375</v>
      </c>
      <c r="G11" s="42">
        <v>2</v>
      </c>
      <c r="H11" s="56">
        <v>690</v>
      </c>
      <c r="I11" s="42">
        <v>585</v>
      </c>
    </row>
    <row r="12" spans="1:9" ht="17.399999999999999" x14ac:dyDescent="0.35">
      <c r="A12">
        <v>8</v>
      </c>
      <c r="B12" s="5" t="s">
        <v>12</v>
      </c>
      <c r="C12" s="6" t="s">
        <v>15</v>
      </c>
      <c r="D12" s="58">
        <f t="shared" si="0"/>
        <v>1263</v>
      </c>
      <c r="E12" s="58">
        <f t="shared" si="1"/>
        <v>631.5</v>
      </c>
      <c r="F12" s="58">
        <f t="shared" si="2"/>
        <v>157.875</v>
      </c>
      <c r="G12" s="42">
        <v>2</v>
      </c>
      <c r="H12" s="56">
        <v>621</v>
      </c>
      <c r="I12" s="42">
        <v>642</v>
      </c>
    </row>
    <row r="13" spans="1:9" ht="17.399999999999999" x14ac:dyDescent="0.35">
      <c r="A13">
        <v>9</v>
      </c>
      <c r="B13" s="1" t="s">
        <v>0</v>
      </c>
      <c r="C13" s="2" t="s">
        <v>3</v>
      </c>
      <c r="D13" s="58">
        <f t="shared" si="0"/>
        <v>615</v>
      </c>
      <c r="E13" s="58">
        <f t="shared" si="1"/>
        <v>615</v>
      </c>
      <c r="F13" s="58">
        <f t="shared" si="2"/>
        <v>153.75</v>
      </c>
      <c r="G13" s="42">
        <v>1</v>
      </c>
      <c r="H13" s="56"/>
      <c r="I13" s="42">
        <v>615</v>
      </c>
    </row>
    <row r="14" spans="1:9" ht="17.399999999999999" x14ac:dyDescent="0.35">
      <c r="A14">
        <v>10</v>
      </c>
      <c r="B14" s="5" t="s">
        <v>12</v>
      </c>
      <c r="C14" s="6" t="s">
        <v>17</v>
      </c>
      <c r="D14" s="58">
        <f t="shared" si="0"/>
        <v>614</v>
      </c>
      <c r="E14" s="58">
        <f t="shared" si="1"/>
        <v>614</v>
      </c>
      <c r="F14" s="58">
        <f t="shared" si="2"/>
        <v>153.5</v>
      </c>
      <c r="G14" s="42">
        <v>1</v>
      </c>
      <c r="H14" s="56"/>
      <c r="I14" s="42">
        <v>614</v>
      </c>
    </row>
    <row r="15" spans="1:9" ht="18" x14ac:dyDescent="0.35">
      <c r="A15">
        <v>11</v>
      </c>
      <c r="B15" s="9" t="s">
        <v>24</v>
      </c>
      <c r="C15" s="10" t="s">
        <v>27</v>
      </c>
      <c r="D15" s="58">
        <f t="shared" si="0"/>
        <v>1198</v>
      </c>
      <c r="E15" s="58">
        <f t="shared" si="1"/>
        <v>599</v>
      </c>
      <c r="F15" s="58">
        <f t="shared" si="2"/>
        <v>149.75</v>
      </c>
      <c r="G15" s="42">
        <v>2</v>
      </c>
      <c r="H15" s="56">
        <v>654</v>
      </c>
      <c r="I15" s="42">
        <v>544</v>
      </c>
    </row>
    <row r="16" spans="1:9" ht="17.399999999999999" x14ac:dyDescent="0.35">
      <c r="A16">
        <v>12</v>
      </c>
      <c r="B16" s="3" t="s">
        <v>6</v>
      </c>
      <c r="C16" s="4" t="s">
        <v>8</v>
      </c>
      <c r="D16" s="58">
        <f t="shared" si="0"/>
        <v>1188</v>
      </c>
      <c r="E16" s="58">
        <f t="shared" si="1"/>
        <v>594</v>
      </c>
      <c r="F16" s="58">
        <f t="shared" si="2"/>
        <v>148.5</v>
      </c>
      <c r="G16" s="42">
        <v>2</v>
      </c>
      <c r="H16" s="56">
        <v>586</v>
      </c>
      <c r="I16" s="42">
        <v>602</v>
      </c>
    </row>
    <row r="17" spans="1:9" ht="18" x14ac:dyDescent="0.35">
      <c r="A17">
        <v>13</v>
      </c>
      <c r="B17" s="9" t="s">
        <v>24</v>
      </c>
      <c r="C17" s="10" t="s">
        <v>26</v>
      </c>
      <c r="D17" s="58">
        <f t="shared" si="0"/>
        <v>1185</v>
      </c>
      <c r="E17" s="58">
        <f t="shared" si="1"/>
        <v>592.5</v>
      </c>
      <c r="F17" s="58">
        <f t="shared" si="2"/>
        <v>148.125</v>
      </c>
      <c r="G17" s="42">
        <v>2</v>
      </c>
      <c r="H17" s="56">
        <v>561</v>
      </c>
      <c r="I17" s="42">
        <v>624</v>
      </c>
    </row>
    <row r="18" spans="1:9" ht="17.399999999999999" x14ac:dyDescent="0.35">
      <c r="A18">
        <v>14</v>
      </c>
      <c r="B18" s="3" t="s">
        <v>6</v>
      </c>
      <c r="C18" s="4" t="s">
        <v>11</v>
      </c>
      <c r="D18" s="58">
        <f t="shared" si="0"/>
        <v>590</v>
      </c>
      <c r="E18" s="58">
        <f t="shared" si="1"/>
        <v>590</v>
      </c>
      <c r="F18" s="58">
        <f t="shared" si="2"/>
        <v>147.5</v>
      </c>
      <c r="G18" s="42">
        <v>1</v>
      </c>
      <c r="H18" s="56">
        <v>590</v>
      </c>
      <c r="I18" s="42"/>
    </row>
    <row r="19" spans="1:9" ht="17.399999999999999" x14ac:dyDescent="0.35">
      <c r="A19">
        <v>15</v>
      </c>
      <c r="B19" s="5" t="s">
        <v>12</v>
      </c>
      <c r="C19" s="6" t="s">
        <v>16</v>
      </c>
      <c r="D19" s="58">
        <f t="shared" si="0"/>
        <v>1178</v>
      </c>
      <c r="E19" s="58">
        <f t="shared" si="1"/>
        <v>589</v>
      </c>
      <c r="F19" s="58">
        <f t="shared" si="2"/>
        <v>147.25</v>
      </c>
      <c r="G19" s="42">
        <v>2</v>
      </c>
      <c r="H19" s="56">
        <v>573</v>
      </c>
      <c r="I19" s="42">
        <v>605</v>
      </c>
    </row>
    <row r="20" spans="1:9" ht="17.399999999999999" x14ac:dyDescent="0.35">
      <c r="A20">
        <v>16</v>
      </c>
      <c r="B20" s="5" t="s">
        <v>12</v>
      </c>
      <c r="C20" s="6" t="s">
        <v>14</v>
      </c>
      <c r="D20" s="58">
        <f t="shared" si="0"/>
        <v>1171</v>
      </c>
      <c r="E20" s="58">
        <f t="shared" si="1"/>
        <v>585.5</v>
      </c>
      <c r="F20" s="58">
        <f t="shared" si="2"/>
        <v>146.375</v>
      </c>
      <c r="G20" s="42">
        <v>2</v>
      </c>
      <c r="H20" s="56">
        <v>560</v>
      </c>
      <c r="I20" s="42">
        <v>611</v>
      </c>
    </row>
    <row r="21" spans="1:9" ht="17.399999999999999" x14ac:dyDescent="0.35">
      <c r="A21">
        <v>17</v>
      </c>
      <c r="B21" s="3" t="s">
        <v>6</v>
      </c>
      <c r="C21" s="4" t="s">
        <v>10</v>
      </c>
      <c r="D21" s="58">
        <f t="shared" si="0"/>
        <v>1164</v>
      </c>
      <c r="E21" s="58">
        <f t="shared" si="1"/>
        <v>582</v>
      </c>
      <c r="F21" s="58">
        <f t="shared" si="2"/>
        <v>145.5</v>
      </c>
      <c r="G21" s="42">
        <v>2</v>
      </c>
      <c r="H21" s="56">
        <v>596</v>
      </c>
      <c r="I21" s="42">
        <v>568</v>
      </c>
    </row>
    <row r="22" spans="1:9" ht="17.399999999999999" x14ac:dyDescent="0.35">
      <c r="A22">
        <v>18</v>
      </c>
      <c r="B22" s="7" t="s">
        <v>18</v>
      </c>
      <c r="C22" s="8" t="s">
        <v>22</v>
      </c>
      <c r="D22" s="58">
        <f t="shared" si="0"/>
        <v>580</v>
      </c>
      <c r="E22" s="58">
        <f t="shared" si="1"/>
        <v>580</v>
      </c>
      <c r="F22" s="58">
        <f t="shared" si="2"/>
        <v>145</v>
      </c>
      <c r="G22" s="42">
        <v>1</v>
      </c>
      <c r="H22" s="56"/>
      <c r="I22" s="42">
        <v>580</v>
      </c>
    </row>
    <row r="23" spans="1:9" ht="18" x14ac:dyDescent="0.35">
      <c r="A23">
        <v>19</v>
      </c>
      <c r="B23" s="9" t="s">
        <v>24</v>
      </c>
      <c r="C23" s="10" t="s">
        <v>29</v>
      </c>
      <c r="D23" s="58">
        <f t="shared" si="0"/>
        <v>566</v>
      </c>
      <c r="E23" s="58">
        <f t="shared" si="1"/>
        <v>566</v>
      </c>
      <c r="F23" s="58">
        <f t="shared" si="2"/>
        <v>141.5</v>
      </c>
      <c r="G23" s="42">
        <v>1</v>
      </c>
      <c r="H23" s="56">
        <v>566</v>
      </c>
      <c r="I23" s="42"/>
    </row>
    <row r="24" spans="1:9" ht="18" x14ac:dyDescent="0.35">
      <c r="B24" s="11" t="s">
        <v>32</v>
      </c>
      <c r="C24" s="12" t="s">
        <v>35</v>
      </c>
      <c r="D24" s="58">
        <f t="shared" si="0"/>
        <v>560</v>
      </c>
      <c r="E24" s="58">
        <f t="shared" si="1"/>
        <v>560</v>
      </c>
      <c r="F24" s="58">
        <f t="shared" si="2"/>
        <v>140</v>
      </c>
      <c r="G24" s="42">
        <v>1</v>
      </c>
      <c r="H24" s="56"/>
      <c r="I24" s="42">
        <v>560</v>
      </c>
    </row>
    <row r="25" spans="1:9" ht="18" x14ac:dyDescent="0.35">
      <c r="A25">
        <v>20</v>
      </c>
      <c r="B25" s="9" t="s">
        <v>24</v>
      </c>
      <c r="C25" s="10" t="s">
        <v>28</v>
      </c>
      <c r="D25" s="58">
        <f t="shared" si="0"/>
        <v>551</v>
      </c>
      <c r="E25" s="58">
        <f t="shared" si="1"/>
        <v>551</v>
      </c>
      <c r="F25" s="58">
        <f t="shared" si="2"/>
        <v>137.75</v>
      </c>
      <c r="G25" s="42">
        <v>1</v>
      </c>
      <c r="H25" s="56"/>
      <c r="I25" s="42">
        <v>551</v>
      </c>
    </row>
    <row r="26" spans="1:9" ht="17.399999999999999" x14ac:dyDescent="0.35">
      <c r="A26">
        <v>21</v>
      </c>
      <c r="B26" s="7" t="s">
        <v>18</v>
      </c>
      <c r="C26" s="8" t="s">
        <v>21</v>
      </c>
      <c r="D26" s="58">
        <f t="shared" si="0"/>
        <v>551</v>
      </c>
      <c r="E26" s="58">
        <f t="shared" si="1"/>
        <v>551</v>
      </c>
      <c r="F26" s="58">
        <f t="shared" si="2"/>
        <v>137.75</v>
      </c>
      <c r="G26" s="42">
        <v>1</v>
      </c>
      <c r="H26" s="56">
        <v>551</v>
      </c>
      <c r="I26" s="42"/>
    </row>
    <row r="27" spans="1:9" ht="17.399999999999999" x14ac:dyDescent="0.35">
      <c r="A27">
        <v>22</v>
      </c>
      <c r="B27" s="7" t="s">
        <v>18</v>
      </c>
      <c r="C27" s="8" t="s">
        <v>23</v>
      </c>
      <c r="D27" s="58">
        <f t="shared" si="0"/>
        <v>1096</v>
      </c>
      <c r="E27" s="58">
        <f t="shared" si="1"/>
        <v>548</v>
      </c>
      <c r="F27" s="58">
        <f t="shared" si="2"/>
        <v>137</v>
      </c>
      <c r="G27" s="42">
        <v>2</v>
      </c>
      <c r="H27" s="56">
        <v>500</v>
      </c>
      <c r="I27" s="42">
        <v>596</v>
      </c>
    </row>
    <row r="28" spans="1:9" ht="17.399999999999999" x14ac:dyDescent="0.35">
      <c r="A28">
        <v>23</v>
      </c>
      <c r="B28" s="7" t="s">
        <v>18</v>
      </c>
      <c r="C28" s="8" t="s">
        <v>166</v>
      </c>
      <c r="D28" s="58">
        <f t="shared" si="0"/>
        <v>526</v>
      </c>
      <c r="E28" s="58">
        <f t="shared" si="1"/>
        <v>526</v>
      </c>
      <c r="F28" s="58">
        <f t="shared" si="2"/>
        <v>131.5</v>
      </c>
      <c r="G28" s="42">
        <v>1</v>
      </c>
      <c r="H28" s="56">
        <v>526</v>
      </c>
      <c r="I28" s="42"/>
    </row>
    <row r="29" spans="1:9" ht="17.399999999999999" x14ac:dyDescent="0.35">
      <c r="A29">
        <v>24</v>
      </c>
      <c r="B29" s="7" t="s">
        <v>18</v>
      </c>
      <c r="C29" s="8" t="s">
        <v>19</v>
      </c>
      <c r="D29" s="58">
        <f t="shared" si="0"/>
        <v>524</v>
      </c>
      <c r="E29" s="58">
        <f t="shared" si="1"/>
        <v>524</v>
      </c>
      <c r="F29" s="58">
        <f t="shared" si="2"/>
        <v>131</v>
      </c>
      <c r="G29" s="42">
        <v>1</v>
      </c>
      <c r="H29" s="56"/>
      <c r="I29" s="42">
        <v>524</v>
      </c>
    </row>
    <row r="30" spans="1:9" ht="17.399999999999999" x14ac:dyDescent="0.35">
      <c r="A30">
        <v>25</v>
      </c>
      <c r="B30" s="7" t="s">
        <v>18</v>
      </c>
      <c r="C30" s="8" t="s">
        <v>20</v>
      </c>
      <c r="D30" s="58">
        <f t="shared" si="0"/>
        <v>1030</v>
      </c>
      <c r="E30" s="58">
        <f t="shared" si="1"/>
        <v>515</v>
      </c>
      <c r="F30" s="58">
        <f t="shared" si="2"/>
        <v>128.75</v>
      </c>
      <c r="G30" s="42">
        <v>2</v>
      </c>
      <c r="H30" s="56">
        <v>520</v>
      </c>
      <c r="I30" s="42">
        <v>510</v>
      </c>
    </row>
    <row r="31" spans="1:9" ht="18" x14ac:dyDescent="0.35">
      <c r="A31">
        <v>26</v>
      </c>
      <c r="B31" s="11" t="s">
        <v>32</v>
      </c>
      <c r="C31" s="12" t="s">
        <v>37</v>
      </c>
      <c r="D31" s="58">
        <f t="shared" si="0"/>
        <v>505</v>
      </c>
      <c r="E31" s="58">
        <f t="shared" si="1"/>
        <v>505</v>
      </c>
      <c r="F31" s="58">
        <f t="shared" si="2"/>
        <v>126.25</v>
      </c>
      <c r="G31" s="42">
        <v>1</v>
      </c>
      <c r="H31" s="56">
        <v>505</v>
      </c>
      <c r="I31" s="42"/>
    </row>
    <row r="32" spans="1:9" ht="18" x14ac:dyDescent="0.35">
      <c r="A32">
        <v>27</v>
      </c>
      <c r="B32" s="11" t="s">
        <v>32</v>
      </c>
      <c r="C32" s="12" t="s">
        <v>34</v>
      </c>
      <c r="D32" s="58">
        <f t="shared" si="0"/>
        <v>486</v>
      </c>
      <c r="E32" s="58">
        <f t="shared" si="1"/>
        <v>486</v>
      </c>
      <c r="F32" s="58">
        <f t="shared" si="2"/>
        <v>121.5</v>
      </c>
      <c r="G32" s="42">
        <v>1</v>
      </c>
      <c r="H32" s="56"/>
      <c r="I32" s="42">
        <v>486</v>
      </c>
    </row>
    <row r="33" spans="1:9" ht="18" x14ac:dyDescent="0.35">
      <c r="A33">
        <v>28</v>
      </c>
      <c r="B33" s="11" t="s">
        <v>32</v>
      </c>
      <c r="C33" s="12" t="s">
        <v>40</v>
      </c>
      <c r="D33" s="58">
        <f t="shared" si="0"/>
        <v>477</v>
      </c>
      <c r="E33" s="58">
        <f t="shared" si="1"/>
        <v>477</v>
      </c>
      <c r="F33" s="58">
        <f t="shared" si="2"/>
        <v>119.25</v>
      </c>
      <c r="G33" s="42">
        <v>1</v>
      </c>
      <c r="H33" s="56">
        <v>477</v>
      </c>
      <c r="I33" s="42"/>
    </row>
    <row r="34" spans="1:9" ht="18" x14ac:dyDescent="0.35">
      <c r="A34">
        <v>29</v>
      </c>
      <c r="B34" s="11" t="s">
        <v>32</v>
      </c>
      <c r="C34" s="12" t="s">
        <v>39</v>
      </c>
      <c r="D34" s="58">
        <f t="shared" si="0"/>
        <v>477</v>
      </c>
      <c r="E34" s="58">
        <f t="shared" si="1"/>
        <v>477</v>
      </c>
      <c r="F34" s="58">
        <f t="shared" si="2"/>
        <v>119.25</v>
      </c>
      <c r="G34" s="42">
        <v>1</v>
      </c>
      <c r="H34" s="56">
        <v>477</v>
      </c>
      <c r="I34" s="42"/>
    </row>
    <row r="35" spans="1:9" ht="18" x14ac:dyDescent="0.35">
      <c r="A35">
        <v>30</v>
      </c>
      <c r="B35" s="9" t="s">
        <v>24</v>
      </c>
      <c r="C35" s="10" t="s">
        <v>30</v>
      </c>
      <c r="D35" s="58">
        <f t="shared" si="0"/>
        <v>470</v>
      </c>
      <c r="E35" s="58">
        <f t="shared" si="1"/>
        <v>470</v>
      </c>
      <c r="F35" s="58">
        <f t="shared" si="2"/>
        <v>117.5</v>
      </c>
      <c r="G35" s="42">
        <v>1</v>
      </c>
      <c r="H35" s="56">
        <v>470</v>
      </c>
      <c r="I35" s="42"/>
    </row>
    <row r="36" spans="1:9" ht="18" x14ac:dyDescent="0.35">
      <c r="A36">
        <v>31</v>
      </c>
      <c r="B36" s="11" t="s">
        <v>32</v>
      </c>
      <c r="C36" s="12" t="s">
        <v>38</v>
      </c>
      <c r="D36" s="58">
        <f t="shared" si="0"/>
        <v>861</v>
      </c>
      <c r="E36" s="58">
        <f t="shared" si="1"/>
        <v>430.5</v>
      </c>
      <c r="F36" s="58">
        <f t="shared" si="2"/>
        <v>107.625</v>
      </c>
      <c r="G36" s="42">
        <v>2</v>
      </c>
      <c r="H36" s="56">
        <v>422</v>
      </c>
      <c r="I36" s="42">
        <v>439</v>
      </c>
    </row>
    <row r="37" spans="1:9" ht="18" x14ac:dyDescent="0.35">
      <c r="B37" s="54"/>
      <c r="C37" s="55"/>
      <c r="D37" s="58"/>
      <c r="E37" s="58"/>
      <c r="F37" s="58"/>
      <c r="G37" s="42"/>
      <c r="H37" s="42"/>
      <c r="I37" s="42"/>
    </row>
    <row r="38" spans="1:9" ht="17.399999999999999" x14ac:dyDescent="0.35">
      <c r="B38" s="1" t="s">
        <v>0</v>
      </c>
      <c r="C38" s="2" t="s">
        <v>2</v>
      </c>
      <c r="D38" s="42"/>
      <c r="E38" s="42"/>
      <c r="F38" s="42"/>
      <c r="G38" s="42"/>
      <c r="H38" s="42"/>
      <c r="I38" s="42"/>
    </row>
    <row r="39" spans="1:9" ht="17.399999999999999" x14ac:dyDescent="0.35">
      <c r="B39" s="5" t="s">
        <v>12</v>
      </c>
      <c r="C39" s="6" t="s">
        <v>13</v>
      </c>
      <c r="D39" s="42"/>
      <c r="E39" s="42"/>
      <c r="F39" s="42"/>
      <c r="G39" s="42"/>
      <c r="H39" s="42"/>
      <c r="I39" s="42"/>
    </row>
    <row r="40" spans="1:9" ht="18" x14ac:dyDescent="0.35">
      <c r="B40" s="9" t="s">
        <v>24</v>
      </c>
      <c r="C40" s="10" t="s">
        <v>31</v>
      </c>
      <c r="D40" s="42"/>
      <c r="E40" s="42"/>
      <c r="F40" s="42"/>
      <c r="G40" s="42"/>
      <c r="H40" s="42"/>
      <c r="I40" s="42"/>
    </row>
    <row r="41" spans="1:9" ht="18" x14ac:dyDescent="0.35">
      <c r="B41" s="11" t="s">
        <v>32</v>
      </c>
      <c r="C41" s="12" t="s">
        <v>36</v>
      </c>
      <c r="D41" s="42"/>
      <c r="E41" s="42"/>
      <c r="F41" s="42"/>
      <c r="G41" s="42"/>
      <c r="H41" s="42"/>
      <c r="I41" s="42"/>
    </row>
  </sheetData>
  <sortState xmlns:xlrd2="http://schemas.microsoft.com/office/spreadsheetml/2017/richdata2" ref="B5:I36">
    <sortCondition descending="1" ref="F5:F36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I70"/>
  <sheetViews>
    <sheetView topLeftCell="A3" workbookViewId="0">
      <selection activeCell="B4" sqref="B4:C19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4" width="7.5546875" style="32" customWidth="1"/>
    <col min="5" max="5" width="6.77734375" style="32" customWidth="1"/>
    <col min="6" max="6" width="5.33203125" style="32" customWidth="1"/>
    <col min="7" max="7" width="4.6640625" style="32" customWidth="1"/>
    <col min="8" max="9" width="8.88671875" style="32"/>
  </cols>
  <sheetData>
    <row r="3" spans="1:9" ht="28.8" x14ac:dyDescent="0.3">
      <c r="D3" s="33" t="s">
        <v>113</v>
      </c>
      <c r="E3" s="33" t="s">
        <v>114</v>
      </c>
      <c r="F3" s="34" t="s">
        <v>115</v>
      </c>
      <c r="G3" s="33" t="s">
        <v>116</v>
      </c>
      <c r="H3" s="33" t="s">
        <v>171</v>
      </c>
      <c r="I3" s="33" t="s">
        <v>117</v>
      </c>
    </row>
    <row r="4" spans="1:9" ht="17.399999999999999" x14ac:dyDescent="0.35">
      <c r="A4">
        <v>1</v>
      </c>
      <c r="B4" s="13" t="s">
        <v>41</v>
      </c>
      <c r="C4" s="14" t="s">
        <v>46</v>
      </c>
      <c r="D4" s="58">
        <f t="shared" ref="D4:D35" si="0">SUM(H4:I4)</f>
        <v>1728</v>
      </c>
      <c r="E4" s="92">
        <f t="shared" ref="E4:E35" si="1">D4/G4</f>
        <v>864</v>
      </c>
      <c r="F4" s="58">
        <f t="shared" ref="F4:F35" si="2">E4/4</f>
        <v>216</v>
      </c>
      <c r="G4" s="42">
        <v>2</v>
      </c>
      <c r="H4" s="87">
        <v>851</v>
      </c>
      <c r="I4" s="87">
        <v>877</v>
      </c>
    </row>
    <row r="5" spans="1:9" ht="17.399999999999999" x14ac:dyDescent="0.35">
      <c r="A5">
        <v>2</v>
      </c>
      <c r="B5" s="13" t="s">
        <v>41</v>
      </c>
      <c r="C5" s="14" t="s">
        <v>44</v>
      </c>
      <c r="D5" s="58">
        <f t="shared" si="0"/>
        <v>1697</v>
      </c>
      <c r="E5" s="91">
        <f t="shared" si="1"/>
        <v>848.5</v>
      </c>
      <c r="F5" s="58">
        <f t="shared" si="2"/>
        <v>212.125</v>
      </c>
      <c r="G5" s="42">
        <v>2</v>
      </c>
      <c r="H5" s="88">
        <v>845</v>
      </c>
      <c r="I5" s="88">
        <v>852</v>
      </c>
    </row>
    <row r="6" spans="1:9" ht="17.399999999999999" x14ac:dyDescent="0.35">
      <c r="A6">
        <v>3</v>
      </c>
      <c r="B6" s="13" t="s">
        <v>41</v>
      </c>
      <c r="C6" s="14" t="s">
        <v>161</v>
      </c>
      <c r="D6" s="58">
        <f t="shared" si="0"/>
        <v>1647</v>
      </c>
      <c r="E6" s="90">
        <f t="shared" si="1"/>
        <v>823.5</v>
      </c>
      <c r="F6" s="58">
        <f t="shared" si="2"/>
        <v>205.875</v>
      </c>
      <c r="G6" s="42">
        <v>2</v>
      </c>
      <c r="H6" s="42">
        <v>821</v>
      </c>
      <c r="I6" s="89">
        <v>826</v>
      </c>
    </row>
    <row r="7" spans="1:9" ht="17.399999999999999" x14ac:dyDescent="0.35">
      <c r="A7">
        <v>4</v>
      </c>
      <c r="B7" s="17" t="s">
        <v>57</v>
      </c>
      <c r="C7" s="18" t="s">
        <v>63</v>
      </c>
      <c r="D7" s="58">
        <f t="shared" si="0"/>
        <v>1628</v>
      </c>
      <c r="E7" s="58">
        <f t="shared" si="1"/>
        <v>814</v>
      </c>
      <c r="F7" s="58">
        <f t="shared" si="2"/>
        <v>203.5</v>
      </c>
      <c r="G7" s="42">
        <v>2</v>
      </c>
      <c r="H7" s="89">
        <v>825</v>
      </c>
      <c r="I7" s="42">
        <v>803</v>
      </c>
    </row>
    <row r="8" spans="1:9" ht="17.399999999999999" x14ac:dyDescent="0.35">
      <c r="A8">
        <v>5</v>
      </c>
      <c r="B8" s="17" t="s">
        <v>57</v>
      </c>
      <c r="C8" s="18" t="s">
        <v>64</v>
      </c>
      <c r="D8" s="58">
        <f t="shared" si="0"/>
        <v>1601</v>
      </c>
      <c r="E8" s="58">
        <f t="shared" si="1"/>
        <v>800.5</v>
      </c>
      <c r="F8" s="58">
        <f t="shared" si="2"/>
        <v>200.125</v>
      </c>
      <c r="G8" s="42">
        <v>2</v>
      </c>
      <c r="H8" s="42">
        <v>810</v>
      </c>
      <c r="I8" s="42">
        <v>791</v>
      </c>
    </row>
    <row r="9" spans="1:9" ht="17.399999999999999" x14ac:dyDescent="0.35">
      <c r="A9">
        <v>6</v>
      </c>
      <c r="B9" s="23" t="s">
        <v>84</v>
      </c>
      <c r="C9" s="24" t="s">
        <v>92</v>
      </c>
      <c r="D9" s="58">
        <f t="shared" si="0"/>
        <v>1553</v>
      </c>
      <c r="E9" s="58">
        <f t="shared" si="1"/>
        <v>776.5</v>
      </c>
      <c r="F9" s="58">
        <f t="shared" si="2"/>
        <v>194.125</v>
      </c>
      <c r="G9" s="42">
        <v>2</v>
      </c>
      <c r="H9" s="42">
        <v>745</v>
      </c>
      <c r="I9" s="42">
        <v>808</v>
      </c>
    </row>
    <row r="10" spans="1:9" ht="17.399999999999999" x14ac:dyDescent="0.35">
      <c r="A10">
        <v>7</v>
      </c>
      <c r="B10" s="13" t="s">
        <v>41</v>
      </c>
      <c r="C10" s="14" t="s">
        <v>42</v>
      </c>
      <c r="D10" s="58">
        <f t="shared" si="0"/>
        <v>772</v>
      </c>
      <c r="E10" s="58">
        <f t="shared" si="1"/>
        <v>772</v>
      </c>
      <c r="F10" s="58">
        <f t="shared" si="2"/>
        <v>193</v>
      </c>
      <c r="G10" s="42">
        <v>1</v>
      </c>
      <c r="H10" s="42">
        <v>772</v>
      </c>
      <c r="I10" s="42"/>
    </row>
    <row r="11" spans="1:9" ht="17.399999999999999" x14ac:dyDescent="0.35">
      <c r="A11">
        <v>8</v>
      </c>
      <c r="B11" s="15" t="s">
        <v>48</v>
      </c>
      <c r="C11" s="16" t="s">
        <v>49</v>
      </c>
      <c r="D11" s="58">
        <f t="shared" si="0"/>
        <v>1528</v>
      </c>
      <c r="E11" s="58">
        <f t="shared" si="1"/>
        <v>764</v>
      </c>
      <c r="F11" s="58">
        <f t="shared" si="2"/>
        <v>191</v>
      </c>
      <c r="G11" s="42">
        <v>2</v>
      </c>
      <c r="H11" s="42">
        <v>743</v>
      </c>
      <c r="I11" s="42">
        <v>785</v>
      </c>
    </row>
    <row r="12" spans="1:9" ht="17.399999999999999" x14ac:dyDescent="0.35">
      <c r="A12">
        <v>9</v>
      </c>
      <c r="B12" s="13" t="s">
        <v>41</v>
      </c>
      <c r="C12" s="14" t="s">
        <v>47</v>
      </c>
      <c r="D12" s="58">
        <f t="shared" si="0"/>
        <v>1513</v>
      </c>
      <c r="E12" s="58">
        <f t="shared" si="1"/>
        <v>756.5</v>
      </c>
      <c r="F12" s="58">
        <f t="shared" si="2"/>
        <v>189.125</v>
      </c>
      <c r="G12" s="42">
        <v>2</v>
      </c>
      <c r="H12" s="42">
        <v>794</v>
      </c>
      <c r="I12" s="42">
        <v>719</v>
      </c>
    </row>
    <row r="13" spans="1:9" ht="17.399999999999999" x14ac:dyDescent="0.35">
      <c r="A13">
        <v>10</v>
      </c>
      <c r="B13" s="17" t="s">
        <v>57</v>
      </c>
      <c r="C13" s="18" t="s">
        <v>61</v>
      </c>
      <c r="D13" s="58">
        <f t="shared" si="0"/>
        <v>1513</v>
      </c>
      <c r="E13" s="58">
        <f t="shared" si="1"/>
        <v>756.5</v>
      </c>
      <c r="F13" s="58">
        <f t="shared" si="2"/>
        <v>189.125</v>
      </c>
      <c r="G13" s="42">
        <v>2</v>
      </c>
      <c r="H13" s="42">
        <v>801</v>
      </c>
      <c r="I13" s="42">
        <v>712</v>
      </c>
    </row>
    <row r="14" spans="1:9" ht="17.399999999999999" x14ac:dyDescent="0.35">
      <c r="A14">
        <v>11</v>
      </c>
      <c r="B14" s="17" t="s">
        <v>57</v>
      </c>
      <c r="C14" s="18" t="s">
        <v>60</v>
      </c>
      <c r="D14" s="58">
        <f t="shared" si="0"/>
        <v>1508</v>
      </c>
      <c r="E14" s="58">
        <f t="shared" si="1"/>
        <v>754</v>
      </c>
      <c r="F14" s="58">
        <f t="shared" si="2"/>
        <v>188.5</v>
      </c>
      <c r="G14" s="42">
        <v>2</v>
      </c>
      <c r="H14" s="42">
        <v>769</v>
      </c>
      <c r="I14" s="42">
        <v>739</v>
      </c>
    </row>
    <row r="15" spans="1:9" ht="17.399999999999999" x14ac:dyDescent="0.35">
      <c r="A15">
        <v>12</v>
      </c>
      <c r="B15" s="13" t="s">
        <v>41</v>
      </c>
      <c r="C15" s="14" t="s">
        <v>43</v>
      </c>
      <c r="D15" s="58">
        <f t="shared" si="0"/>
        <v>752</v>
      </c>
      <c r="E15" s="58">
        <f t="shared" si="1"/>
        <v>752</v>
      </c>
      <c r="F15" s="58">
        <f t="shared" si="2"/>
        <v>188</v>
      </c>
      <c r="G15" s="42">
        <v>1</v>
      </c>
      <c r="H15" s="42">
        <v>752</v>
      </c>
      <c r="I15" s="42"/>
    </row>
    <row r="16" spans="1:9" ht="17.399999999999999" x14ac:dyDescent="0.35">
      <c r="A16">
        <v>13</v>
      </c>
      <c r="B16" s="17" t="s">
        <v>57</v>
      </c>
      <c r="C16" s="18" t="s">
        <v>62</v>
      </c>
      <c r="D16" s="58">
        <f t="shared" si="0"/>
        <v>748</v>
      </c>
      <c r="E16" s="58">
        <f t="shared" si="1"/>
        <v>748</v>
      </c>
      <c r="F16" s="58">
        <f t="shared" si="2"/>
        <v>187</v>
      </c>
      <c r="G16" s="42">
        <v>1</v>
      </c>
      <c r="H16" s="42"/>
      <c r="I16" s="42">
        <v>748</v>
      </c>
    </row>
    <row r="17" spans="1:9" ht="17.399999999999999" x14ac:dyDescent="0.35">
      <c r="A17">
        <v>14</v>
      </c>
      <c r="B17" s="15" t="s">
        <v>48</v>
      </c>
      <c r="C17" s="16" t="s">
        <v>54</v>
      </c>
      <c r="D17" s="58">
        <f t="shared" si="0"/>
        <v>1493</v>
      </c>
      <c r="E17" s="58">
        <f t="shared" si="1"/>
        <v>746.5</v>
      </c>
      <c r="F17" s="58">
        <f t="shared" si="2"/>
        <v>186.625</v>
      </c>
      <c r="G17" s="42">
        <v>2</v>
      </c>
      <c r="H17" s="42">
        <v>745</v>
      </c>
      <c r="I17" s="42">
        <v>748</v>
      </c>
    </row>
    <row r="18" spans="1:9" ht="17.399999999999999" x14ac:dyDescent="0.35">
      <c r="A18">
        <v>15</v>
      </c>
      <c r="B18" s="17" t="s">
        <v>57</v>
      </c>
      <c r="C18" s="18" t="s">
        <v>163</v>
      </c>
      <c r="D18" s="58">
        <f t="shared" si="0"/>
        <v>1474</v>
      </c>
      <c r="E18" s="58">
        <f t="shared" si="1"/>
        <v>737</v>
      </c>
      <c r="F18" s="58">
        <f t="shared" si="2"/>
        <v>184.25</v>
      </c>
      <c r="G18" s="42">
        <v>2</v>
      </c>
      <c r="H18" s="42">
        <v>729</v>
      </c>
      <c r="I18" s="42">
        <v>745</v>
      </c>
    </row>
    <row r="19" spans="1:9" ht="17.399999999999999" x14ac:dyDescent="0.35">
      <c r="A19">
        <v>16</v>
      </c>
      <c r="B19" s="13" t="s">
        <v>41</v>
      </c>
      <c r="C19" s="14" t="s">
        <v>45</v>
      </c>
      <c r="D19" s="58">
        <f t="shared" si="0"/>
        <v>1451</v>
      </c>
      <c r="E19" s="58">
        <f t="shared" si="1"/>
        <v>725.5</v>
      </c>
      <c r="F19" s="58">
        <f t="shared" si="2"/>
        <v>181.375</v>
      </c>
      <c r="G19" s="42">
        <v>2</v>
      </c>
      <c r="H19" s="42">
        <v>729</v>
      </c>
      <c r="I19" s="42">
        <v>722</v>
      </c>
    </row>
    <row r="20" spans="1:9" ht="17.399999999999999" x14ac:dyDescent="0.35">
      <c r="A20">
        <v>17</v>
      </c>
      <c r="B20" s="23" t="s">
        <v>84</v>
      </c>
      <c r="C20" s="24" t="s">
        <v>89</v>
      </c>
      <c r="D20" s="58">
        <f t="shared" si="0"/>
        <v>1450</v>
      </c>
      <c r="E20" s="58">
        <f t="shared" si="1"/>
        <v>725</v>
      </c>
      <c r="F20" s="58">
        <f t="shared" si="2"/>
        <v>181.25</v>
      </c>
      <c r="G20" s="42">
        <v>2</v>
      </c>
      <c r="H20" s="42">
        <v>721</v>
      </c>
      <c r="I20" s="42">
        <v>729</v>
      </c>
    </row>
    <row r="21" spans="1:9" ht="17.399999999999999" x14ac:dyDescent="0.35">
      <c r="A21">
        <v>18</v>
      </c>
      <c r="B21" s="15" t="s">
        <v>48</v>
      </c>
      <c r="C21" s="16" t="s">
        <v>50</v>
      </c>
      <c r="D21" s="58">
        <f t="shared" si="0"/>
        <v>1443</v>
      </c>
      <c r="E21" s="58">
        <f t="shared" si="1"/>
        <v>721.5</v>
      </c>
      <c r="F21" s="58">
        <f t="shared" si="2"/>
        <v>180.375</v>
      </c>
      <c r="G21" s="42">
        <v>2</v>
      </c>
      <c r="H21" s="42">
        <v>696</v>
      </c>
      <c r="I21" s="42">
        <v>747</v>
      </c>
    </row>
    <row r="22" spans="1:9" ht="17.399999999999999" x14ac:dyDescent="0.35">
      <c r="A22">
        <v>19</v>
      </c>
      <c r="B22" s="25" t="s">
        <v>93</v>
      </c>
      <c r="C22" s="26" t="s">
        <v>96</v>
      </c>
      <c r="D22" s="58">
        <f t="shared" si="0"/>
        <v>1432</v>
      </c>
      <c r="E22" s="58">
        <f t="shared" si="1"/>
        <v>716</v>
      </c>
      <c r="F22" s="58">
        <f t="shared" si="2"/>
        <v>179</v>
      </c>
      <c r="G22" s="42">
        <v>2</v>
      </c>
      <c r="H22" s="42">
        <v>740</v>
      </c>
      <c r="I22" s="42">
        <v>692</v>
      </c>
    </row>
    <row r="23" spans="1:9" ht="17.399999999999999" x14ac:dyDescent="0.35">
      <c r="A23">
        <v>20</v>
      </c>
      <c r="B23" s="23" t="s">
        <v>84</v>
      </c>
      <c r="C23" s="24" t="s">
        <v>85</v>
      </c>
      <c r="D23" s="58">
        <f t="shared" si="0"/>
        <v>716</v>
      </c>
      <c r="E23" s="58">
        <f t="shared" si="1"/>
        <v>716</v>
      </c>
      <c r="F23" s="58">
        <f t="shared" si="2"/>
        <v>179</v>
      </c>
      <c r="G23" s="42">
        <v>1</v>
      </c>
      <c r="H23" s="42">
        <v>716</v>
      </c>
      <c r="I23" s="42"/>
    </row>
    <row r="24" spans="1:9" ht="17.399999999999999" x14ac:dyDescent="0.35">
      <c r="A24">
        <v>21</v>
      </c>
      <c r="B24" s="19" t="s">
        <v>66</v>
      </c>
      <c r="C24" s="20" t="s">
        <v>71</v>
      </c>
      <c r="D24" s="58">
        <f t="shared" si="0"/>
        <v>1423</v>
      </c>
      <c r="E24" s="58">
        <f t="shared" si="1"/>
        <v>711.5</v>
      </c>
      <c r="F24" s="58">
        <f t="shared" si="2"/>
        <v>177.875</v>
      </c>
      <c r="G24" s="42">
        <v>2</v>
      </c>
      <c r="H24" s="42">
        <v>695</v>
      </c>
      <c r="I24" s="42">
        <v>728</v>
      </c>
    </row>
    <row r="25" spans="1:9" ht="17.399999999999999" x14ac:dyDescent="0.35">
      <c r="A25">
        <v>22</v>
      </c>
      <c r="B25" s="15" t="s">
        <v>48</v>
      </c>
      <c r="C25" s="16" t="s">
        <v>52</v>
      </c>
      <c r="D25" s="58">
        <f t="shared" si="0"/>
        <v>711</v>
      </c>
      <c r="E25" s="58">
        <f t="shared" si="1"/>
        <v>711</v>
      </c>
      <c r="F25" s="58">
        <f t="shared" si="2"/>
        <v>177.75</v>
      </c>
      <c r="G25" s="42">
        <v>1</v>
      </c>
      <c r="H25" s="42"/>
      <c r="I25" s="42">
        <v>711</v>
      </c>
    </row>
    <row r="26" spans="1:9" ht="17.399999999999999" x14ac:dyDescent="0.35">
      <c r="A26">
        <v>23</v>
      </c>
      <c r="B26" s="19" t="s">
        <v>66</v>
      </c>
      <c r="C26" s="20" t="s">
        <v>74</v>
      </c>
      <c r="D26" s="58">
        <f t="shared" si="0"/>
        <v>1404</v>
      </c>
      <c r="E26" s="58">
        <f t="shared" si="1"/>
        <v>702</v>
      </c>
      <c r="F26" s="58">
        <f t="shared" si="2"/>
        <v>175.5</v>
      </c>
      <c r="G26" s="42">
        <v>2</v>
      </c>
      <c r="H26" s="42">
        <v>714</v>
      </c>
      <c r="I26" s="42">
        <v>690</v>
      </c>
    </row>
    <row r="27" spans="1:9" ht="17.399999999999999" x14ac:dyDescent="0.35">
      <c r="A27">
        <v>24</v>
      </c>
      <c r="B27" s="19" t="s">
        <v>66</v>
      </c>
      <c r="C27" s="20" t="s">
        <v>72</v>
      </c>
      <c r="D27" s="58">
        <f t="shared" si="0"/>
        <v>1398</v>
      </c>
      <c r="E27" s="58">
        <f t="shared" si="1"/>
        <v>699</v>
      </c>
      <c r="F27" s="58">
        <f t="shared" si="2"/>
        <v>174.75</v>
      </c>
      <c r="G27" s="42">
        <v>2</v>
      </c>
      <c r="H27" s="42">
        <v>701</v>
      </c>
      <c r="I27" s="42">
        <v>697</v>
      </c>
    </row>
    <row r="28" spans="1:9" ht="17.399999999999999" x14ac:dyDescent="0.35">
      <c r="A28">
        <v>25</v>
      </c>
      <c r="B28" s="19" t="s">
        <v>66</v>
      </c>
      <c r="C28" s="20" t="s">
        <v>68</v>
      </c>
      <c r="D28" s="58">
        <f t="shared" si="0"/>
        <v>1384</v>
      </c>
      <c r="E28" s="58">
        <f t="shared" si="1"/>
        <v>692</v>
      </c>
      <c r="F28" s="58">
        <f t="shared" si="2"/>
        <v>173</v>
      </c>
      <c r="G28" s="42">
        <v>2</v>
      </c>
      <c r="H28" s="42">
        <v>739</v>
      </c>
      <c r="I28" s="42">
        <v>645</v>
      </c>
    </row>
    <row r="29" spans="1:9" ht="17.399999999999999" x14ac:dyDescent="0.35">
      <c r="A29">
        <v>26</v>
      </c>
      <c r="B29" s="19" t="s">
        <v>66</v>
      </c>
      <c r="C29" s="20" t="s">
        <v>69</v>
      </c>
      <c r="D29" s="58">
        <f t="shared" si="0"/>
        <v>1357</v>
      </c>
      <c r="E29" s="58">
        <f t="shared" si="1"/>
        <v>678.5</v>
      </c>
      <c r="F29" s="58">
        <f t="shared" si="2"/>
        <v>169.625</v>
      </c>
      <c r="G29" s="42">
        <v>2</v>
      </c>
      <c r="H29" s="42">
        <v>670</v>
      </c>
      <c r="I29" s="42">
        <v>687</v>
      </c>
    </row>
    <row r="30" spans="1:9" ht="17.399999999999999" x14ac:dyDescent="0.35">
      <c r="A30">
        <v>27</v>
      </c>
      <c r="B30" s="23" t="s">
        <v>84</v>
      </c>
      <c r="C30" s="24" t="s">
        <v>86</v>
      </c>
      <c r="D30" s="58">
        <f t="shared" si="0"/>
        <v>671</v>
      </c>
      <c r="E30" s="58">
        <f t="shared" si="1"/>
        <v>671</v>
      </c>
      <c r="F30" s="58">
        <f t="shared" si="2"/>
        <v>167.75</v>
      </c>
      <c r="G30" s="42">
        <v>1</v>
      </c>
      <c r="H30" s="42"/>
      <c r="I30" s="42">
        <v>671</v>
      </c>
    </row>
    <row r="31" spans="1:9" ht="17.399999999999999" x14ac:dyDescent="0.35">
      <c r="A31">
        <v>28</v>
      </c>
      <c r="B31" s="15" t="s">
        <v>48</v>
      </c>
      <c r="C31" s="16" t="s">
        <v>53</v>
      </c>
      <c r="D31" s="58">
        <f t="shared" si="0"/>
        <v>1339</v>
      </c>
      <c r="E31" s="58">
        <f t="shared" si="1"/>
        <v>669.5</v>
      </c>
      <c r="F31" s="58">
        <f t="shared" si="2"/>
        <v>167.375</v>
      </c>
      <c r="G31" s="42">
        <v>2</v>
      </c>
      <c r="H31" s="42">
        <v>644</v>
      </c>
      <c r="I31" s="42">
        <v>695</v>
      </c>
    </row>
    <row r="32" spans="1:9" ht="17.399999999999999" x14ac:dyDescent="0.35">
      <c r="A32">
        <v>29</v>
      </c>
      <c r="B32" s="21" t="s">
        <v>75</v>
      </c>
      <c r="C32" s="22" t="s">
        <v>81</v>
      </c>
      <c r="D32" s="58">
        <f t="shared" si="0"/>
        <v>1337</v>
      </c>
      <c r="E32" s="58">
        <f t="shared" si="1"/>
        <v>668.5</v>
      </c>
      <c r="F32" s="58">
        <f t="shared" si="2"/>
        <v>167.125</v>
      </c>
      <c r="G32" s="42">
        <v>2</v>
      </c>
      <c r="H32" s="42">
        <v>657</v>
      </c>
      <c r="I32" s="42">
        <v>680</v>
      </c>
    </row>
    <row r="33" spans="1:9" ht="17.399999999999999" x14ac:dyDescent="0.35">
      <c r="A33">
        <v>30</v>
      </c>
      <c r="B33" s="23" t="s">
        <v>84</v>
      </c>
      <c r="C33" s="24" t="s">
        <v>90</v>
      </c>
      <c r="D33" s="58">
        <f t="shared" si="0"/>
        <v>1330</v>
      </c>
      <c r="E33" s="58">
        <f t="shared" si="1"/>
        <v>665</v>
      </c>
      <c r="F33" s="58">
        <f t="shared" si="2"/>
        <v>166.25</v>
      </c>
      <c r="G33" s="42">
        <v>2</v>
      </c>
      <c r="H33" s="42">
        <v>746</v>
      </c>
      <c r="I33" s="42">
        <v>584</v>
      </c>
    </row>
    <row r="34" spans="1:9" ht="17.399999999999999" x14ac:dyDescent="0.35">
      <c r="A34">
        <v>31</v>
      </c>
      <c r="B34" s="21" t="s">
        <v>75</v>
      </c>
      <c r="C34" s="22" t="s">
        <v>78</v>
      </c>
      <c r="D34" s="58">
        <f t="shared" si="0"/>
        <v>1318</v>
      </c>
      <c r="E34" s="58">
        <f t="shared" si="1"/>
        <v>659</v>
      </c>
      <c r="F34" s="58">
        <f t="shared" si="2"/>
        <v>164.75</v>
      </c>
      <c r="G34" s="42">
        <v>2</v>
      </c>
      <c r="H34" s="42">
        <v>704</v>
      </c>
      <c r="I34" s="42">
        <v>614</v>
      </c>
    </row>
    <row r="35" spans="1:9" ht="17.399999999999999" x14ac:dyDescent="0.35">
      <c r="A35">
        <v>32</v>
      </c>
      <c r="B35" s="21" t="s">
        <v>75</v>
      </c>
      <c r="C35" s="22" t="s">
        <v>83</v>
      </c>
      <c r="D35" s="58">
        <f t="shared" si="0"/>
        <v>657</v>
      </c>
      <c r="E35" s="58">
        <f t="shared" si="1"/>
        <v>657</v>
      </c>
      <c r="F35" s="58">
        <f t="shared" si="2"/>
        <v>164.25</v>
      </c>
      <c r="G35" s="42">
        <v>1</v>
      </c>
      <c r="H35" s="42">
        <v>657</v>
      </c>
      <c r="I35" s="42"/>
    </row>
    <row r="36" spans="1:9" ht="17.399999999999999" x14ac:dyDescent="0.35">
      <c r="A36">
        <v>33</v>
      </c>
      <c r="B36" s="21" t="s">
        <v>75</v>
      </c>
      <c r="C36" s="22" t="s">
        <v>80</v>
      </c>
      <c r="D36" s="58">
        <f t="shared" ref="D36:D60" si="3">SUM(H36:I36)</f>
        <v>646</v>
      </c>
      <c r="E36" s="58">
        <f t="shared" ref="E36:E60" si="4">D36/G36</f>
        <v>646</v>
      </c>
      <c r="F36" s="58">
        <f t="shared" ref="F36:F60" si="5">E36/4</f>
        <v>161.5</v>
      </c>
      <c r="G36" s="42">
        <v>1</v>
      </c>
      <c r="H36" s="42"/>
      <c r="I36" s="42">
        <v>646</v>
      </c>
    </row>
    <row r="37" spans="1:9" ht="17.399999999999999" x14ac:dyDescent="0.35">
      <c r="A37">
        <v>34</v>
      </c>
      <c r="B37" s="19" t="s">
        <v>66</v>
      </c>
      <c r="C37" s="20" t="s">
        <v>73</v>
      </c>
      <c r="D37" s="58">
        <f t="shared" si="3"/>
        <v>1289</v>
      </c>
      <c r="E37" s="58">
        <f t="shared" si="4"/>
        <v>644.5</v>
      </c>
      <c r="F37" s="58">
        <f t="shared" si="5"/>
        <v>161.125</v>
      </c>
      <c r="G37" s="42">
        <v>2</v>
      </c>
      <c r="H37" s="42">
        <v>673</v>
      </c>
      <c r="I37" s="42">
        <v>616</v>
      </c>
    </row>
    <row r="38" spans="1:9" ht="17.399999999999999" x14ac:dyDescent="0.35">
      <c r="A38">
        <v>35</v>
      </c>
      <c r="B38" s="23" t="s">
        <v>84</v>
      </c>
      <c r="C38" s="24" t="s">
        <v>87</v>
      </c>
      <c r="D38" s="58">
        <f t="shared" si="3"/>
        <v>1280</v>
      </c>
      <c r="E38" s="58">
        <f t="shared" si="4"/>
        <v>640</v>
      </c>
      <c r="F38" s="58">
        <f t="shared" si="5"/>
        <v>160</v>
      </c>
      <c r="G38" s="42">
        <v>2</v>
      </c>
      <c r="H38" s="42">
        <v>618</v>
      </c>
      <c r="I38" s="42">
        <v>662</v>
      </c>
    </row>
    <row r="39" spans="1:9" ht="17.399999999999999" x14ac:dyDescent="0.35">
      <c r="A39">
        <v>36</v>
      </c>
      <c r="B39" s="19" t="s">
        <v>66</v>
      </c>
      <c r="C39" s="20" t="s">
        <v>67</v>
      </c>
      <c r="D39" s="58">
        <f t="shared" si="3"/>
        <v>1274</v>
      </c>
      <c r="E39" s="58">
        <f t="shared" si="4"/>
        <v>637</v>
      </c>
      <c r="F39" s="58">
        <f t="shared" si="5"/>
        <v>159.25</v>
      </c>
      <c r="G39" s="42">
        <v>2</v>
      </c>
      <c r="H39" s="42">
        <v>671</v>
      </c>
      <c r="I39" s="42">
        <v>603</v>
      </c>
    </row>
    <row r="40" spans="1:9" ht="17.399999999999999" x14ac:dyDescent="0.35">
      <c r="A40">
        <v>37</v>
      </c>
      <c r="B40" s="25" t="s">
        <v>93</v>
      </c>
      <c r="C40" s="26" t="s">
        <v>94</v>
      </c>
      <c r="D40" s="58">
        <f t="shared" si="3"/>
        <v>1272</v>
      </c>
      <c r="E40" s="58">
        <f t="shared" si="4"/>
        <v>636</v>
      </c>
      <c r="F40" s="58">
        <f t="shared" si="5"/>
        <v>159</v>
      </c>
      <c r="G40" s="42">
        <v>2</v>
      </c>
      <c r="H40" s="42">
        <v>613</v>
      </c>
      <c r="I40" s="42">
        <v>659</v>
      </c>
    </row>
    <row r="41" spans="1:9" ht="17.399999999999999" x14ac:dyDescent="0.35">
      <c r="A41">
        <v>38</v>
      </c>
      <c r="B41" s="27" t="s">
        <v>101</v>
      </c>
      <c r="C41" s="28" t="s">
        <v>104</v>
      </c>
      <c r="D41" s="58">
        <f t="shared" si="3"/>
        <v>635</v>
      </c>
      <c r="E41" s="58">
        <f t="shared" si="4"/>
        <v>635</v>
      </c>
      <c r="F41" s="58">
        <f t="shared" si="5"/>
        <v>158.75</v>
      </c>
      <c r="G41" s="42">
        <v>1</v>
      </c>
      <c r="H41" s="42"/>
      <c r="I41" s="42">
        <v>635</v>
      </c>
    </row>
    <row r="42" spans="1:9" ht="17.399999999999999" x14ac:dyDescent="0.35">
      <c r="A42">
        <v>39</v>
      </c>
      <c r="B42" s="23" t="s">
        <v>84</v>
      </c>
      <c r="C42" s="24" t="s">
        <v>91</v>
      </c>
      <c r="D42" s="58">
        <f t="shared" si="3"/>
        <v>1269</v>
      </c>
      <c r="E42" s="58">
        <f t="shared" si="4"/>
        <v>634.5</v>
      </c>
      <c r="F42" s="58">
        <f t="shared" si="5"/>
        <v>158.625</v>
      </c>
      <c r="G42" s="42">
        <v>2</v>
      </c>
      <c r="H42" s="42">
        <v>611</v>
      </c>
      <c r="I42" s="42">
        <v>658</v>
      </c>
    </row>
    <row r="43" spans="1:9" ht="17.399999999999999" x14ac:dyDescent="0.35">
      <c r="A43">
        <v>40</v>
      </c>
      <c r="B43" s="21" t="s">
        <v>75</v>
      </c>
      <c r="C43" s="22" t="s">
        <v>76</v>
      </c>
      <c r="D43" s="58">
        <f t="shared" si="3"/>
        <v>1223</v>
      </c>
      <c r="E43" s="58">
        <f t="shared" si="4"/>
        <v>611.5</v>
      </c>
      <c r="F43" s="58">
        <f t="shared" si="5"/>
        <v>152.875</v>
      </c>
      <c r="G43" s="42">
        <v>2</v>
      </c>
      <c r="H43" s="42">
        <v>600</v>
      </c>
      <c r="I43" s="42">
        <v>623</v>
      </c>
    </row>
    <row r="44" spans="1:9" ht="17.399999999999999" x14ac:dyDescent="0.35">
      <c r="A44">
        <v>41</v>
      </c>
      <c r="B44" s="21" t="s">
        <v>75</v>
      </c>
      <c r="C44" s="22" t="s">
        <v>77</v>
      </c>
      <c r="D44" s="58">
        <f t="shared" si="3"/>
        <v>1219</v>
      </c>
      <c r="E44" s="58">
        <f t="shared" si="4"/>
        <v>609.5</v>
      </c>
      <c r="F44" s="58">
        <f t="shared" si="5"/>
        <v>152.375</v>
      </c>
      <c r="G44" s="42">
        <v>2</v>
      </c>
      <c r="H44" s="42">
        <v>608</v>
      </c>
      <c r="I44" s="42">
        <v>611</v>
      </c>
    </row>
    <row r="45" spans="1:9" ht="17.399999999999999" x14ac:dyDescent="0.35">
      <c r="A45">
        <v>42</v>
      </c>
      <c r="B45" s="21" t="s">
        <v>75</v>
      </c>
      <c r="C45" s="22" t="s">
        <v>79</v>
      </c>
      <c r="D45" s="58">
        <f t="shared" si="3"/>
        <v>1215</v>
      </c>
      <c r="E45" s="58">
        <f t="shared" si="4"/>
        <v>607.5</v>
      </c>
      <c r="F45" s="58">
        <f t="shared" si="5"/>
        <v>151.875</v>
      </c>
      <c r="G45" s="42">
        <v>2</v>
      </c>
      <c r="H45" s="42">
        <v>547</v>
      </c>
      <c r="I45" s="42">
        <v>668</v>
      </c>
    </row>
    <row r="46" spans="1:9" ht="17.399999999999999" x14ac:dyDescent="0.35">
      <c r="A46">
        <v>43</v>
      </c>
      <c r="B46" s="25" t="s">
        <v>93</v>
      </c>
      <c r="C46" s="26" t="s">
        <v>102</v>
      </c>
      <c r="D46" s="58">
        <f t="shared" si="3"/>
        <v>1207</v>
      </c>
      <c r="E46" s="58">
        <f t="shared" si="4"/>
        <v>603.5</v>
      </c>
      <c r="F46" s="58">
        <f t="shared" si="5"/>
        <v>150.875</v>
      </c>
      <c r="G46" s="42">
        <v>2</v>
      </c>
      <c r="H46" s="42">
        <v>636</v>
      </c>
      <c r="I46" s="42">
        <v>571</v>
      </c>
    </row>
    <row r="47" spans="1:9" ht="17.399999999999999" x14ac:dyDescent="0.35">
      <c r="A47">
        <v>44</v>
      </c>
      <c r="B47" s="17" t="s">
        <v>57</v>
      </c>
      <c r="C47" s="18" t="s">
        <v>59</v>
      </c>
      <c r="D47" s="58">
        <f t="shared" si="3"/>
        <v>1206</v>
      </c>
      <c r="E47" s="58">
        <f t="shared" si="4"/>
        <v>603</v>
      </c>
      <c r="F47" s="58">
        <f t="shared" si="5"/>
        <v>150.75</v>
      </c>
      <c r="G47" s="42">
        <v>2</v>
      </c>
      <c r="H47" s="42">
        <v>603</v>
      </c>
      <c r="I47" s="42">
        <v>603</v>
      </c>
    </row>
    <row r="48" spans="1:9" ht="17.399999999999999" x14ac:dyDescent="0.35">
      <c r="A48">
        <v>45</v>
      </c>
      <c r="B48" s="27" t="s">
        <v>101</v>
      </c>
      <c r="C48" s="28" t="s">
        <v>105</v>
      </c>
      <c r="D48" s="58">
        <f t="shared" si="3"/>
        <v>602</v>
      </c>
      <c r="E48" s="58">
        <f t="shared" si="4"/>
        <v>602</v>
      </c>
      <c r="F48" s="58">
        <f t="shared" si="5"/>
        <v>150.5</v>
      </c>
      <c r="G48" s="42">
        <v>1</v>
      </c>
      <c r="H48" s="42"/>
      <c r="I48" s="42">
        <v>602</v>
      </c>
    </row>
    <row r="49" spans="1:9" ht="17.399999999999999" x14ac:dyDescent="0.35">
      <c r="B49" s="21" t="s">
        <v>75</v>
      </c>
      <c r="C49" s="22" t="s">
        <v>82</v>
      </c>
      <c r="D49" s="42">
        <f t="shared" si="3"/>
        <v>586</v>
      </c>
      <c r="E49" s="42">
        <f t="shared" si="4"/>
        <v>586</v>
      </c>
      <c r="F49" s="58">
        <f t="shared" si="5"/>
        <v>146.5</v>
      </c>
      <c r="G49" s="42">
        <v>1</v>
      </c>
      <c r="H49" s="42">
        <v>586</v>
      </c>
      <c r="I49" s="42"/>
    </row>
    <row r="50" spans="1:9" ht="18" x14ac:dyDescent="0.35">
      <c r="A50">
        <v>46</v>
      </c>
      <c r="B50" s="43" t="s">
        <v>167</v>
      </c>
      <c r="C50" s="38" t="s">
        <v>164</v>
      </c>
      <c r="D50" s="58">
        <f t="shared" si="3"/>
        <v>583</v>
      </c>
      <c r="E50" s="58">
        <f t="shared" si="4"/>
        <v>583</v>
      </c>
      <c r="F50" s="58">
        <f t="shared" si="5"/>
        <v>145.75</v>
      </c>
      <c r="G50" s="42">
        <v>1</v>
      </c>
      <c r="H50" s="42"/>
      <c r="I50" s="42">
        <v>583</v>
      </c>
    </row>
    <row r="51" spans="1:9" ht="17.399999999999999" x14ac:dyDescent="0.35">
      <c r="A51">
        <v>47</v>
      </c>
      <c r="B51" s="25" t="s">
        <v>93</v>
      </c>
      <c r="C51" s="26" t="s">
        <v>97</v>
      </c>
      <c r="D51" s="58">
        <f t="shared" si="3"/>
        <v>577</v>
      </c>
      <c r="E51" s="58">
        <f t="shared" si="4"/>
        <v>577</v>
      </c>
      <c r="F51" s="58">
        <f t="shared" si="5"/>
        <v>144.25</v>
      </c>
      <c r="G51" s="42">
        <v>1</v>
      </c>
      <c r="H51" s="42"/>
      <c r="I51" s="42">
        <v>577</v>
      </c>
    </row>
    <row r="52" spans="1:9" ht="18" x14ac:dyDescent="0.35">
      <c r="A52">
        <v>48</v>
      </c>
      <c r="B52" s="43" t="s">
        <v>203</v>
      </c>
      <c r="C52" s="38" t="s">
        <v>202</v>
      </c>
      <c r="D52" s="58">
        <f t="shared" si="3"/>
        <v>572</v>
      </c>
      <c r="E52" s="58">
        <f t="shared" si="4"/>
        <v>572</v>
      </c>
      <c r="F52" s="58">
        <f t="shared" si="5"/>
        <v>143</v>
      </c>
      <c r="G52" s="42">
        <v>1</v>
      </c>
      <c r="H52" s="42">
        <v>572</v>
      </c>
      <c r="I52" s="42"/>
    </row>
    <row r="53" spans="1:9" ht="17.399999999999999" x14ac:dyDescent="0.35">
      <c r="B53" s="27" t="s">
        <v>101</v>
      </c>
      <c r="C53" s="28" t="s">
        <v>108</v>
      </c>
      <c r="D53" s="58">
        <f t="shared" si="3"/>
        <v>1140</v>
      </c>
      <c r="E53" s="58">
        <f t="shared" si="4"/>
        <v>570</v>
      </c>
      <c r="F53" s="58">
        <f t="shared" si="5"/>
        <v>142.5</v>
      </c>
      <c r="G53" s="42">
        <v>2</v>
      </c>
      <c r="H53" s="42">
        <v>567</v>
      </c>
      <c r="I53" s="42">
        <v>573</v>
      </c>
    </row>
    <row r="54" spans="1:9" ht="17.399999999999999" x14ac:dyDescent="0.35">
      <c r="B54" s="27" t="s">
        <v>101</v>
      </c>
      <c r="C54" s="28" t="s">
        <v>106</v>
      </c>
      <c r="D54" s="58">
        <f t="shared" si="3"/>
        <v>1094</v>
      </c>
      <c r="E54" s="58">
        <f t="shared" si="4"/>
        <v>547</v>
      </c>
      <c r="F54" s="58">
        <f t="shared" si="5"/>
        <v>136.75</v>
      </c>
      <c r="G54" s="42">
        <v>2</v>
      </c>
      <c r="H54" s="42">
        <v>580</v>
      </c>
      <c r="I54" s="42">
        <v>514</v>
      </c>
    </row>
    <row r="55" spans="1:9" ht="17.399999999999999" x14ac:dyDescent="0.35">
      <c r="B55" s="27" t="s">
        <v>101</v>
      </c>
      <c r="C55" s="28" t="s">
        <v>107</v>
      </c>
      <c r="D55" s="58">
        <f t="shared" si="3"/>
        <v>1087</v>
      </c>
      <c r="E55" s="58">
        <f t="shared" si="4"/>
        <v>543.5</v>
      </c>
      <c r="F55" s="58">
        <f t="shared" si="5"/>
        <v>135.875</v>
      </c>
      <c r="G55" s="42">
        <v>2</v>
      </c>
      <c r="H55" s="42">
        <v>581</v>
      </c>
      <c r="I55" s="42">
        <v>506</v>
      </c>
    </row>
    <row r="56" spans="1:9" ht="17.399999999999999" x14ac:dyDescent="0.35">
      <c r="B56" s="27" t="s">
        <v>101</v>
      </c>
      <c r="C56" s="28" t="s">
        <v>109</v>
      </c>
      <c r="D56" s="58">
        <f t="shared" si="3"/>
        <v>1067</v>
      </c>
      <c r="E56" s="58">
        <f t="shared" si="4"/>
        <v>533.5</v>
      </c>
      <c r="F56" s="58">
        <f t="shared" si="5"/>
        <v>133.375</v>
      </c>
      <c r="G56" s="42">
        <v>2</v>
      </c>
      <c r="H56" s="42">
        <v>531</v>
      </c>
      <c r="I56" s="42">
        <v>536</v>
      </c>
    </row>
    <row r="57" spans="1:9" ht="17.399999999999999" x14ac:dyDescent="0.35">
      <c r="B57" s="25" t="s">
        <v>93</v>
      </c>
      <c r="C57" s="26" t="s">
        <v>98</v>
      </c>
      <c r="D57" s="32">
        <f t="shared" si="3"/>
        <v>529</v>
      </c>
      <c r="E57" s="32">
        <f t="shared" si="4"/>
        <v>529</v>
      </c>
      <c r="F57" s="123">
        <f t="shared" si="5"/>
        <v>132.25</v>
      </c>
      <c r="G57" s="42">
        <v>1</v>
      </c>
      <c r="H57" s="42">
        <v>529</v>
      </c>
      <c r="I57" s="42"/>
    </row>
    <row r="58" spans="1:9" ht="18" x14ac:dyDescent="0.35">
      <c r="B58" s="43" t="s">
        <v>167</v>
      </c>
      <c r="C58" s="38" t="s">
        <v>165</v>
      </c>
      <c r="D58" s="58">
        <f t="shared" si="3"/>
        <v>519</v>
      </c>
      <c r="E58" s="58">
        <f t="shared" si="4"/>
        <v>519</v>
      </c>
      <c r="F58" s="58">
        <f t="shared" si="5"/>
        <v>129.75</v>
      </c>
      <c r="G58" s="42">
        <v>1</v>
      </c>
      <c r="H58" s="42"/>
      <c r="I58" s="42">
        <v>519</v>
      </c>
    </row>
    <row r="59" spans="1:9" ht="17.399999999999999" x14ac:dyDescent="0.35">
      <c r="B59" s="25" t="s">
        <v>93</v>
      </c>
      <c r="C59" s="26" t="s">
        <v>95</v>
      </c>
      <c r="D59" s="42">
        <f t="shared" si="3"/>
        <v>508</v>
      </c>
      <c r="E59" s="42">
        <f t="shared" si="4"/>
        <v>508</v>
      </c>
      <c r="F59" s="42">
        <f t="shared" si="5"/>
        <v>127</v>
      </c>
      <c r="G59" s="42">
        <v>1</v>
      </c>
      <c r="H59" s="42">
        <v>508</v>
      </c>
      <c r="I59" s="42"/>
    </row>
    <row r="60" spans="1:9" ht="17.399999999999999" x14ac:dyDescent="0.35">
      <c r="B60" s="27" t="s">
        <v>101</v>
      </c>
      <c r="C60" s="49" t="s">
        <v>110</v>
      </c>
      <c r="D60" s="42">
        <f t="shared" si="3"/>
        <v>443</v>
      </c>
      <c r="E60" s="42">
        <f t="shared" si="4"/>
        <v>443</v>
      </c>
      <c r="F60" s="58">
        <f t="shared" si="5"/>
        <v>110.75</v>
      </c>
      <c r="G60" s="42">
        <v>1</v>
      </c>
      <c r="H60" s="42">
        <v>443</v>
      </c>
      <c r="I60" s="42"/>
    </row>
    <row r="61" spans="1:9" x14ac:dyDescent="0.3">
      <c r="D61" s="42"/>
      <c r="E61" s="42"/>
      <c r="F61" s="42"/>
      <c r="G61" s="42"/>
      <c r="H61" s="42"/>
      <c r="I61" s="42"/>
    </row>
    <row r="62" spans="1:9" ht="17.399999999999999" x14ac:dyDescent="0.35">
      <c r="B62" s="15" t="s">
        <v>48</v>
      </c>
      <c r="C62" s="16" t="s">
        <v>51</v>
      </c>
      <c r="D62" s="42"/>
      <c r="E62" s="42"/>
      <c r="F62" s="42"/>
      <c r="G62" s="42"/>
      <c r="H62" s="42"/>
      <c r="I62" s="42"/>
    </row>
    <row r="63" spans="1:9" ht="17.399999999999999" x14ac:dyDescent="0.35">
      <c r="B63" s="15" t="s">
        <v>48</v>
      </c>
      <c r="C63" s="16" t="s">
        <v>55</v>
      </c>
      <c r="D63" s="42"/>
      <c r="E63" s="42"/>
      <c r="F63" s="42"/>
      <c r="G63" s="42"/>
      <c r="H63" s="42"/>
      <c r="I63" s="42"/>
    </row>
    <row r="64" spans="1:9" ht="17.399999999999999" x14ac:dyDescent="0.35">
      <c r="B64" s="15" t="s">
        <v>48</v>
      </c>
      <c r="C64" s="16" t="s">
        <v>56</v>
      </c>
      <c r="D64" s="42"/>
      <c r="E64" s="42"/>
      <c r="F64" s="42"/>
      <c r="G64" s="42"/>
      <c r="H64" s="42"/>
      <c r="I64" s="42"/>
    </row>
    <row r="65" spans="2:9" ht="17.399999999999999" x14ac:dyDescent="0.35">
      <c r="B65" s="17" t="s">
        <v>57</v>
      </c>
      <c r="C65" s="18" t="s">
        <v>58</v>
      </c>
      <c r="D65" s="42"/>
      <c r="E65" s="42"/>
      <c r="F65" s="42"/>
      <c r="G65" s="42"/>
      <c r="H65" s="42"/>
      <c r="I65" s="42"/>
    </row>
    <row r="66" spans="2:9" ht="17.399999999999999" x14ac:dyDescent="0.35">
      <c r="B66" s="19" t="s">
        <v>66</v>
      </c>
      <c r="C66" s="20" t="s">
        <v>70</v>
      </c>
    </row>
    <row r="67" spans="2:9" ht="17.399999999999999" x14ac:dyDescent="0.35">
      <c r="B67" s="23" t="s">
        <v>84</v>
      </c>
      <c r="C67" s="24" t="s">
        <v>88</v>
      </c>
      <c r="D67" s="42"/>
      <c r="E67" s="42"/>
      <c r="F67" s="42"/>
      <c r="G67" s="42"/>
      <c r="H67" s="42"/>
      <c r="I67" s="42"/>
    </row>
    <row r="68" spans="2:9" ht="17.399999999999999" x14ac:dyDescent="0.35">
      <c r="B68" s="25" t="s">
        <v>93</v>
      </c>
      <c r="C68" s="26" t="s">
        <v>99</v>
      </c>
      <c r="D68" s="42"/>
      <c r="E68" s="42"/>
      <c r="F68" s="42"/>
      <c r="G68" s="42"/>
      <c r="H68" s="42"/>
      <c r="I68" s="42"/>
    </row>
    <row r="69" spans="2:9" ht="17.399999999999999" x14ac:dyDescent="0.35">
      <c r="B69" s="25" t="s">
        <v>93</v>
      </c>
      <c r="C69" s="50" t="s">
        <v>100</v>
      </c>
      <c r="D69" s="42"/>
      <c r="E69" s="42"/>
      <c r="F69" s="42"/>
      <c r="G69" s="42"/>
      <c r="H69" s="42"/>
      <c r="I69" s="42"/>
    </row>
    <row r="70" spans="2:9" ht="17.399999999999999" x14ac:dyDescent="0.35">
      <c r="B70" s="27" t="s">
        <v>101</v>
      </c>
      <c r="C70" s="49" t="s">
        <v>103</v>
      </c>
      <c r="D70" s="42"/>
      <c r="E70" s="42"/>
      <c r="F70" s="42"/>
      <c r="G70" s="42"/>
      <c r="H70" s="42"/>
      <c r="I70" s="42"/>
    </row>
  </sheetData>
  <sortState xmlns:xlrd2="http://schemas.microsoft.com/office/spreadsheetml/2017/richdata2" ref="B3:I60">
    <sortCondition descending="1" ref="F3:F60"/>
  </sortState>
  <phoneticPr fontId="7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1" workbookViewId="0">
      <selection activeCell="N25" sqref="N25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2" customWidth="1"/>
    <col min="8" max="8" width="8.88671875" style="37"/>
    <col min="9" max="12" width="5.21875" style="32" customWidth="1"/>
  </cols>
  <sheetData>
    <row r="3" spans="1:12" ht="17.399999999999999" x14ac:dyDescent="0.35">
      <c r="C3" s="36" t="s">
        <v>140</v>
      </c>
      <c r="D3" s="124" t="s">
        <v>204</v>
      </c>
      <c r="E3" s="124"/>
      <c r="F3" s="124"/>
      <c r="G3" s="124"/>
      <c r="H3" s="124"/>
    </row>
    <row r="4" spans="1:12" ht="17.399999999999999" x14ac:dyDescent="0.35">
      <c r="A4">
        <v>1</v>
      </c>
      <c r="B4" s="1" t="s">
        <v>0</v>
      </c>
      <c r="C4" s="108" t="s">
        <v>4</v>
      </c>
      <c r="D4" s="42">
        <v>178</v>
      </c>
      <c r="E4" s="42">
        <v>170</v>
      </c>
      <c r="F4" s="42">
        <v>184</v>
      </c>
      <c r="G4" s="42">
        <v>194</v>
      </c>
      <c r="H4" s="56">
        <v>726</v>
      </c>
      <c r="I4" s="42">
        <v>15</v>
      </c>
      <c r="J4" s="42">
        <v>20</v>
      </c>
      <c r="K4" s="42">
        <v>6</v>
      </c>
      <c r="L4" s="42">
        <v>2</v>
      </c>
    </row>
    <row r="5" spans="1:12" ht="17.399999999999999" x14ac:dyDescent="0.35">
      <c r="A5">
        <v>2</v>
      </c>
      <c r="B5" s="1" t="s">
        <v>0</v>
      </c>
      <c r="C5" s="108" t="s">
        <v>5</v>
      </c>
      <c r="D5" s="42">
        <v>182</v>
      </c>
      <c r="E5" s="42">
        <v>172</v>
      </c>
      <c r="F5" s="42">
        <v>169</v>
      </c>
      <c r="G5" s="42">
        <v>198</v>
      </c>
      <c r="H5" s="56">
        <v>721</v>
      </c>
      <c r="I5" s="42">
        <v>19</v>
      </c>
      <c r="J5" s="42">
        <v>15</v>
      </c>
      <c r="K5" s="42">
        <v>8</v>
      </c>
      <c r="L5" s="42">
        <v>2</v>
      </c>
    </row>
    <row r="6" spans="1:12" ht="17.399999999999999" x14ac:dyDescent="0.35">
      <c r="A6">
        <v>3</v>
      </c>
      <c r="B6" s="3" t="s">
        <v>6</v>
      </c>
      <c r="C6" s="107" t="s">
        <v>7</v>
      </c>
      <c r="D6" s="42">
        <v>170</v>
      </c>
      <c r="E6" s="42">
        <v>153</v>
      </c>
      <c r="F6" s="42">
        <v>241</v>
      </c>
      <c r="G6" s="42">
        <v>142</v>
      </c>
      <c r="H6" s="56">
        <v>706</v>
      </c>
      <c r="I6" s="42">
        <v>14</v>
      </c>
      <c r="J6" s="42">
        <v>15</v>
      </c>
      <c r="K6" s="42">
        <v>9</v>
      </c>
      <c r="L6" s="42">
        <v>3</v>
      </c>
    </row>
    <row r="7" spans="1:12" ht="18" x14ac:dyDescent="0.35">
      <c r="A7">
        <v>4</v>
      </c>
      <c r="B7" s="9" t="s">
        <v>24</v>
      </c>
      <c r="C7" s="104" t="s">
        <v>25</v>
      </c>
      <c r="D7" s="42">
        <v>201</v>
      </c>
      <c r="E7" s="42">
        <v>166</v>
      </c>
      <c r="F7" s="42">
        <v>164</v>
      </c>
      <c r="G7" s="42">
        <v>159</v>
      </c>
      <c r="H7" s="56">
        <v>690</v>
      </c>
      <c r="I7" s="42">
        <v>12</v>
      </c>
      <c r="J7" s="42">
        <v>19</v>
      </c>
      <c r="K7" s="42">
        <v>7</v>
      </c>
      <c r="L7" s="42">
        <v>2</v>
      </c>
    </row>
    <row r="8" spans="1:12" ht="17.399999999999999" x14ac:dyDescent="0.35">
      <c r="A8">
        <v>5</v>
      </c>
      <c r="B8" s="1" t="s">
        <v>0</v>
      </c>
      <c r="C8" s="108" t="s">
        <v>1</v>
      </c>
      <c r="D8" s="42">
        <v>146</v>
      </c>
      <c r="E8" s="42">
        <v>169</v>
      </c>
      <c r="F8" s="42">
        <v>200</v>
      </c>
      <c r="G8" s="42">
        <v>153</v>
      </c>
      <c r="H8" s="56">
        <v>668</v>
      </c>
      <c r="I8" s="42">
        <v>11</v>
      </c>
      <c r="J8" s="42">
        <v>19</v>
      </c>
      <c r="K8" s="42">
        <v>5</v>
      </c>
      <c r="L8" s="42">
        <v>7</v>
      </c>
    </row>
    <row r="9" spans="1:12" ht="18" x14ac:dyDescent="0.35">
      <c r="A9">
        <v>6</v>
      </c>
      <c r="B9" s="9" t="s">
        <v>24</v>
      </c>
      <c r="C9" s="104" t="s">
        <v>27</v>
      </c>
      <c r="D9" s="42">
        <v>170</v>
      </c>
      <c r="E9" s="42">
        <v>172</v>
      </c>
      <c r="F9" s="42">
        <v>155</v>
      </c>
      <c r="G9" s="42">
        <v>157</v>
      </c>
      <c r="H9" s="56">
        <v>654</v>
      </c>
      <c r="I9" s="42">
        <v>8</v>
      </c>
      <c r="J9" s="42">
        <v>21</v>
      </c>
      <c r="K9" s="42">
        <v>7</v>
      </c>
      <c r="L9" s="42">
        <v>4</v>
      </c>
    </row>
    <row r="10" spans="1:12" ht="17.399999999999999" x14ac:dyDescent="0.35">
      <c r="A10">
        <v>7</v>
      </c>
      <c r="B10" s="5" t="s">
        <v>12</v>
      </c>
      <c r="C10" s="105" t="s">
        <v>15</v>
      </c>
      <c r="D10" s="42">
        <v>136</v>
      </c>
      <c r="E10" s="42">
        <v>160</v>
      </c>
      <c r="F10" s="42">
        <v>161</v>
      </c>
      <c r="G10" s="42">
        <v>164</v>
      </c>
      <c r="H10" s="56">
        <v>621</v>
      </c>
      <c r="I10" s="42">
        <v>9</v>
      </c>
      <c r="J10" s="42">
        <v>17</v>
      </c>
      <c r="K10" s="42">
        <v>10</v>
      </c>
      <c r="L10" s="42">
        <v>4</v>
      </c>
    </row>
    <row r="11" spans="1:12" ht="17.399999999999999" x14ac:dyDescent="0.35">
      <c r="A11">
        <v>8</v>
      </c>
      <c r="B11" s="3" t="s">
        <v>6</v>
      </c>
      <c r="C11" s="107" t="s">
        <v>10</v>
      </c>
      <c r="D11" s="42">
        <v>181</v>
      </c>
      <c r="E11" s="42">
        <v>125</v>
      </c>
      <c r="F11" s="42">
        <v>150</v>
      </c>
      <c r="G11" s="42">
        <v>140</v>
      </c>
      <c r="H11" s="56">
        <v>596</v>
      </c>
      <c r="I11" s="42">
        <v>7</v>
      </c>
      <c r="J11" s="42">
        <v>17</v>
      </c>
      <c r="K11" s="42">
        <v>11</v>
      </c>
      <c r="L11" s="42">
        <v>6</v>
      </c>
    </row>
    <row r="12" spans="1:12" ht="17.399999999999999" x14ac:dyDescent="0.35">
      <c r="A12">
        <v>9</v>
      </c>
      <c r="B12" s="3" t="s">
        <v>6</v>
      </c>
      <c r="C12" s="107" t="s">
        <v>11</v>
      </c>
      <c r="D12" s="42">
        <v>149</v>
      </c>
      <c r="E12" s="42">
        <v>179</v>
      </c>
      <c r="F12" s="42">
        <v>136</v>
      </c>
      <c r="G12" s="42">
        <v>126</v>
      </c>
      <c r="H12" s="56">
        <v>590</v>
      </c>
      <c r="I12" s="42">
        <v>6</v>
      </c>
      <c r="J12" s="42">
        <v>20</v>
      </c>
      <c r="K12" s="42">
        <v>13</v>
      </c>
      <c r="L12" s="42">
        <v>3</v>
      </c>
    </row>
    <row r="13" spans="1:12" ht="17.399999999999999" x14ac:dyDescent="0.35">
      <c r="A13">
        <v>10</v>
      </c>
      <c r="B13" s="3" t="s">
        <v>6</v>
      </c>
      <c r="C13" s="107" t="s">
        <v>8</v>
      </c>
      <c r="D13" s="42">
        <v>146</v>
      </c>
      <c r="E13" s="42">
        <v>160</v>
      </c>
      <c r="F13" s="42">
        <v>136</v>
      </c>
      <c r="G13" s="42">
        <v>144</v>
      </c>
      <c r="H13" s="56">
        <v>586</v>
      </c>
      <c r="I13" s="42">
        <v>7</v>
      </c>
      <c r="J13" s="42">
        <v>16</v>
      </c>
      <c r="K13" s="42">
        <v>12</v>
      </c>
      <c r="L13" s="42">
        <v>5</v>
      </c>
    </row>
    <row r="14" spans="1:12" ht="17.399999999999999" x14ac:dyDescent="0.35">
      <c r="A14">
        <v>11</v>
      </c>
      <c r="B14" s="5" t="s">
        <v>12</v>
      </c>
      <c r="C14" s="105" t="s">
        <v>16</v>
      </c>
      <c r="D14" s="42">
        <v>131</v>
      </c>
      <c r="E14" s="42">
        <v>128</v>
      </c>
      <c r="F14" s="42">
        <v>151</v>
      </c>
      <c r="G14" s="42">
        <v>163</v>
      </c>
      <c r="H14" s="56">
        <v>573</v>
      </c>
      <c r="I14" s="42">
        <v>8</v>
      </c>
      <c r="J14" s="42">
        <v>16</v>
      </c>
      <c r="K14" s="42">
        <v>13</v>
      </c>
      <c r="L14" s="42">
        <v>4</v>
      </c>
    </row>
    <row r="15" spans="1:12" ht="18" x14ac:dyDescent="0.35">
      <c r="A15">
        <v>12</v>
      </c>
      <c r="B15" s="9" t="s">
        <v>24</v>
      </c>
      <c r="C15" s="104" t="s">
        <v>29</v>
      </c>
      <c r="D15" s="42">
        <v>145</v>
      </c>
      <c r="E15" s="42">
        <v>149</v>
      </c>
      <c r="F15" s="42">
        <v>137</v>
      </c>
      <c r="G15" s="42">
        <v>135</v>
      </c>
      <c r="H15" s="56">
        <v>566</v>
      </c>
      <c r="I15" s="42">
        <v>7</v>
      </c>
      <c r="J15" s="42">
        <v>16</v>
      </c>
      <c r="K15" s="42">
        <v>16</v>
      </c>
      <c r="L15" s="42">
        <v>2</v>
      </c>
    </row>
    <row r="16" spans="1:12" ht="17.399999999999999" x14ac:dyDescent="0.35">
      <c r="A16">
        <v>13</v>
      </c>
      <c r="B16" s="3" t="s">
        <v>6</v>
      </c>
      <c r="C16" s="107" t="s">
        <v>9</v>
      </c>
      <c r="D16" s="42">
        <v>142</v>
      </c>
      <c r="E16" s="42">
        <v>141</v>
      </c>
      <c r="F16" s="42">
        <v>132</v>
      </c>
      <c r="G16" s="42">
        <v>148</v>
      </c>
      <c r="H16" s="56">
        <v>563</v>
      </c>
      <c r="I16" s="42">
        <v>5</v>
      </c>
      <c r="J16" s="42">
        <v>18</v>
      </c>
      <c r="K16" s="42">
        <v>11</v>
      </c>
      <c r="L16" s="42">
        <v>7</v>
      </c>
    </row>
    <row r="17" spans="1:12" ht="18" x14ac:dyDescent="0.35">
      <c r="A17">
        <v>14</v>
      </c>
      <c r="B17" s="9" t="s">
        <v>24</v>
      </c>
      <c r="C17" s="104" t="s">
        <v>26</v>
      </c>
      <c r="D17" s="42">
        <v>144</v>
      </c>
      <c r="E17" s="42">
        <v>162</v>
      </c>
      <c r="F17" s="42">
        <v>138</v>
      </c>
      <c r="G17" s="42">
        <v>117</v>
      </c>
      <c r="H17" s="56">
        <v>561</v>
      </c>
      <c r="I17" s="42">
        <v>10</v>
      </c>
      <c r="J17" s="42">
        <v>11</v>
      </c>
      <c r="K17" s="42">
        <v>17</v>
      </c>
      <c r="L17" s="42">
        <v>2</v>
      </c>
    </row>
    <row r="18" spans="1:12" ht="17.399999999999999" x14ac:dyDescent="0.35">
      <c r="A18">
        <v>15</v>
      </c>
      <c r="B18" s="5" t="s">
        <v>12</v>
      </c>
      <c r="C18" s="105" t="s">
        <v>14</v>
      </c>
      <c r="D18" s="42">
        <v>146</v>
      </c>
      <c r="E18" s="42">
        <v>131</v>
      </c>
      <c r="F18" s="42">
        <v>138</v>
      </c>
      <c r="G18" s="42">
        <v>145</v>
      </c>
      <c r="H18" s="56">
        <v>560</v>
      </c>
      <c r="I18" s="42">
        <v>8</v>
      </c>
      <c r="J18" s="42">
        <v>14</v>
      </c>
      <c r="K18" s="42">
        <v>12</v>
      </c>
      <c r="L18" s="42">
        <v>6</v>
      </c>
    </row>
    <row r="19" spans="1:12" ht="17.399999999999999" x14ac:dyDescent="0.35">
      <c r="A19">
        <v>16</v>
      </c>
      <c r="B19" s="7" t="s">
        <v>18</v>
      </c>
      <c r="C19" s="106" t="s">
        <v>21</v>
      </c>
      <c r="D19" s="42">
        <v>165</v>
      </c>
      <c r="E19" s="42">
        <v>114</v>
      </c>
      <c r="F19" s="42">
        <v>145</v>
      </c>
      <c r="G19" s="42">
        <v>127</v>
      </c>
      <c r="H19" s="56">
        <v>551</v>
      </c>
      <c r="I19" s="42">
        <v>9</v>
      </c>
      <c r="J19" s="42">
        <v>12</v>
      </c>
      <c r="K19" s="42">
        <v>20</v>
      </c>
      <c r="L19" s="42">
        <v>1</v>
      </c>
    </row>
    <row r="20" spans="1:12" ht="17.399999999999999" x14ac:dyDescent="0.35">
      <c r="A20">
        <v>17</v>
      </c>
      <c r="B20" s="7" t="s">
        <v>18</v>
      </c>
      <c r="C20" s="106" t="s">
        <v>166</v>
      </c>
      <c r="D20" s="42">
        <v>142</v>
      </c>
      <c r="E20" s="42">
        <v>130</v>
      </c>
      <c r="F20" s="42">
        <v>132</v>
      </c>
      <c r="G20" s="42">
        <v>122</v>
      </c>
      <c r="H20" s="56">
        <v>526</v>
      </c>
      <c r="I20" s="42">
        <v>4</v>
      </c>
      <c r="J20" s="42">
        <v>16</v>
      </c>
      <c r="K20" s="42">
        <v>19</v>
      </c>
      <c r="L20" s="42">
        <v>1</v>
      </c>
    </row>
    <row r="21" spans="1:12" ht="17.399999999999999" x14ac:dyDescent="0.35">
      <c r="A21">
        <v>18</v>
      </c>
      <c r="B21" s="7" t="s">
        <v>18</v>
      </c>
      <c r="C21" s="106" t="s">
        <v>20</v>
      </c>
      <c r="D21" s="42">
        <v>180</v>
      </c>
      <c r="E21" s="42">
        <v>113</v>
      </c>
      <c r="F21" s="42">
        <v>117</v>
      </c>
      <c r="G21" s="42">
        <v>110</v>
      </c>
      <c r="H21" s="56">
        <v>520</v>
      </c>
      <c r="I21" s="42">
        <v>9</v>
      </c>
      <c r="J21" s="42">
        <v>9</v>
      </c>
      <c r="K21" s="42">
        <v>17</v>
      </c>
      <c r="L21" s="42">
        <v>6</v>
      </c>
    </row>
    <row r="22" spans="1:12" ht="18" x14ac:dyDescent="0.35">
      <c r="A22">
        <v>19</v>
      </c>
      <c r="B22" s="11" t="s">
        <v>32</v>
      </c>
      <c r="C22" s="103" t="s">
        <v>37</v>
      </c>
      <c r="D22" s="42">
        <v>125</v>
      </c>
      <c r="E22" s="42">
        <v>135</v>
      </c>
      <c r="F22" s="42">
        <v>141</v>
      </c>
      <c r="G22" s="42">
        <v>104</v>
      </c>
      <c r="H22" s="56">
        <v>505</v>
      </c>
      <c r="I22" s="42">
        <v>5</v>
      </c>
      <c r="J22" s="42">
        <v>13</v>
      </c>
      <c r="K22" s="42">
        <v>14</v>
      </c>
      <c r="L22" s="42">
        <v>9</v>
      </c>
    </row>
    <row r="23" spans="1:12" ht="17.399999999999999" x14ac:dyDescent="0.35">
      <c r="A23">
        <v>20</v>
      </c>
      <c r="B23" s="7" t="s">
        <v>18</v>
      </c>
      <c r="C23" s="106" t="s">
        <v>23</v>
      </c>
      <c r="D23" s="42">
        <v>140</v>
      </c>
      <c r="E23" s="42">
        <v>132</v>
      </c>
      <c r="F23" s="42">
        <v>124</v>
      </c>
      <c r="G23" s="42">
        <v>104</v>
      </c>
      <c r="H23" s="56">
        <v>500</v>
      </c>
      <c r="I23" s="42">
        <v>3</v>
      </c>
      <c r="J23" s="42">
        <v>14</v>
      </c>
      <c r="K23" s="42">
        <v>18</v>
      </c>
      <c r="L23" s="42">
        <v>5</v>
      </c>
    </row>
    <row r="24" spans="1:12" ht="18" x14ac:dyDescent="0.35">
      <c r="A24">
        <v>21</v>
      </c>
      <c r="B24" s="11" t="s">
        <v>32</v>
      </c>
      <c r="C24" s="103" t="s">
        <v>40</v>
      </c>
      <c r="D24" s="42">
        <v>102</v>
      </c>
      <c r="E24" s="42">
        <v>153</v>
      </c>
      <c r="F24" s="42">
        <v>130</v>
      </c>
      <c r="G24" s="42">
        <v>92</v>
      </c>
      <c r="H24" s="56">
        <v>477</v>
      </c>
      <c r="I24" s="42">
        <v>5</v>
      </c>
      <c r="J24" s="42">
        <v>8</v>
      </c>
      <c r="K24" s="42">
        <v>25</v>
      </c>
      <c r="L24" s="42">
        <v>2</v>
      </c>
    </row>
    <row r="25" spans="1:12" ht="18" x14ac:dyDescent="0.35">
      <c r="A25">
        <v>22</v>
      </c>
      <c r="B25" s="11" t="s">
        <v>32</v>
      </c>
      <c r="C25" s="103" t="s">
        <v>39</v>
      </c>
      <c r="D25" s="42">
        <v>141</v>
      </c>
      <c r="E25" s="42">
        <v>127</v>
      </c>
      <c r="F25" s="42">
        <v>86</v>
      </c>
      <c r="G25" s="42">
        <v>123</v>
      </c>
      <c r="H25" s="56">
        <v>477</v>
      </c>
      <c r="I25" s="42">
        <v>1</v>
      </c>
      <c r="J25" s="42">
        <v>16</v>
      </c>
      <c r="K25" s="42">
        <v>21</v>
      </c>
      <c r="L25" s="42">
        <v>2</v>
      </c>
    </row>
    <row r="26" spans="1:12" ht="18" x14ac:dyDescent="0.35">
      <c r="A26">
        <v>23</v>
      </c>
      <c r="B26" s="9" t="s">
        <v>24</v>
      </c>
      <c r="C26" s="104" t="s">
        <v>30</v>
      </c>
      <c r="D26" s="42">
        <v>95</v>
      </c>
      <c r="E26" s="42">
        <v>139</v>
      </c>
      <c r="F26" s="42">
        <v>109</v>
      </c>
      <c r="G26" s="42">
        <v>127</v>
      </c>
      <c r="H26" s="56">
        <v>470</v>
      </c>
      <c r="I26" s="42">
        <v>5</v>
      </c>
      <c r="J26" s="42">
        <v>12</v>
      </c>
      <c r="K26" s="42">
        <v>21</v>
      </c>
      <c r="L26" s="42">
        <v>3</v>
      </c>
    </row>
    <row r="27" spans="1:12" ht="18" x14ac:dyDescent="0.35">
      <c r="A27">
        <v>24</v>
      </c>
      <c r="B27" s="11" t="s">
        <v>32</v>
      </c>
      <c r="C27" s="103" t="s">
        <v>38</v>
      </c>
      <c r="D27" s="42">
        <v>108</v>
      </c>
      <c r="E27" s="42">
        <v>111</v>
      </c>
      <c r="F27" s="42">
        <v>98</v>
      </c>
      <c r="G27" s="42">
        <v>105</v>
      </c>
      <c r="H27" s="56">
        <v>422</v>
      </c>
      <c r="I27" s="42">
        <v>2</v>
      </c>
      <c r="J27" s="42">
        <v>10</v>
      </c>
      <c r="K27" s="42">
        <v>25</v>
      </c>
      <c r="L27" s="42">
        <v>3</v>
      </c>
    </row>
    <row r="28" spans="1:12" ht="18" x14ac:dyDescent="0.35">
      <c r="B28" s="102"/>
      <c r="C28" s="31"/>
    </row>
    <row r="29" spans="1:12" ht="18" x14ac:dyDescent="0.35">
      <c r="B29" s="102"/>
      <c r="C29" s="31" t="s">
        <v>141</v>
      </c>
      <c r="E29" s="124" t="s">
        <v>204</v>
      </c>
      <c r="F29" s="124"/>
      <c r="G29" s="124"/>
      <c r="H29" s="124"/>
      <c r="I29" s="124"/>
    </row>
    <row r="30" spans="1:12" ht="17.399999999999999" x14ac:dyDescent="0.35">
      <c r="A30">
        <v>1</v>
      </c>
      <c r="B30" s="13" t="s">
        <v>41</v>
      </c>
      <c r="C30" s="14" t="s">
        <v>46</v>
      </c>
      <c r="D30" s="42">
        <v>248</v>
      </c>
      <c r="E30" s="42">
        <v>212</v>
      </c>
      <c r="F30" s="42">
        <v>217</v>
      </c>
      <c r="G30" s="42">
        <v>174</v>
      </c>
      <c r="H30" s="56">
        <v>851</v>
      </c>
      <c r="I30" s="42">
        <v>24</v>
      </c>
      <c r="J30" s="42">
        <v>16</v>
      </c>
      <c r="K30" s="42">
        <v>2</v>
      </c>
      <c r="L30" s="42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2">
        <v>216</v>
      </c>
      <c r="E31" s="42">
        <v>212</v>
      </c>
      <c r="F31" s="42">
        <v>181</v>
      </c>
      <c r="G31" s="42">
        <v>236</v>
      </c>
      <c r="H31" s="56">
        <v>845</v>
      </c>
      <c r="I31" s="42">
        <v>22</v>
      </c>
      <c r="J31" s="42">
        <v>18</v>
      </c>
      <c r="K31" s="42">
        <v>0</v>
      </c>
      <c r="L31" s="42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2">
        <v>158</v>
      </c>
      <c r="E32" s="42">
        <v>248</v>
      </c>
      <c r="F32" s="42">
        <v>237</v>
      </c>
      <c r="G32" s="42">
        <v>182</v>
      </c>
      <c r="H32" s="56">
        <v>825</v>
      </c>
      <c r="I32" s="42">
        <v>23</v>
      </c>
      <c r="J32" s="42">
        <v>16</v>
      </c>
      <c r="K32" s="42">
        <v>4</v>
      </c>
      <c r="L32" s="42">
        <v>2</v>
      </c>
    </row>
    <row r="33" spans="1:12" ht="17.399999999999999" x14ac:dyDescent="0.35">
      <c r="A33">
        <v>4</v>
      </c>
      <c r="B33" s="13" t="s">
        <v>41</v>
      </c>
      <c r="C33" s="14" t="s">
        <v>161</v>
      </c>
      <c r="D33" s="42">
        <v>257</v>
      </c>
      <c r="E33" s="42">
        <v>180</v>
      </c>
      <c r="F33" s="42">
        <v>215</v>
      </c>
      <c r="G33" s="42">
        <v>169</v>
      </c>
      <c r="H33" s="56">
        <v>821</v>
      </c>
      <c r="I33" s="42">
        <v>22</v>
      </c>
      <c r="J33" s="42">
        <v>14</v>
      </c>
      <c r="K33" s="42">
        <v>3</v>
      </c>
      <c r="L33" s="42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2">
        <v>162</v>
      </c>
      <c r="E34" s="42">
        <v>245</v>
      </c>
      <c r="F34" s="42">
        <v>224</v>
      </c>
      <c r="G34" s="42">
        <v>179</v>
      </c>
      <c r="H34" s="56">
        <v>810</v>
      </c>
      <c r="I34" s="42">
        <v>21</v>
      </c>
      <c r="J34" s="42">
        <v>17</v>
      </c>
      <c r="K34" s="42">
        <v>4</v>
      </c>
      <c r="L34" s="42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2">
        <v>178</v>
      </c>
      <c r="E35" s="42">
        <v>192</v>
      </c>
      <c r="F35" s="42">
        <v>233</v>
      </c>
      <c r="G35" s="42">
        <v>198</v>
      </c>
      <c r="H35" s="56">
        <v>801</v>
      </c>
      <c r="I35" s="42">
        <v>18</v>
      </c>
      <c r="J35" s="42">
        <v>20</v>
      </c>
      <c r="K35" s="42">
        <v>3</v>
      </c>
      <c r="L35" s="42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2">
        <v>211</v>
      </c>
      <c r="E36" s="42">
        <v>181</v>
      </c>
      <c r="F36" s="42">
        <v>229</v>
      </c>
      <c r="G36" s="42">
        <v>173</v>
      </c>
      <c r="H36" s="56">
        <v>794</v>
      </c>
      <c r="I36" s="42">
        <v>23</v>
      </c>
      <c r="J36" s="42">
        <v>12</v>
      </c>
      <c r="K36" s="42">
        <v>3</v>
      </c>
      <c r="L36" s="42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2">
        <v>181</v>
      </c>
      <c r="E37" s="42">
        <v>189</v>
      </c>
      <c r="F37" s="42">
        <v>197</v>
      </c>
      <c r="G37" s="42">
        <v>205</v>
      </c>
      <c r="H37" s="56">
        <v>772</v>
      </c>
      <c r="I37" s="42">
        <v>20</v>
      </c>
      <c r="J37" s="42">
        <v>17</v>
      </c>
      <c r="K37" s="42">
        <v>2</v>
      </c>
      <c r="L37" s="42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2">
        <v>204</v>
      </c>
      <c r="E38" s="42">
        <v>205</v>
      </c>
      <c r="F38" s="42">
        <v>188</v>
      </c>
      <c r="G38" s="42">
        <v>172</v>
      </c>
      <c r="H38" s="56">
        <v>769</v>
      </c>
      <c r="I38" s="42">
        <v>18</v>
      </c>
      <c r="J38" s="42">
        <v>18</v>
      </c>
      <c r="K38" s="42">
        <v>0</v>
      </c>
      <c r="L38" s="42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2">
        <v>180</v>
      </c>
      <c r="E39" s="42">
        <v>200</v>
      </c>
      <c r="F39" s="42">
        <v>211</v>
      </c>
      <c r="G39" s="42">
        <v>161</v>
      </c>
      <c r="H39" s="56">
        <v>752</v>
      </c>
      <c r="I39" s="42">
        <v>17</v>
      </c>
      <c r="J39" s="42">
        <v>22</v>
      </c>
      <c r="K39" s="42">
        <v>6</v>
      </c>
      <c r="L39" s="42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2">
        <v>161</v>
      </c>
      <c r="E40" s="42">
        <v>191</v>
      </c>
      <c r="F40" s="42">
        <v>146</v>
      </c>
      <c r="G40" s="42">
        <v>248</v>
      </c>
      <c r="H40" s="56">
        <v>746</v>
      </c>
      <c r="I40" s="42">
        <v>14</v>
      </c>
      <c r="J40" s="42">
        <v>21</v>
      </c>
      <c r="K40" s="42">
        <v>5</v>
      </c>
      <c r="L40" s="42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2">
        <v>183</v>
      </c>
      <c r="E41" s="42">
        <v>245</v>
      </c>
      <c r="F41" s="42">
        <v>142</v>
      </c>
      <c r="G41" s="42">
        <v>175</v>
      </c>
      <c r="H41" s="56">
        <v>745</v>
      </c>
      <c r="I41" s="42">
        <v>16</v>
      </c>
      <c r="J41" s="42">
        <v>17</v>
      </c>
      <c r="K41" s="42">
        <v>5</v>
      </c>
      <c r="L41" s="42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2">
        <v>192</v>
      </c>
      <c r="E42" s="42">
        <v>170</v>
      </c>
      <c r="F42" s="42">
        <v>192</v>
      </c>
      <c r="G42" s="42">
        <v>191</v>
      </c>
      <c r="H42" s="56">
        <v>745</v>
      </c>
      <c r="I42" s="42">
        <v>19</v>
      </c>
      <c r="J42" s="42">
        <v>18</v>
      </c>
      <c r="K42" s="42">
        <v>5</v>
      </c>
      <c r="L42" s="42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2">
        <v>165</v>
      </c>
      <c r="E43" s="42">
        <v>172</v>
      </c>
      <c r="F43" s="42">
        <v>179</v>
      </c>
      <c r="G43" s="42">
        <v>227</v>
      </c>
      <c r="H43" s="56">
        <v>743</v>
      </c>
      <c r="I43" s="42">
        <v>15</v>
      </c>
      <c r="J43" s="42">
        <v>22</v>
      </c>
      <c r="K43" s="42">
        <v>4</v>
      </c>
      <c r="L43" s="42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2">
        <v>221</v>
      </c>
      <c r="E44" s="42">
        <v>159</v>
      </c>
      <c r="F44" s="42">
        <v>182</v>
      </c>
      <c r="G44" s="42">
        <v>178</v>
      </c>
      <c r="H44" s="56">
        <v>740</v>
      </c>
      <c r="I44" s="42">
        <v>17</v>
      </c>
      <c r="J44" s="42">
        <v>18</v>
      </c>
      <c r="K44" s="42">
        <v>3</v>
      </c>
      <c r="L44" s="42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2">
        <v>203</v>
      </c>
      <c r="E45" s="42">
        <v>178</v>
      </c>
      <c r="F45" s="42">
        <v>169</v>
      </c>
      <c r="G45" s="42">
        <v>189</v>
      </c>
      <c r="H45" s="56">
        <v>739</v>
      </c>
      <c r="I45" s="42">
        <v>14</v>
      </c>
      <c r="J45" s="42">
        <v>20</v>
      </c>
      <c r="K45" s="42">
        <v>2</v>
      </c>
      <c r="L45" s="42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2">
        <v>207</v>
      </c>
      <c r="E46" s="42">
        <v>162</v>
      </c>
      <c r="F46" s="42">
        <v>180</v>
      </c>
      <c r="G46" s="42">
        <v>180</v>
      </c>
      <c r="H46" s="56">
        <v>729</v>
      </c>
      <c r="I46" s="42">
        <v>13</v>
      </c>
      <c r="J46" s="42">
        <v>23</v>
      </c>
      <c r="K46" s="42">
        <v>2</v>
      </c>
      <c r="L46" s="42">
        <v>4</v>
      </c>
    </row>
    <row r="47" spans="1:12" ht="17.399999999999999" x14ac:dyDescent="0.35">
      <c r="A47">
        <v>18</v>
      </c>
      <c r="B47" s="17" t="s">
        <v>57</v>
      </c>
      <c r="C47" s="18" t="s">
        <v>163</v>
      </c>
      <c r="D47" s="42">
        <v>148</v>
      </c>
      <c r="E47" s="42">
        <v>216</v>
      </c>
      <c r="F47" s="42">
        <v>180</v>
      </c>
      <c r="G47" s="42">
        <v>185</v>
      </c>
      <c r="H47" s="56">
        <v>729</v>
      </c>
      <c r="I47" s="42">
        <v>11</v>
      </c>
      <c r="J47" s="42">
        <v>24</v>
      </c>
      <c r="K47" s="42">
        <v>3</v>
      </c>
      <c r="L47" s="42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2">
        <v>168</v>
      </c>
      <c r="E48" s="42">
        <v>197</v>
      </c>
      <c r="F48" s="42">
        <v>180</v>
      </c>
      <c r="G48" s="42">
        <v>176</v>
      </c>
      <c r="H48" s="56">
        <v>721</v>
      </c>
      <c r="I48" s="42">
        <v>16</v>
      </c>
      <c r="J48" s="42">
        <v>18</v>
      </c>
      <c r="K48" s="42">
        <v>4</v>
      </c>
      <c r="L48" s="42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2">
        <v>191</v>
      </c>
      <c r="E49" s="42">
        <v>187</v>
      </c>
      <c r="F49" s="42">
        <v>185</v>
      </c>
      <c r="G49" s="42">
        <v>153</v>
      </c>
      <c r="H49" s="56">
        <v>716</v>
      </c>
      <c r="I49" s="42">
        <v>10</v>
      </c>
      <c r="J49" s="42">
        <v>27</v>
      </c>
      <c r="K49" s="42">
        <v>2</v>
      </c>
      <c r="L49" s="42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2">
        <v>205</v>
      </c>
      <c r="E50" s="42">
        <v>159</v>
      </c>
      <c r="F50" s="42">
        <v>150</v>
      </c>
      <c r="G50" s="42">
        <v>200</v>
      </c>
      <c r="H50" s="56">
        <v>714</v>
      </c>
      <c r="I50" s="42">
        <v>17</v>
      </c>
      <c r="J50" s="42">
        <v>14</v>
      </c>
      <c r="K50" s="42">
        <v>8</v>
      </c>
      <c r="L50" s="42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2">
        <v>181</v>
      </c>
      <c r="E51" s="42">
        <v>136</v>
      </c>
      <c r="F51" s="42">
        <v>211</v>
      </c>
      <c r="G51" s="42">
        <v>176</v>
      </c>
      <c r="H51" s="56">
        <v>704</v>
      </c>
      <c r="I51" s="42">
        <v>14</v>
      </c>
      <c r="J51" s="42">
        <v>18</v>
      </c>
      <c r="K51" s="42">
        <v>3</v>
      </c>
      <c r="L51" s="42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2">
        <v>158</v>
      </c>
      <c r="E52" s="42">
        <v>187</v>
      </c>
      <c r="F52" s="42">
        <v>179</v>
      </c>
      <c r="G52" s="42">
        <v>177</v>
      </c>
      <c r="H52" s="56">
        <v>701</v>
      </c>
      <c r="I52" s="42">
        <v>8</v>
      </c>
      <c r="J52" s="42">
        <v>27</v>
      </c>
      <c r="K52" s="42">
        <v>2</v>
      </c>
      <c r="L52" s="42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2">
        <v>160</v>
      </c>
      <c r="E53" s="42">
        <v>162</v>
      </c>
      <c r="F53" s="42">
        <v>189</v>
      </c>
      <c r="G53" s="42">
        <v>185</v>
      </c>
      <c r="H53" s="56">
        <v>696</v>
      </c>
      <c r="I53" s="42">
        <v>14</v>
      </c>
      <c r="J53" s="42">
        <v>20</v>
      </c>
      <c r="K53" s="42">
        <v>5</v>
      </c>
      <c r="L53" s="42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2">
        <v>147</v>
      </c>
      <c r="E54" s="42">
        <v>192</v>
      </c>
      <c r="F54" s="42">
        <v>222</v>
      </c>
      <c r="G54" s="42">
        <v>134</v>
      </c>
      <c r="H54" s="56">
        <v>695</v>
      </c>
      <c r="I54" s="42">
        <v>17</v>
      </c>
      <c r="J54" s="42">
        <v>11</v>
      </c>
      <c r="K54" s="42">
        <v>8</v>
      </c>
      <c r="L54" s="42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2">
        <v>170</v>
      </c>
      <c r="E55" s="42">
        <v>194</v>
      </c>
      <c r="F55" s="42">
        <v>158</v>
      </c>
      <c r="G55" s="42">
        <v>151</v>
      </c>
      <c r="H55" s="56">
        <v>673</v>
      </c>
      <c r="I55" s="42">
        <v>13</v>
      </c>
      <c r="J55" s="42">
        <v>16</v>
      </c>
      <c r="K55" s="42">
        <v>5</v>
      </c>
      <c r="L55" s="42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2">
        <v>231</v>
      </c>
      <c r="E56" s="42">
        <v>159</v>
      </c>
      <c r="F56" s="42">
        <v>158</v>
      </c>
      <c r="G56" s="42">
        <v>123</v>
      </c>
      <c r="H56" s="56">
        <v>671</v>
      </c>
      <c r="I56" s="42">
        <v>16</v>
      </c>
      <c r="J56" s="42">
        <v>15</v>
      </c>
      <c r="K56" s="42">
        <v>8</v>
      </c>
      <c r="L56" s="42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2">
        <v>173</v>
      </c>
      <c r="E57" s="42">
        <v>161</v>
      </c>
      <c r="F57" s="42">
        <v>180</v>
      </c>
      <c r="G57" s="42">
        <v>156</v>
      </c>
      <c r="H57" s="56">
        <v>670</v>
      </c>
      <c r="I57" s="42">
        <v>11</v>
      </c>
      <c r="J57" s="42">
        <v>20</v>
      </c>
      <c r="K57" s="42">
        <v>6</v>
      </c>
      <c r="L57" s="42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2">
        <v>168</v>
      </c>
      <c r="E58" s="42">
        <v>158</v>
      </c>
      <c r="F58" s="42">
        <v>178</v>
      </c>
      <c r="G58" s="42">
        <v>153</v>
      </c>
      <c r="H58" s="56">
        <v>657</v>
      </c>
      <c r="I58" s="42">
        <v>11</v>
      </c>
      <c r="J58" s="42">
        <v>18</v>
      </c>
      <c r="K58" s="42">
        <v>6</v>
      </c>
      <c r="L58" s="42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2">
        <v>110</v>
      </c>
      <c r="E59" s="42">
        <v>201</v>
      </c>
      <c r="F59" s="42">
        <v>173</v>
      </c>
      <c r="G59" s="42">
        <v>173</v>
      </c>
      <c r="H59" s="56">
        <v>657</v>
      </c>
      <c r="I59" s="42">
        <v>8</v>
      </c>
      <c r="J59" s="42">
        <v>22</v>
      </c>
      <c r="K59" s="42">
        <v>10</v>
      </c>
      <c r="L59" s="42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2">
        <v>153</v>
      </c>
      <c r="E60" s="42">
        <v>185</v>
      </c>
      <c r="F60" s="42">
        <v>159</v>
      </c>
      <c r="G60" s="42">
        <v>147</v>
      </c>
      <c r="H60" s="56">
        <v>644</v>
      </c>
      <c r="I60" s="42">
        <v>11</v>
      </c>
      <c r="J60" s="42">
        <v>18</v>
      </c>
      <c r="K60" s="42">
        <v>8</v>
      </c>
      <c r="L60" s="42">
        <v>4</v>
      </c>
    </row>
    <row r="61" spans="1:12" ht="17.399999999999999" x14ac:dyDescent="0.35">
      <c r="A61">
        <v>32</v>
      </c>
      <c r="B61" s="25" t="s">
        <v>93</v>
      </c>
      <c r="C61" s="26" t="s">
        <v>102</v>
      </c>
      <c r="D61" s="42">
        <v>158</v>
      </c>
      <c r="E61" s="42">
        <v>150</v>
      </c>
      <c r="F61" s="42">
        <v>181</v>
      </c>
      <c r="G61" s="42">
        <v>147</v>
      </c>
      <c r="H61" s="56">
        <v>636</v>
      </c>
      <c r="I61" s="42">
        <v>9</v>
      </c>
      <c r="J61" s="42">
        <v>19</v>
      </c>
      <c r="K61" s="42">
        <v>11</v>
      </c>
      <c r="L61" s="42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2">
        <v>158</v>
      </c>
      <c r="E62" s="42">
        <v>165</v>
      </c>
      <c r="F62" s="42">
        <v>149</v>
      </c>
      <c r="G62" s="42">
        <v>146</v>
      </c>
      <c r="H62" s="56">
        <v>618</v>
      </c>
      <c r="I62" s="42">
        <v>8</v>
      </c>
      <c r="J62" s="42">
        <v>18</v>
      </c>
      <c r="K62" s="42">
        <v>12</v>
      </c>
      <c r="L62" s="42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2">
        <v>149</v>
      </c>
      <c r="E63" s="42">
        <v>166</v>
      </c>
      <c r="F63" s="42">
        <v>137</v>
      </c>
      <c r="G63" s="42">
        <v>161</v>
      </c>
      <c r="H63" s="56">
        <v>613</v>
      </c>
      <c r="I63" s="42">
        <v>9</v>
      </c>
      <c r="J63" s="42">
        <v>17</v>
      </c>
      <c r="K63" s="42">
        <v>11</v>
      </c>
      <c r="L63" s="42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2">
        <v>150</v>
      </c>
      <c r="E64" s="42">
        <v>150</v>
      </c>
      <c r="F64" s="42">
        <v>141</v>
      </c>
      <c r="G64" s="42">
        <v>170</v>
      </c>
      <c r="H64" s="56">
        <v>611</v>
      </c>
      <c r="I64" s="42">
        <v>11</v>
      </c>
      <c r="J64" s="42">
        <v>13</v>
      </c>
      <c r="K64" s="42">
        <v>12</v>
      </c>
      <c r="L64" s="42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2">
        <v>162</v>
      </c>
      <c r="E65" s="42">
        <v>116</v>
      </c>
      <c r="F65" s="42">
        <v>158</v>
      </c>
      <c r="G65" s="42">
        <v>172</v>
      </c>
      <c r="H65" s="56">
        <v>608</v>
      </c>
      <c r="I65" s="42">
        <v>10</v>
      </c>
      <c r="J65" s="42">
        <v>14</v>
      </c>
      <c r="K65" s="42">
        <v>13</v>
      </c>
      <c r="L65" s="42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2">
        <v>128</v>
      </c>
      <c r="E66" s="42">
        <v>139</v>
      </c>
      <c r="F66" s="42">
        <v>160</v>
      </c>
      <c r="G66" s="42">
        <v>176</v>
      </c>
      <c r="H66" s="56">
        <v>603</v>
      </c>
      <c r="I66" s="42">
        <v>5</v>
      </c>
      <c r="J66" s="42">
        <v>21</v>
      </c>
      <c r="K66" s="42">
        <v>9</v>
      </c>
      <c r="L66" s="42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2">
        <v>157</v>
      </c>
      <c r="E67" s="42">
        <v>163</v>
      </c>
      <c r="F67" s="42">
        <v>130</v>
      </c>
      <c r="G67" s="42">
        <v>150</v>
      </c>
      <c r="H67" s="56">
        <v>600</v>
      </c>
      <c r="I67" s="42">
        <v>7</v>
      </c>
      <c r="J67" s="42">
        <v>16</v>
      </c>
      <c r="K67" s="42">
        <v>8</v>
      </c>
      <c r="L67" s="42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2">
        <v>139</v>
      </c>
      <c r="E68" s="42">
        <v>147</v>
      </c>
      <c r="F68" s="42">
        <v>161</v>
      </c>
      <c r="G68" s="42">
        <v>139</v>
      </c>
      <c r="H68" s="56">
        <v>586</v>
      </c>
      <c r="I68" s="42">
        <v>11</v>
      </c>
      <c r="J68" s="42">
        <v>11</v>
      </c>
      <c r="K68" s="42">
        <v>14</v>
      </c>
      <c r="L68" s="42">
        <v>5</v>
      </c>
    </row>
    <row r="69" spans="1:12" ht="17.399999999999999" x14ac:dyDescent="0.35">
      <c r="A69">
        <v>40</v>
      </c>
      <c r="B69" s="27" t="s">
        <v>101</v>
      </c>
      <c r="C69" s="28" t="s">
        <v>107</v>
      </c>
      <c r="D69" s="42">
        <v>148</v>
      </c>
      <c r="E69" s="42">
        <v>176</v>
      </c>
      <c r="F69" s="42">
        <v>147</v>
      </c>
      <c r="G69" s="42">
        <v>110</v>
      </c>
      <c r="H69" s="56">
        <v>581</v>
      </c>
      <c r="I69" s="42">
        <v>8</v>
      </c>
      <c r="J69" s="42">
        <v>17</v>
      </c>
      <c r="K69" s="42">
        <v>14</v>
      </c>
      <c r="L69" s="42">
        <v>3</v>
      </c>
    </row>
    <row r="70" spans="1:12" ht="17.399999999999999" x14ac:dyDescent="0.35">
      <c r="A70">
        <v>41</v>
      </c>
      <c r="B70" s="27" t="s">
        <v>101</v>
      </c>
      <c r="C70" s="28" t="s">
        <v>106</v>
      </c>
      <c r="D70" s="42">
        <v>154</v>
      </c>
      <c r="E70" s="42">
        <v>118</v>
      </c>
      <c r="F70" s="42">
        <v>135</v>
      </c>
      <c r="G70" s="42">
        <v>173</v>
      </c>
      <c r="H70" s="56">
        <v>580</v>
      </c>
      <c r="I70" s="42">
        <v>5</v>
      </c>
      <c r="J70" s="42">
        <v>20</v>
      </c>
      <c r="K70" s="42">
        <v>10</v>
      </c>
      <c r="L70" s="42">
        <v>7</v>
      </c>
    </row>
    <row r="71" spans="1:12" ht="18" x14ac:dyDescent="0.35">
      <c r="A71">
        <v>42</v>
      </c>
      <c r="B71" s="43" t="s">
        <v>203</v>
      </c>
      <c r="C71" s="38" t="s">
        <v>202</v>
      </c>
      <c r="D71" s="42">
        <v>118</v>
      </c>
      <c r="E71" s="42">
        <v>159</v>
      </c>
      <c r="F71" s="42">
        <v>155</v>
      </c>
      <c r="G71" s="42">
        <v>140</v>
      </c>
      <c r="H71" s="56">
        <v>572</v>
      </c>
      <c r="I71" s="42">
        <v>9</v>
      </c>
      <c r="J71" s="42">
        <v>14</v>
      </c>
      <c r="K71" s="42">
        <v>15</v>
      </c>
      <c r="L71" s="42">
        <v>3</v>
      </c>
    </row>
    <row r="72" spans="1:12" ht="17.399999999999999" x14ac:dyDescent="0.35">
      <c r="A72">
        <v>43</v>
      </c>
      <c r="B72" s="27" t="s">
        <v>101</v>
      </c>
      <c r="C72" s="28" t="s">
        <v>108</v>
      </c>
      <c r="D72" s="42">
        <v>146</v>
      </c>
      <c r="E72" s="42">
        <v>104</v>
      </c>
      <c r="F72" s="42">
        <v>165</v>
      </c>
      <c r="G72" s="42">
        <v>152</v>
      </c>
      <c r="H72" s="56">
        <v>567</v>
      </c>
      <c r="I72" s="42">
        <v>10</v>
      </c>
      <c r="J72" s="42">
        <v>13</v>
      </c>
      <c r="K72" s="42">
        <v>15</v>
      </c>
      <c r="L72" s="42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2">
        <v>132</v>
      </c>
      <c r="E73" s="42">
        <v>131</v>
      </c>
      <c r="F73" s="42">
        <v>155</v>
      </c>
      <c r="G73" s="42">
        <v>129</v>
      </c>
      <c r="H73" s="56">
        <v>547</v>
      </c>
      <c r="I73" s="42">
        <v>9</v>
      </c>
      <c r="J73" s="42">
        <v>12</v>
      </c>
      <c r="K73" s="42">
        <v>17</v>
      </c>
      <c r="L73" s="42">
        <v>3</v>
      </c>
    </row>
    <row r="74" spans="1:12" ht="17.399999999999999" x14ac:dyDescent="0.35">
      <c r="A74">
        <v>45</v>
      </c>
      <c r="B74" s="27" t="s">
        <v>101</v>
      </c>
      <c r="C74" s="28" t="s">
        <v>109</v>
      </c>
      <c r="D74" s="42">
        <v>107</v>
      </c>
      <c r="E74" s="42">
        <v>120</v>
      </c>
      <c r="F74" s="42">
        <v>156</v>
      </c>
      <c r="G74" s="42">
        <v>148</v>
      </c>
      <c r="H74" s="56">
        <v>531</v>
      </c>
      <c r="I74" s="42">
        <v>7</v>
      </c>
      <c r="J74" s="42">
        <v>14</v>
      </c>
      <c r="K74" s="42">
        <v>17</v>
      </c>
      <c r="L74" s="42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2">
        <v>98</v>
      </c>
      <c r="E75" s="42">
        <v>154</v>
      </c>
      <c r="F75" s="42">
        <v>152</v>
      </c>
      <c r="G75" s="42">
        <v>125</v>
      </c>
      <c r="H75" s="56">
        <v>529</v>
      </c>
      <c r="I75" s="42">
        <v>6</v>
      </c>
      <c r="J75" s="42">
        <v>16</v>
      </c>
      <c r="K75" s="42">
        <v>12</v>
      </c>
      <c r="L75" s="42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2">
        <v>112</v>
      </c>
      <c r="E76" s="42">
        <v>127</v>
      </c>
      <c r="F76" s="42">
        <v>124</v>
      </c>
      <c r="G76" s="42">
        <v>145</v>
      </c>
      <c r="H76" s="56">
        <v>508</v>
      </c>
      <c r="I76" s="42">
        <v>7</v>
      </c>
      <c r="J76" s="42">
        <v>10</v>
      </c>
      <c r="K76" s="42">
        <v>21</v>
      </c>
      <c r="L76" s="42">
        <v>2</v>
      </c>
    </row>
    <row r="77" spans="1:12" ht="17.399999999999999" x14ac:dyDescent="0.35">
      <c r="A77">
        <v>48</v>
      </c>
      <c r="B77" s="27" t="s">
        <v>101</v>
      </c>
      <c r="C77" s="28" t="s">
        <v>110</v>
      </c>
      <c r="D77" s="42">
        <v>122</v>
      </c>
      <c r="E77" s="42">
        <v>98</v>
      </c>
      <c r="F77" s="42">
        <v>123</v>
      </c>
      <c r="G77" s="42">
        <v>100</v>
      </c>
      <c r="H77" s="56">
        <v>443</v>
      </c>
      <c r="I77" s="42">
        <v>6</v>
      </c>
      <c r="J77" s="42">
        <v>9</v>
      </c>
      <c r="K77" s="42">
        <v>22</v>
      </c>
      <c r="L77" s="42">
        <v>3</v>
      </c>
    </row>
    <row r="78" spans="1:12" ht="18" x14ac:dyDescent="0.35">
      <c r="B78" s="54"/>
      <c r="C78" s="109"/>
      <c r="D78" s="42"/>
      <c r="E78" s="42"/>
      <c r="F78" s="42"/>
      <c r="G78" s="42"/>
      <c r="H78" s="56"/>
      <c r="I78" s="42"/>
      <c r="J78" s="42"/>
      <c r="K78" s="42"/>
      <c r="L78" s="42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H83"/>
  <sheetViews>
    <sheetView topLeftCell="A62" workbookViewId="0">
      <selection activeCell="J76" sqref="J76"/>
    </sheetView>
  </sheetViews>
  <sheetFormatPr defaultRowHeight="14.4" x14ac:dyDescent="0.3"/>
  <cols>
    <col min="2" max="2" width="23.44140625" bestFit="1" customWidth="1"/>
    <col min="3" max="3" width="8.88671875" customWidth="1"/>
    <col min="4" max="4" width="7.6640625" customWidth="1"/>
    <col min="5" max="6" width="11.6640625" bestFit="1" customWidth="1"/>
    <col min="7" max="8" width="7.77734375" customWidth="1"/>
  </cols>
  <sheetData>
    <row r="1" spans="2:8" ht="17.399999999999999" x14ac:dyDescent="0.35">
      <c r="B1" s="36" t="s">
        <v>118</v>
      </c>
    </row>
    <row r="3" spans="2:8" ht="17.399999999999999" x14ac:dyDescent="0.35">
      <c r="B3" s="36" t="s">
        <v>119</v>
      </c>
    </row>
    <row r="5" spans="2:8" ht="15.6" x14ac:dyDescent="0.3">
      <c r="B5" s="30" t="s">
        <v>120</v>
      </c>
      <c r="C5" s="39" t="s">
        <v>113</v>
      </c>
      <c r="D5" s="39" t="s">
        <v>116</v>
      </c>
      <c r="E5" s="39" t="s">
        <v>114</v>
      </c>
      <c r="F5" s="40" t="s">
        <v>121</v>
      </c>
      <c r="G5" s="40" t="s">
        <v>171</v>
      </c>
      <c r="H5" s="39" t="s">
        <v>117</v>
      </c>
    </row>
    <row r="7" spans="2:8" ht="17.399999999999999" x14ac:dyDescent="0.35">
      <c r="B7" s="2" t="s">
        <v>4</v>
      </c>
      <c r="C7" s="58">
        <f t="shared" ref="C7:C12" si="0">SUM(G7:I7)</f>
        <v>1508</v>
      </c>
      <c r="D7" s="42">
        <v>2</v>
      </c>
      <c r="E7" s="42">
        <f>C7/D7</f>
        <v>754</v>
      </c>
      <c r="F7" s="58">
        <f>E7/4</f>
        <v>188.5</v>
      </c>
      <c r="G7" s="100">
        <v>726</v>
      </c>
      <c r="H7" s="42">
        <v>782</v>
      </c>
    </row>
    <row r="8" spans="2:8" ht="17.399999999999999" x14ac:dyDescent="0.35">
      <c r="B8" s="2" t="s">
        <v>5</v>
      </c>
      <c r="C8" s="58">
        <f t="shared" si="0"/>
        <v>1404</v>
      </c>
      <c r="D8" s="42">
        <v>2</v>
      </c>
      <c r="E8" s="42">
        <f>C8/D8</f>
        <v>702</v>
      </c>
      <c r="F8" s="58">
        <f>E8/4</f>
        <v>175.5</v>
      </c>
      <c r="G8" s="100">
        <v>721</v>
      </c>
      <c r="H8" s="42">
        <v>683</v>
      </c>
    </row>
    <row r="9" spans="2:8" ht="17.399999999999999" x14ac:dyDescent="0.35">
      <c r="B9" s="2" t="s">
        <v>1</v>
      </c>
      <c r="C9" s="58">
        <f t="shared" si="0"/>
        <v>1328</v>
      </c>
      <c r="D9" s="42">
        <v>2</v>
      </c>
      <c r="E9" s="42">
        <f>C9/D9</f>
        <v>664</v>
      </c>
      <c r="F9" s="58">
        <f>E9/4</f>
        <v>166</v>
      </c>
      <c r="G9" s="100">
        <v>668</v>
      </c>
      <c r="H9" s="42">
        <v>660</v>
      </c>
    </row>
    <row r="10" spans="2:8" ht="18" thickBot="1" x14ac:dyDescent="0.4">
      <c r="B10" s="62" t="s">
        <v>3</v>
      </c>
      <c r="C10" s="58">
        <f t="shared" si="0"/>
        <v>615</v>
      </c>
      <c r="D10" s="42">
        <v>1</v>
      </c>
      <c r="E10" s="42">
        <f>C10/D10</f>
        <v>615</v>
      </c>
      <c r="F10" s="58">
        <f>E10/4</f>
        <v>153.75</v>
      </c>
      <c r="G10" s="100"/>
      <c r="H10" s="42">
        <v>615</v>
      </c>
    </row>
    <row r="11" spans="2:8" ht="17.399999999999999" x14ac:dyDescent="0.35">
      <c r="B11" s="2" t="s">
        <v>2</v>
      </c>
      <c r="C11" s="58">
        <f t="shared" si="0"/>
        <v>0</v>
      </c>
      <c r="D11" s="42" t="s">
        <v>144</v>
      </c>
      <c r="E11" s="42" t="e">
        <f t="shared" ref="E11:E12" si="1">C11/D11</f>
        <v>#VALUE!</v>
      </c>
      <c r="F11" s="58" t="e">
        <f t="shared" ref="F11:F12" si="2">E11/4</f>
        <v>#VALUE!</v>
      </c>
      <c r="G11" s="100"/>
      <c r="H11" s="42" t="s">
        <v>144</v>
      </c>
    </row>
    <row r="12" spans="2:8" ht="18" x14ac:dyDescent="0.35">
      <c r="B12" s="104" t="s">
        <v>25</v>
      </c>
      <c r="C12" s="58">
        <f t="shared" si="0"/>
        <v>690</v>
      </c>
      <c r="D12" s="42">
        <v>1</v>
      </c>
      <c r="E12" s="42">
        <f t="shared" si="1"/>
        <v>690</v>
      </c>
      <c r="F12" s="58">
        <f t="shared" si="2"/>
        <v>172.5</v>
      </c>
      <c r="G12" s="100">
        <v>690</v>
      </c>
      <c r="H12" s="42" t="s">
        <v>144</v>
      </c>
    </row>
    <row r="13" spans="2:8" ht="17.399999999999999" x14ac:dyDescent="0.35">
      <c r="B13" s="59" t="s">
        <v>122</v>
      </c>
      <c r="C13" s="112">
        <f>SUM(C6:C10)</f>
        <v>4855</v>
      </c>
      <c r="D13" s="56">
        <f>SUM(D7:D12)</f>
        <v>8</v>
      </c>
      <c r="E13" s="113" t="s">
        <v>144</v>
      </c>
      <c r="F13" s="58" t="s">
        <v>144</v>
      </c>
      <c r="G13" s="100">
        <f>SUM(G7:G12)</f>
        <v>2805</v>
      </c>
      <c r="H13" s="56">
        <f>SUM(H7:H12)</f>
        <v>2740</v>
      </c>
    </row>
    <row r="14" spans="2:8" ht="17.399999999999999" x14ac:dyDescent="0.35">
      <c r="B14" s="38" t="s">
        <v>123</v>
      </c>
      <c r="C14" s="42"/>
      <c r="D14" s="42"/>
      <c r="E14" s="42"/>
      <c r="F14" s="42"/>
      <c r="G14" s="99">
        <v>381</v>
      </c>
      <c r="H14" s="99">
        <v>324</v>
      </c>
    </row>
    <row r="15" spans="2:8" ht="17.399999999999999" x14ac:dyDescent="0.35">
      <c r="B15" s="38" t="s">
        <v>124</v>
      </c>
      <c r="C15" s="42"/>
      <c r="D15" s="42"/>
      <c r="E15" s="42"/>
      <c r="F15" s="42"/>
      <c r="G15" s="42"/>
      <c r="H15" s="42"/>
    </row>
    <row r="16" spans="2:8" ht="17.399999999999999" x14ac:dyDescent="0.35">
      <c r="B16" s="38" t="s">
        <v>125</v>
      </c>
      <c r="C16" s="42"/>
      <c r="D16" s="42" t="s">
        <v>144</v>
      </c>
      <c r="E16" s="42"/>
      <c r="F16" s="42"/>
      <c r="G16" s="42"/>
      <c r="H16" s="42"/>
    </row>
    <row r="17" spans="2:8" x14ac:dyDescent="0.3">
      <c r="D17" t="s">
        <v>144</v>
      </c>
    </row>
    <row r="18" spans="2:8" x14ac:dyDescent="0.3">
      <c r="D18" t="s">
        <v>144</v>
      </c>
    </row>
    <row r="19" spans="2:8" ht="15.6" x14ac:dyDescent="0.3">
      <c r="B19" s="30" t="s">
        <v>126</v>
      </c>
      <c r="C19" s="39" t="s">
        <v>113</v>
      </c>
      <c r="D19" s="39" t="s">
        <v>205</v>
      </c>
      <c r="E19" s="39" t="s">
        <v>114</v>
      </c>
      <c r="F19" s="40" t="s">
        <v>121</v>
      </c>
      <c r="G19" s="40" t="s">
        <v>171</v>
      </c>
      <c r="H19" s="39" t="s">
        <v>117</v>
      </c>
    </row>
    <row r="20" spans="2:8" ht="17.399999999999999" x14ac:dyDescent="0.35">
      <c r="B20" s="4" t="s">
        <v>9</v>
      </c>
      <c r="C20" s="58">
        <f>SUM(G20:I20)</f>
        <v>1293</v>
      </c>
      <c r="D20" s="42">
        <v>2</v>
      </c>
      <c r="E20" s="58">
        <f t="shared" ref="E20:E25" si="3">C20/D20</f>
        <v>646.5</v>
      </c>
      <c r="F20" s="58">
        <f>E20/4</f>
        <v>161.625</v>
      </c>
      <c r="G20" s="100">
        <v>563</v>
      </c>
      <c r="H20" s="42">
        <v>730</v>
      </c>
    </row>
    <row r="21" spans="2:8" ht="17.399999999999999" x14ac:dyDescent="0.35">
      <c r="B21" s="4" t="s">
        <v>7</v>
      </c>
      <c r="C21" s="58">
        <f>SUM(G21:I21)</f>
        <v>595</v>
      </c>
      <c r="D21" s="42">
        <v>1</v>
      </c>
      <c r="E21" s="42">
        <f t="shared" si="3"/>
        <v>595</v>
      </c>
      <c r="F21" s="58">
        <f>E21/4</f>
        <v>148.75</v>
      </c>
      <c r="G21" s="100"/>
      <c r="H21" s="42">
        <v>595</v>
      </c>
    </row>
    <row r="22" spans="2:8" ht="17.399999999999999" x14ac:dyDescent="0.35">
      <c r="B22" s="4" t="s">
        <v>8</v>
      </c>
      <c r="C22" s="58">
        <f>SUM(G22:I22)</f>
        <v>1188</v>
      </c>
      <c r="D22" s="42">
        <v>2</v>
      </c>
      <c r="E22" s="42">
        <f t="shared" si="3"/>
        <v>594</v>
      </c>
      <c r="F22" s="58">
        <f>E22/4</f>
        <v>148.5</v>
      </c>
      <c r="G22" s="100">
        <v>586</v>
      </c>
      <c r="H22" s="42">
        <v>602</v>
      </c>
    </row>
    <row r="23" spans="2:8" ht="17.399999999999999" x14ac:dyDescent="0.35">
      <c r="B23" s="4" t="s">
        <v>11</v>
      </c>
      <c r="C23" s="58">
        <f>SUM(G23:I23)</f>
        <v>590</v>
      </c>
      <c r="D23" s="57">
        <v>1</v>
      </c>
      <c r="E23" s="42">
        <f t="shared" si="3"/>
        <v>590</v>
      </c>
      <c r="F23" s="58">
        <f>E23/4</f>
        <v>147.5</v>
      </c>
      <c r="G23" s="100">
        <v>590</v>
      </c>
      <c r="H23" s="42"/>
    </row>
    <row r="24" spans="2:8" ht="18" thickBot="1" x14ac:dyDescent="0.4">
      <c r="B24" s="4" t="s">
        <v>10</v>
      </c>
      <c r="C24" s="64">
        <f>SUM(G24:I24)</f>
        <v>1164</v>
      </c>
      <c r="D24" s="63">
        <v>2</v>
      </c>
      <c r="E24" s="63">
        <f t="shared" si="3"/>
        <v>582</v>
      </c>
      <c r="F24" s="64">
        <f>E24/4</f>
        <v>145.5</v>
      </c>
      <c r="G24" s="115">
        <v>596</v>
      </c>
      <c r="H24" s="63">
        <v>568</v>
      </c>
    </row>
    <row r="25" spans="2:8" ht="17.399999999999999" x14ac:dyDescent="0.35">
      <c r="B25" s="38" t="s">
        <v>122</v>
      </c>
      <c r="C25" s="60">
        <f>SUM(C20:C24)</f>
        <v>4830</v>
      </c>
      <c r="D25" s="60">
        <f>SUM(D20:D24)</f>
        <v>8</v>
      </c>
      <c r="E25" s="65">
        <f t="shared" si="3"/>
        <v>603.75</v>
      </c>
      <c r="F25" s="61">
        <f>E25/D25</f>
        <v>75.46875</v>
      </c>
      <c r="G25" s="113">
        <f>SUM(G20:G24)</f>
        <v>2335</v>
      </c>
      <c r="H25" s="60">
        <f>SUM(H20:H24)</f>
        <v>2495</v>
      </c>
    </row>
    <row r="26" spans="2:8" ht="17.399999999999999" x14ac:dyDescent="0.35">
      <c r="B26" s="38" t="s">
        <v>123</v>
      </c>
      <c r="C26" s="35"/>
      <c r="D26" s="35"/>
      <c r="E26" s="35"/>
      <c r="F26" s="35"/>
      <c r="G26" s="80">
        <v>401</v>
      </c>
      <c r="H26" s="80">
        <v>156</v>
      </c>
    </row>
    <row r="27" spans="2:8" ht="17.399999999999999" x14ac:dyDescent="0.35">
      <c r="B27" s="38" t="s">
        <v>124</v>
      </c>
      <c r="C27" s="35"/>
      <c r="D27" s="35"/>
      <c r="E27" s="35"/>
      <c r="F27" s="35"/>
      <c r="G27" s="35"/>
      <c r="H27" s="35"/>
    </row>
    <row r="28" spans="2:8" ht="17.399999999999999" x14ac:dyDescent="0.35">
      <c r="B28" s="38" t="s">
        <v>125</v>
      </c>
      <c r="C28" s="35"/>
      <c r="D28" s="35"/>
      <c r="E28" s="35"/>
      <c r="F28" s="35"/>
      <c r="G28" s="35"/>
      <c r="H28" s="35"/>
    </row>
    <row r="31" spans="2:8" ht="15.6" x14ac:dyDescent="0.3">
      <c r="B31" s="30" t="s">
        <v>127</v>
      </c>
      <c r="C31" s="39" t="s">
        <v>113</v>
      </c>
      <c r="D31" s="39" t="s">
        <v>116</v>
      </c>
      <c r="E31" s="39" t="s">
        <v>114</v>
      </c>
      <c r="F31" s="40" t="s">
        <v>121</v>
      </c>
      <c r="G31" s="40" t="s">
        <v>171</v>
      </c>
      <c r="H31" s="39" t="s">
        <v>117</v>
      </c>
    </row>
    <row r="32" spans="2:8" ht="17.399999999999999" x14ac:dyDescent="0.35">
      <c r="B32" s="6" t="s">
        <v>15</v>
      </c>
      <c r="C32" s="58">
        <f t="shared" ref="C32:C37" si="4">SUM(G32:I32)</f>
        <v>1263</v>
      </c>
      <c r="D32" s="42">
        <v>2</v>
      </c>
      <c r="E32" s="58">
        <f>C32/D32</f>
        <v>631.5</v>
      </c>
      <c r="F32" s="58">
        <f>E32/4</f>
        <v>157.875</v>
      </c>
      <c r="G32" s="100">
        <v>621</v>
      </c>
      <c r="H32" s="42">
        <v>642</v>
      </c>
    </row>
    <row r="33" spans="2:8" ht="17.399999999999999" x14ac:dyDescent="0.35">
      <c r="B33" s="6" t="s">
        <v>17</v>
      </c>
      <c r="C33" s="58">
        <f t="shared" si="4"/>
        <v>614</v>
      </c>
      <c r="D33" s="42">
        <v>1</v>
      </c>
      <c r="E33" s="58">
        <f>C33/D33</f>
        <v>614</v>
      </c>
      <c r="F33" s="58">
        <f>E33/4</f>
        <v>153.5</v>
      </c>
      <c r="G33" s="100"/>
      <c r="H33" s="42">
        <v>614</v>
      </c>
    </row>
    <row r="34" spans="2:8" ht="17.399999999999999" x14ac:dyDescent="0.35">
      <c r="B34" s="6" t="s">
        <v>16</v>
      </c>
      <c r="C34" s="58">
        <f t="shared" si="4"/>
        <v>1178</v>
      </c>
      <c r="D34" s="42">
        <v>2</v>
      </c>
      <c r="E34" s="42">
        <f>C34/D34</f>
        <v>589</v>
      </c>
      <c r="F34" s="58">
        <f>E34/4</f>
        <v>147.25</v>
      </c>
      <c r="G34" s="100">
        <v>573</v>
      </c>
      <c r="H34" s="42">
        <v>605</v>
      </c>
    </row>
    <row r="35" spans="2:8" ht="17.399999999999999" x14ac:dyDescent="0.35">
      <c r="B35" s="6" t="s">
        <v>14</v>
      </c>
      <c r="C35" s="58">
        <f t="shared" si="4"/>
        <v>1171</v>
      </c>
      <c r="D35" s="42">
        <v>2</v>
      </c>
      <c r="E35" s="58">
        <f>C35/D35</f>
        <v>585.5</v>
      </c>
      <c r="F35" s="58">
        <f>E35/4</f>
        <v>146.375</v>
      </c>
      <c r="G35" s="100">
        <v>560</v>
      </c>
      <c r="H35" s="42">
        <v>611</v>
      </c>
    </row>
    <row r="36" spans="2:8" ht="17.399999999999999" x14ac:dyDescent="0.35">
      <c r="B36" s="4" t="s">
        <v>7</v>
      </c>
      <c r="C36" s="58">
        <f t="shared" si="4"/>
        <v>706</v>
      </c>
      <c r="D36" s="57">
        <v>1</v>
      </c>
      <c r="E36" s="57"/>
      <c r="F36" s="111"/>
      <c r="G36" s="116">
        <v>706</v>
      </c>
      <c r="H36" s="57"/>
    </row>
    <row r="37" spans="2:8" ht="18" thickBot="1" x14ac:dyDescent="0.4">
      <c r="B37" s="73" t="s">
        <v>13</v>
      </c>
      <c r="C37" s="58">
        <f t="shared" si="4"/>
        <v>0</v>
      </c>
      <c r="D37" s="63" t="s">
        <v>144</v>
      </c>
      <c r="E37" s="63" t="s">
        <v>144</v>
      </c>
      <c r="F37" s="63" t="s">
        <v>144</v>
      </c>
      <c r="G37" s="117"/>
      <c r="H37" s="63"/>
    </row>
    <row r="38" spans="2:8" ht="17.399999999999999" x14ac:dyDescent="0.35">
      <c r="B38" s="59" t="s">
        <v>122</v>
      </c>
      <c r="C38" s="60">
        <f>SUM(C32:C37)</f>
        <v>4932</v>
      </c>
      <c r="D38" s="60">
        <f>SUM(D32:D37)</f>
        <v>8</v>
      </c>
      <c r="E38" s="61">
        <f>C38/D38</f>
        <v>616.5</v>
      </c>
      <c r="F38" s="61">
        <f>E38/4</f>
        <v>154.125</v>
      </c>
      <c r="G38" s="113">
        <f>SUM(G32:G37)</f>
        <v>2460</v>
      </c>
      <c r="H38" s="60">
        <f>SUM(H32:H37)</f>
        <v>2472</v>
      </c>
    </row>
    <row r="39" spans="2:8" ht="17.399999999999999" x14ac:dyDescent="0.35">
      <c r="B39" s="38" t="s">
        <v>123</v>
      </c>
      <c r="C39" s="42"/>
      <c r="D39" s="42"/>
      <c r="E39" s="42"/>
      <c r="F39" s="42"/>
      <c r="G39" s="99">
        <v>43</v>
      </c>
      <c r="H39" s="99">
        <v>171</v>
      </c>
    </row>
    <row r="40" spans="2:8" ht="17.399999999999999" x14ac:dyDescent="0.35">
      <c r="B40" s="38" t="s">
        <v>124</v>
      </c>
      <c r="C40" s="35"/>
      <c r="D40" s="35"/>
      <c r="E40" s="35"/>
      <c r="F40" s="35"/>
      <c r="G40" s="35"/>
      <c r="H40" s="35"/>
    </row>
    <row r="41" spans="2:8" ht="17.399999999999999" x14ac:dyDescent="0.35">
      <c r="B41" s="38" t="s">
        <v>125</v>
      </c>
      <c r="C41" s="35"/>
      <c r="D41" s="35"/>
      <c r="E41" s="35"/>
      <c r="F41" s="35"/>
      <c r="G41" s="35"/>
      <c r="H41" s="35"/>
    </row>
    <row r="45" spans="2:8" ht="15.6" x14ac:dyDescent="0.3">
      <c r="B45" s="30" t="s">
        <v>128</v>
      </c>
      <c r="C45" s="39" t="s">
        <v>113</v>
      </c>
      <c r="D45" s="39" t="s">
        <v>116</v>
      </c>
      <c r="E45" s="39" t="s">
        <v>114</v>
      </c>
      <c r="F45" s="40" t="s">
        <v>121</v>
      </c>
      <c r="G45" s="40" t="s">
        <v>171</v>
      </c>
      <c r="H45" s="39" t="s">
        <v>117</v>
      </c>
    </row>
    <row r="46" spans="2:8" ht="17.399999999999999" x14ac:dyDescent="0.35">
      <c r="B46" s="8" t="s">
        <v>22</v>
      </c>
      <c r="C46" s="42">
        <f>SUM(H46:I46)</f>
        <v>580</v>
      </c>
      <c r="D46" s="42">
        <v>1</v>
      </c>
      <c r="E46" s="58">
        <f t="shared" ref="E46:E51" si="5">C46/D46</f>
        <v>580</v>
      </c>
      <c r="F46" s="58">
        <f t="shared" ref="F46:F51" si="6">E46/4</f>
        <v>145</v>
      </c>
      <c r="G46" s="100"/>
      <c r="H46" s="42">
        <v>580</v>
      </c>
    </row>
    <row r="47" spans="2:8" ht="17.399999999999999" x14ac:dyDescent="0.35">
      <c r="B47" s="8" t="s">
        <v>21</v>
      </c>
      <c r="C47" s="58">
        <f>SUM(G47:I47)</f>
        <v>551</v>
      </c>
      <c r="D47" s="42">
        <v>1</v>
      </c>
      <c r="E47" s="58">
        <f t="shared" si="5"/>
        <v>551</v>
      </c>
      <c r="F47" s="58">
        <f t="shared" si="6"/>
        <v>137.75</v>
      </c>
      <c r="G47" s="100">
        <v>551</v>
      </c>
      <c r="H47" s="42"/>
    </row>
    <row r="48" spans="2:8" ht="17.399999999999999" x14ac:dyDescent="0.35">
      <c r="B48" s="8" t="s">
        <v>23</v>
      </c>
      <c r="C48" s="58">
        <f>SUM(G48:I48)</f>
        <v>1096</v>
      </c>
      <c r="D48" s="42">
        <v>2</v>
      </c>
      <c r="E48" s="58">
        <f t="shared" si="5"/>
        <v>548</v>
      </c>
      <c r="F48" s="58">
        <f t="shared" si="6"/>
        <v>137</v>
      </c>
      <c r="G48" s="100">
        <v>500</v>
      </c>
      <c r="H48" s="42">
        <v>596</v>
      </c>
    </row>
    <row r="49" spans="2:8" ht="17.399999999999999" x14ac:dyDescent="0.35">
      <c r="B49" s="8" t="s">
        <v>166</v>
      </c>
      <c r="C49" s="58">
        <f>SUM(G49:I49)</f>
        <v>526</v>
      </c>
      <c r="D49" s="57">
        <v>1</v>
      </c>
      <c r="E49" s="58">
        <f t="shared" si="5"/>
        <v>526</v>
      </c>
      <c r="F49" s="58">
        <f t="shared" si="6"/>
        <v>131.5</v>
      </c>
      <c r="G49" s="100">
        <v>526</v>
      </c>
      <c r="H49" s="42"/>
    </row>
    <row r="50" spans="2:8" ht="17.399999999999999" x14ac:dyDescent="0.35">
      <c r="B50" s="8" t="s">
        <v>19</v>
      </c>
      <c r="C50" s="42">
        <f>SUM(H50:I50)</f>
        <v>524</v>
      </c>
      <c r="D50" s="57">
        <v>1</v>
      </c>
      <c r="E50" s="58">
        <f t="shared" si="5"/>
        <v>524</v>
      </c>
      <c r="F50" s="58">
        <f t="shared" si="6"/>
        <v>131</v>
      </c>
      <c r="G50" s="100"/>
      <c r="H50" s="42">
        <v>524</v>
      </c>
    </row>
    <row r="51" spans="2:8" ht="18" thickBot="1" x14ac:dyDescent="0.4">
      <c r="B51" s="74" t="s">
        <v>20</v>
      </c>
      <c r="C51" s="64">
        <f>SUM(G51:H51)</f>
        <v>1030</v>
      </c>
      <c r="D51" s="63">
        <v>2</v>
      </c>
      <c r="E51" s="64">
        <f t="shared" si="5"/>
        <v>515</v>
      </c>
      <c r="F51" s="64">
        <f t="shared" si="6"/>
        <v>128.75</v>
      </c>
      <c r="G51" s="115">
        <v>520</v>
      </c>
      <c r="H51" s="63">
        <v>510</v>
      </c>
    </row>
    <row r="52" spans="2:8" ht="17.399999999999999" x14ac:dyDescent="0.35">
      <c r="B52" s="59" t="s">
        <v>122</v>
      </c>
      <c r="C52" s="60">
        <f>SUM(C46:C51)</f>
        <v>4307</v>
      </c>
      <c r="D52" s="60">
        <f>SUM(D46:D51)</f>
        <v>8</v>
      </c>
      <c r="E52" s="61">
        <f t="shared" ref="E52" si="7">C52/D52</f>
        <v>538.375</v>
      </c>
      <c r="F52" s="61">
        <f t="shared" ref="F52" si="8">E52/4</f>
        <v>134.59375</v>
      </c>
      <c r="G52" s="113">
        <f>SUM(G46:G51)</f>
        <v>2097</v>
      </c>
      <c r="H52" s="60">
        <f>SUM(H46:H51)</f>
        <v>2210</v>
      </c>
    </row>
    <row r="53" spans="2:8" ht="17.399999999999999" x14ac:dyDescent="0.35">
      <c r="B53" s="38" t="s">
        <v>123</v>
      </c>
      <c r="C53" s="35"/>
      <c r="D53" s="35" t="s">
        <v>144</v>
      </c>
      <c r="E53" s="35"/>
      <c r="F53" s="35"/>
      <c r="G53" s="99">
        <v>3</v>
      </c>
      <c r="H53" s="99">
        <v>228</v>
      </c>
    </row>
    <row r="54" spans="2:8" ht="17.399999999999999" x14ac:dyDescent="0.35">
      <c r="B54" s="38" t="s">
        <v>124</v>
      </c>
      <c r="C54" s="35"/>
      <c r="D54" s="35"/>
      <c r="E54" s="35"/>
      <c r="F54" s="35"/>
      <c r="G54" s="35"/>
      <c r="H54" s="35"/>
    </row>
    <row r="55" spans="2:8" ht="17.399999999999999" x14ac:dyDescent="0.35">
      <c r="B55" s="38" t="s">
        <v>125</v>
      </c>
      <c r="C55" s="35"/>
      <c r="D55" s="35"/>
      <c r="E55" s="35"/>
      <c r="F55" s="35"/>
      <c r="G55" s="35"/>
      <c r="H55" s="35"/>
    </row>
    <row r="58" spans="2:8" ht="15.6" x14ac:dyDescent="0.3">
      <c r="B58" s="30" t="s">
        <v>129</v>
      </c>
      <c r="C58" s="39" t="s">
        <v>113</v>
      </c>
      <c r="D58" s="39" t="s">
        <v>116</v>
      </c>
      <c r="E58" s="39" t="s">
        <v>114</v>
      </c>
      <c r="F58" s="40" t="s">
        <v>121</v>
      </c>
      <c r="G58" s="40" t="s">
        <v>171</v>
      </c>
      <c r="H58" s="39" t="s">
        <v>117</v>
      </c>
    </row>
    <row r="59" spans="2:8" ht="18" x14ac:dyDescent="0.35">
      <c r="B59" s="10" t="s">
        <v>27</v>
      </c>
      <c r="C59" s="58">
        <f t="shared" ref="C59:C65" si="9">SUM(G59:I59)</f>
        <v>1198</v>
      </c>
      <c r="D59" s="42">
        <v>2</v>
      </c>
      <c r="E59" s="42">
        <f t="shared" ref="E59:E64" si="10">C59/D59</f>
        <v>599</v>
      </c>
      <c r="F59" s="58">
        <f t="shared" ref="F59:F64" si="11">E59/4</f>
        <v>149.75</v>
      </c>
      <c r="G59" s="58">
        <v>654</v>
      </c>
      <c r="H59" s="42">
        <v>544</v>
      </c>
    </row>
    <row r="60" spans="2:8" ht="18" x14ac:dyDescent="0.35">
      <c r="B60" s="10" t="s">
        <v>26</v>
      </c>
      <c r="C60" s="58">
        <f t="shared" si="9"/>
        <v>1185</v>
      </c>
      <c r="D60" s="42">
        <v>2</v>
      </c>
      <c r="E60" s="58">
        <f t="shared" si="10"/>
        <v>592.5</v>
      </c>
      <c r="F60" s="58">
        <f t="shared" si="11"/>
        <v>148.125</v>
      </c>
      <c r="G60" s="58">
        <v>561</v>
      </c>
      <c r="H60" s="42">
        <v>624</v>
      </c>
    </row>
    <row r="61" spans="2:8" ht="18" x14ac:dyDescent="0.35">
      <c r="B61" s="10" t="s">
        <v>25</v>
      </c>
      <c r="C61" s="58">
        <f t="shared" si="9"/>
        <v>585</v>
      </c>
      <c r="D61" s="42">
        <v>1</v>
      </c>
      <c r="E61" s="42">
        <f t="shared" si="10"/>
        <v>585</v>
      </c>
      <c r="F61" s="58">
        <f t="shared" si="11"/>
        <v>146.25</v>
      </c>
      <c r="G61" s="58"/>
      <c r="H61" s="42">
        <v>585</v>
      </c>
    </row>
    <row r="62" spans="2:8" ht="18" x14ac:dyDescent="0.35">
      <c r="B62" s="10" t="s">
        <v>29</v>
      </c>
      <c r="C62" s="58">
        <f t="shared" si="9"/>
        <v>566</v>
      </c>
      <c r="D62" s="42">
        <v>1</v>
      </c>
      <c r="E62" s="42">
        <f t="shared" si="10"/>
        <v>566</v>
      </c>
      <c r="F62" s="58">
        <f t="shared" si="11"/>
        <v>141.5</v>
      </c>
      <c r="G62" s="42">
        <v>566</v>
      </c>
      <c r="H62" s="42"/>
    </row>
    <row r="63" spans="2:8" ht="18" x14ac:dyDescent="0.35">
      <c r="B63" s="10" t="s">
        <v>28</v>
      </c>
      <c r="C63" s="58">
        <f t="shared" si="9"/>
        <v>551</v>
      </c>
      <c r="D63" s="57">
        <v>1</v>
      </c>
      <c r="E63" s="42">
        <f t="shared" si="10"/>
        <v>551</v>
      </c>
      <c r="F63" s="58">
        <f t="shared" si="11"/>
        <v>137.75</v>
      </c>
      <c r="G63" s="58"/>
      <c r="H63" s="42">
        <v>551</v>
      </c>
    </row>
    <row r="64" spans="2:8" ht="18" x14ac:dyDescent="0.35">
      <c r="B64" s="10" t="s">
        <v>30</v>
      </c>
      <c r="C64" s="58">
        <f t="shared" si="9"/>
        <v>470</v>
      </c>
      <c r="D64" s="57">
        <v>1</v>
      </c>
      <c r="E64" s="42">
        <f t="shared" si="10"/>
        <v>470</v>
      </c>
      <c r="F64" s="58">
        <f t="shared" si="11"/>
        <v>117.5</v>
      </c>
      <c r="G64" s="42">
        <v>470</v>
      </c>
      <c r="H64" s="42"/>
    </row>
    <row r="65" spans="2:8" ht="18.600000000000001" thickBot="1" x14ac:dyDescent="0.4">
      <c r="B65" s="75" t="s">
        <v>31</v>
      </c>
      <c r="C65" s="58">
        <f t="shared" si="9"/>
        <v>0</v>
      </c>
      <c r="D65" s="63"/>
      <c r="E65" s="63" t="e">
        <f t="shared" ref="E65:E66" si="12">C65/D65</f>
        <v>#DIV/0!</v>
      </c>
      <c r="F65" s="63" t="e">
        <f t="shared" ref="F65:F66" si="13">E65/4</f>
        <v>#DIV/0!</v>
      </c>
      <c r="G65" s="63"/>
      <c r="H65" s="63"/>
    </row>
    <row r="66" spans="2:8" ht="17.399999999999999" x14ac:dyDescent="0.35">
      <c r="B66" s="59" t="s">
        <v>122</v>
      </c>
      <c r="C66" s="60">
        <f>SUM(C59:C65)</f>
        <v>4555</v>
      </c>
      <c r="D66" s="60">
        <f>SUM(D59:D65)</f>
        <v>8</v>
      </c>
      <c r="E66" s="61">
        <f t="shared" si="12"/>
        <v>569.375</v>
      </c>
      <c r="F66" s="61">
        <f t="shared" si="13"/>
        <v>142.34375</v>
      </c>
      <c r="G66" s="61">
        <f>SUM(G59:G65)</f>
        <v>2251</v>
      </c>
      <c r="H66" s="60">
        <f>SUM(H59:H65)</f>
        <v>2304</v>
      </c>
    </row>
    <row r="67" spans="2:8" ht="17.399999999999999" x14ac:dyDescent="0.35">
      <c r="B67" s="38" t="s">
        <v>123</v>
      </c>
      <c r="C67" s="35"/>
      <c r="D67" s="35"/>
      <c r="E67" s="35"/>
      <c r="F67" s="35"/>
      <c r="G67" s="99">
        <v>628</v>
      </c>
      <c r="H67" s="99">
        <v>252</v>
      </c>
    </row>
    <row r="68" spans="2:8" ht="17.399999999999999" x14ac:dyDescent="0.35">
      <c r="B68" s="38" t="s">
        <v>124</v>
      </c>
      <c r="C68" s="35"/>
      <c r="D68" s="35"/>
      <c r="E68" s="35"/>
      <c r="F68" s="35"/>
      <c r="G68" s="35"/>
      <c r="H68" s="35"/>
    </row>
    <row r="69" spans="2:8" ht="17.399999999999999" x14ac:dyDescent="0.35">
      <c r="B69" s="38" t="s">
        <v>125</v>
      </c>
      <c r="C69" s="35"/>
      <c r="D69" s="35"/>
      <c r="E69" s="35"/>
      <c r="F69" s="35"/>
      <c r="G69" s="35"/>
      <c r="H69" s="35"/>
    </row>
    <row r="71" spans="2:8" ht="15.6" x14ac:dyDescent="0.3">
      <c r="B71" s="30" t="s">
        <v>130</v>
      </c>
      <c r="C71" s="39" t="s">
        <v>113</v>
      </c>
      <c r="D71" s="39" t="s">
        <v>116</v>
      </c>
      <c r="E71" s="39" t="s">
        <v>114</v>
      </c>
      <c r="F71" s="40" t="s">
        <v>121</v>
      </c>
      <c r="G71" s="40" t="s">
        <v>171</v>
      </c>
      <c r="H71" s="39" t="s">
        <v>117</v>
      </c>
    </row>
    <row r="72" spans="2:8" ht="18" x14ac:dyDescent="0.35">
      <c r="B72" s="12" t="s">
        <v>33</v>
      </c>
      <c r="C72" s="42">
        <f>SUM(H72:I72)</f>
        <v>641</v>
      </c>
      <c r="D72" s="42">
        <v>1</v>
      </c>
      <c r="E72" s="58">
        <f t="shared" ref="E72:E77" si="14">C72/D72</f>
        <v>641</v>
      </c>
      <c r="F72" s="58">
        <f t="shared" ref="F72:F77" si="15">E72/4</f>
        <v>160.25</v>
      </c>
      <c r="G72" s="100"/>
      <c r="H72" s="42">
        <v>641</v>
      </c>
    </row>
    <row r="73" spans="2:8" ht="18" x14ac:dyDescent="0.35">
      <c r="B73" s="12" t="s">
        <v>35</v>
      </c>
      <c r="C73" s="42">
        <f>SUM(H73:I73)</f>
        <v>560</v>
      </c>
      <c r="D73" s="42">
        <v>1</v>
      </c>
      <c r="E73" s="58">
        <f t="shared" si="14"/>
        <v>560</v>
      </c>
      <c r="F73" s="58">
        <f t="shared" si="15"/>
        <v>140</v>
      </c>
      <c r="G73" s="100"/>
      <c r="H73" s="42">
        <v>560</v>
      </c>
    </row>
    <row r="74" spans="2:8" ht="18" x14ac:dyDescent="0.35">
      <c r="B74" s="12" t="s">
        <v>34</v>
      </c>
      <c r="C74" s="42">
        <f>SUM(H74:I74)</f>
        <v>486</v>
      </c>
      <c r="D74" s="42">
        <v>1</v>
      </c>
      <c r="E74" s="58">
        <f t="shared" si="14"/>
        <v>486</v>
      </c>
      <c r="F74" s="58">
        <f t="shared" si="15"/>
        <v>121.5</v>
      </c>
      <c r="G74" s="100"/>
      <c r="H74" s="42">
        <v>486</v>
      </c>
    </row>
    <row r="75" spans="2:8" ht="18" x14ac:dyDescent="0.35">
      <c r="B75" s="12" t="s">
        <v>38</v>
      </c>
      <c r="C75" s="58">
        <f>SUM(G75:H75)</f>
        <v>861</v>
      </c>
      <c r="D75" s="42">
        <v>2</v>
      </c>
      <c r="E75" s="58">
        <f t="shared" si="14"/>
        <v>430.5</v>
      </c>
      <c r="F75" s="58">
        <f t="shared" si="15"/>
        <v>107.625</v>
      </c>
      <c r="G75" s="100">
        <v>422</v>
      </c>
      <c r="H75" s="42">
        <v>439</v>
      </c>
    </row>
    <row r="76" spans="2:8" ht="18" x14ac:dyDescent="0.35">
      <c r="B76" s="12" t="s">
        <v>36</v>
      </c>
      <c r="C76" s="42">
        <f>SUM(H76:I76)</f>
        <v>0</v>
      </c>
      <c r="D76" s="42"/>
      <c r="E76" s="58" t="e">
        <f t="shared" si="14"/>
        <v>#DIV/0!</v>
      </c>
      <c r="F76" s="58" t="e">
        <f t="shared" si="15"/>
        <v>#DIV/0!</v>
      </c>
      <c r="G76" s="100"/>
      <c r="H76" s="42"/>
    </row>
    <row r="77" spans="2:8" ht="18" x14ac:dyDescent="0.35">
      <c r="B77" s="12" t="s">
        <v>37</v>
      </c>
      <c r="C77" s="58">
        <f>SUM(G77:I77)</f>
        <v>505</v>
      </c>
      <c r="D77" s="57">
        <v>1</v>
      </c>
      <c r="E77" s="58">
        <f t="shared" si="14"/>
        <v>505</v>
      </c>
      <c r="F77" s="58">
        <f t="shared" si="15"/>
        <v>126.25</v>
      </c>
      <c r="G77" s="100">
        <v>505</v>
      </c>
      <c r="H77" s="42"/>
    </row>
    <row r="78" spans="2:8" ht="18" x14ac:dyDescent="0.35">
      <c r="B78" s="12" t="s">
        <v>39</v>
      </c>
      <c r="C78" s="58">
        <f>SUM(G78:I78)</f>
        <v>477</v>
      </c>
      <c r="D78" s="57">
        <v>1</v>
      </c>
      <c r="E78" s="58">
        <f t="shared" ref="E78:E80" si="16">C78/D78</f>
        <v>477</v>
      </c>
      <c r="F78" s="58">
        <f t="shared" ref="F78:F80" si="17">E78/4</f>
        <v>119.25</v>
      </c>
      <c r="G78" s="100">
        <v>477</v>
      </c>
      <c r="H78" s="42"/>
    </row>
    <row r="79" spans="2:8" ht="18.600000000000001" thickBot="1" x14ac:dyDescent="0.4">
      <c r="B79" s="76" t="s">
        <v>40</v>
      </c>
      <c r="C79" s="58">
        <f>SUM(G79:I79)</f>
        <v>477</v>
      </c>
      <c r="D79" s="63">
        <v>1</v>
      </c>
      <c r="E79" s="64">
        <f t="shared" si="16"/>
        <v>477</v>
      </c>
      <c r="F79" s="64">
        <f t="shared" si="17"/>
        <v>119.25</v>
      </c>
      <c r="G79" s="115">
        <v>477</v>
      </c>
      <c r="H79" s="63"/>
    </row>
    <row r="80" spans="2:8" ht="17.399999999999999" x14ac:dyDescent="0.35">
      <c r="B80" s="59" t="s">
        <v>122</v>
      </c>
      <c r="C80" s="60">
        <f>SUM(C72:C79)</f>
        <v>4007</v>
      </c>
      <c r="D80" s="60">
        <f>SUM(D72:D79)</f>
        <v>8</v>
      </c>
      <c r="E80" s="61">
        <f t="shared" si="16"/>
        <v>500.875</v>
      </c>
      <c r="F80" s="61">
        <f t="shared" si="17"/>
        <v>125.21875</v>
      </c>
      <c r="G80" s="113">
        <f>SUM(G72:G79)</f>
        <v>1881</v>
      </c>
      <c r="H80" s="60">
        <f>SUM(H72:H79)</f>
        <v>2126</v>
      </c>
    </row>
    <row r="81" spans="2:8" ht="17.399999999999999" x14ac:dyDescent="0.35">
      <c r="B81" s="38" t="s">
        <v>123</v>
      </c>
      <c r="C81" s="35"/>
      <c r="D81" s="35"/>
      <c r="E81" s="35"/>
      <c r="F81" s="35"/>
      <c r="G81" s="80">
        <v>31</v>
      </c>
      <c r="H81" s="99">
        <v>57</v>
      </c>
    </row>
    <row r="82" spans="2:8" ht="17.399999999999999" x14ac:dyDescent="0.35">
      <c r="B82" s="38" t="s">
        <v>124</v>
      </c>
      <c r="C82" s="35"/>
      <c r="D82" s="35"/>
      <c r="E82" s="35"/>
      <c r="F82" s="35"/>
      <c r="G82" s="35"/>
      <c r="H82" s="35"/>
    </row>
    <row r="83" spans="2:8" ht="17.399999999999999" x14ac:dyDescent="0.35">
      <c r="B83" s="38" t="s">
        <v>125</v>
      </c>
      <c r="C83" s="35"/>
      <c r="D83" s="35"/>
      <c r="E83" s="35"/>
      <c r="F83" s="35"/>
      <c r="G83" s="35"/>
      <c r="H83" s="35"/>
    </row>
  </sheetData>
  <sortState xmlns:xlrd2="http://schemas.microsoft.com/office/spreadsheetml/2017/richdata2" ref="B59:H64">
    <sortCondition descending="1" ref="E59:E64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B1:H137"/>
  <sheetViews>
    <sheetView workbookViewId="0">
      <selection activeCell="J16" sqref="J16"/>
    </sheetView>
  </sheetViews>
  <sheetFormatPr defaultRowHeight="14.4" x14ac:dyDescent="0.3"/>
  <cols>
    <col min="2" max="2" width="23.44140625" bestFit="1" customWidth="1"/>
    <col min="5" max="6" width="11.6640625" bestFit="1" customWidth="1"/>
    <col min="7" max="7" width="9.109375" customWidth="1"/>
  </cols>
  <sheetData>
    <row r="1" spans="2:8" ht="17.399999999999999" x14ac:dyDescent="0.35">
      <c r="B1" s="36" t="s">
        <v>118</v>
      </c>
    </row>
    <row r="3" spans="2:8" ht="17.399999999999999" x14ac:dyDescent="0.35">
      <c r="B3" s="36" t="s">
        <v>131</v>
      </c>
    </row>
    <row r="5" spans="2:8" ht="15.6" x14ac:dyDescent="0.3">
      <c r="B5" s="30" t="s">
        <v>120</v>
      </c>
      <c r="C5" s="39" t="s">
        <v>113</v>
      </c>
      <c r="D5" s="39" t="s">
        <v>116</v>
      </c>
      <c r="E5" s="39" t="s">
        <v>114</v>
      </c>
      <c r="F5" s="40" t="s">
        <v>121</v>
      </c>
      <c r="G5" s="40" t="s">
        <v>171</v>
      </c>
      <c r="H5" s="39" t="s">
        <v>117</v>
      </c>
    </row>
    <row r="6" spans="2:8" ht="17.399999999999999" x14ac:dyDescent="0.35">
      <c r="B6" s="14" t="s">
        <v>46</v>
      </c>
      <c r="C6" s="58">
        <f>SUM(G6:H6)</f>
        <v>1728</v>
      </c>
      <c r="D6" s="42">
        <v>2</v>
      </c>
      <c r="E6" s="58">
        <f t="shared" ref="E6:E12" si="0">C6/D6</f>
        <v>864</v>
      </c>
      <c r="F6" s="58">
        <f t="shared" ref="F6:F12" si="1">E6/4</f>
        <v>216</v>
      </c>
      <c r="G6" s="100">
        <v>851</v>
      </c>
      <c r="H6" s="42">
        <v>877</v>
      </c>
    </row>
    <row r="7" spans="2:8" ht="17.399999999999999" x14ac:dyDescent="0.35">
      <c r="B7" s="14" t="s">
        <v>44</v>
      </c>
      <c r="C7" s="58">
        <f t="shared" ref="C7:C14" si="2">SUM(G7:H7)</f>
        <v>1697</v>
      </c>
      <c r="D7" s="42">
        <v>2</v>
      </c>
      <c r="E7" s="58">
        <f t="shared" si="0"/>
        <v>848.5</v>
      </c>
      <c r="F7" s="58">
        <f t="shared" si="1"/>
        <v>212.125</v>
      </c>
      <c r="G7" s="100">
        <v>845</v>
      </c>
      <c r="H7" s="42">
        <v>852</v>
      </c>
    </row>
    <row r="8" spans="2:8" ht="17.399999999999999" x14ac:dyDescent="0.35">
      <c r="B8" s="14" t="s">
        <v>161</v>
      </c>
      <c r="C8" s="58">
        <f t="shared" si="2"/>
        <v>1647</v>
      </c>
      <c r="D8" s="42">
        <v>2</v>
      </c>
      <c r="E8" s="58">
        <f t="shared" si="0"/>
        <v>823.5</v>
      </c>
      <c r="F8" s="58">
        <f t="shared" si="1"/>
        <v>205.875</v>
      </c>
      <c r="G8" s="100">
        <v>821</v>
      </c>
      <c r="H8" s="42">
        <v>826</v>
      </c>
    </row>
    <row r="9" spans="2:8" ht="17.399999999999999" x14ac:dyDescent="0.35">
      <c r="B9" s="14" t="s">
        <v>45</v>
      </c>
      <c r="C9" s="58">
        <f t="shared" si="2"/>
        <v>1451</v>
      </c>
      <c r="D9" s="42">
        <v>2</v>
      </c>
      <c r="E9" s="58">
        <f t="shared" si="0"/>
        <v>725.5</v>
      </c>
      <c r="F9" s="58">
        <f t="shared" si="1"/>
        <v>181.375</v>
      </c>
      <c r="G9" s="100">
        <v>729</v>
      </c>
      <c r="H9" s="42">
        <v>722</v>
      </c>
    </row>
    <row r="10" spans="2:8" ht="17.399999999999999" x14ac:dyDescent="0.35">
      <c r="B10" s="14" t="s">
        <v>47</v>
      </c>
      <c r="C10" s="58">
        <f t="shared" si="2"/>
        <v>1513</v>
      </c>
      <c r="D10" s="57">
        <v>2</v>
      </c>
      <c r="E10" s="58">
        <f t="shared" si="0"/>
        <v>756.5</v>
      </c>
      <c r="F10" s="58">
        <f t="shared" si="1"/>
        <v>189.125</v>
      </c>
      <c r="G10" s="100">
        <v>794</v>
      </c>
      <c r="H10" s="42">
        <v>719</v>
      </c>
    </row>
    <row r="11" spans="2:8" ht="17.399999999999999" x14ac:dyDescent="0.35">
      <c r="B11" s="14" t="s">
        <v>43</v>
      </c>
      <c r="C11" s="58">
        <f t="shared" si="2"/>
        <v>752</v>
      </c>
      <c r="D11" s="42">
        <v>1</v>
      </c>
      <c r="E11" s="58">
        <f t="shared" si="0"/>
        <v>752</v>
      </c>
      <c r="F11" s="58">
        <f t="shared" si="1"/>
        <v>188</v>
      </c>
      <c r="G11" s="100">
        <v>752</v>
      </c>
      <c r="H11" s="42"/>
    </row>
    <row r="12" spans="2:8" ht="17.399999999999999" x14ac:dyDescent="0.35">
      <c r="B12" s="14" t="s">
        <v>42</v>
      </c>
      <c r="C12" s="58">
        <f t="shared" si="2"/>
        <v>0</v>
      </c>
      <c r="D12" s="57"/>
      <c r="E12" s="58" t="e">
        <f t="shared" si="0"/>
        <v>#DIV/0!</v>
      </c>
      <c r="F12" s="58" t="e">
        <f t="shared" si="1"/>
        <v>#DIV/0!</v>
      </c>
      <c r="G12" s="100"/>
      <c r="H12" s="42"/>
    </row>
    <row r="13" spans="2:8" ht="18" thickBot="1" x14ac:dyDescent="0.4">
      <c r="B13" s="67" t="s">
        <v>49</v>
      </c>
      <c r="C13" s="58">
        <f t="shared" si="2"/>
        <v>785</v>
      </c>
      <c r="D13" s="63">
        <v>1</v>
      </c>
      <c r="E13" s="64">
        <f t="shared" ref="E13" si="3">C13/D13</f>
        <v>785</v>
      </c>
      <c r="F13" s="64">
        <f t="shared" ref="F13" si="4">E13/4</f>
        <v>196.25</v>
      </c>
      <c r="G13" s="115"/>
      <c r="H13" s="63">
        <v>785</v>
      </c>
    </row>
    <row r="14" spans="2:8" ht="17.399999999999999" x14ac:dyDescent="0.35">
      <c r="B14" s="59" t="s">
        <v>122</v>
      </c>
      <c r="C14" s="58">
        <f t="shared" si="2"/>
        <v>9573</v>
      </c>
      <c r="D14" s="60">
        <f>SUM(D6:D13)</f>
        <v>12</v>
      </c>
      <c r="E14" s="61">
        <f>C14/D14</f>
        <v>797.75</v>
      </c>
      <c r="F14" s="61">
        <f>E14/4</f>
        <v>199.4375</v>
      </c>
      <c r="G14" s="113">
        <f>SUM(G6:G13)</f>
        <v>4792</v>
      </c>
      <c r="H14" s="60">
        <f>SUM(H6:H13)</f>
        <v>4781</v>
      </c>
    </row>
    <row r="15" spans="2:8" ht="17.399999999999999" x14ac:dyDescent="0.35">
      <c r="B15" s="38" t="s">
        <v>123</v>
      </c>
      <c r="C15" s="42" t="s">
        <v>144</v>
      </c>
      <c r="D15" s="42"/>
      <c r="E15" s="42"/>
      <c r="F15" s="42"/>
      <c r="G15" s="99">
        <v>584</v>
      </c>
      <c r="H15" s="99">
        <v>542</v>
      </c>
    </row>
    <row r="16" spans="2:8" ht="17.399999999999999" x14ac:dyDescent="0.35">
      <c r="B16" s="38" t="s">
        <v>124</v>
      </c>
      <c r="C16" s="42"/>
      <c r="D16" s="42"/>
      <c r="E16" s="42"/>
      <c r="F16" s="42"/>
      <c r="G16" s="42"/>
      <c r="H16" s="42"/>
    </row>
    <row r="17" spans="2:8" ht="17.399999999999999" x14ac:dyDescent="0.35">
      <c r="B17" s="38" t="s">
        <v>125</v>
      </c>
      <c r="C17" s="42"/>
      <c r="D17" s="42"/>
      <c r="E17" s="42"/>
      <c r="F17" s="42"/>
      <c r="G17" s="42"/>
      <c r="H17" s="42"/>
    </row>
    <row r="20" spans="2:8" ht="15.6" x14ac:dyDescent="0.3">
      <c r="B20" s="30" t="s">
        <v>132</v>
      </c>
      <c r="C20" s="39" t="s">
        <v>113</v>
      </c>
      <c r="D20" s="39" t="s">
        <v>116</v>
      </c>
      <c r="E20" s="39" t="s">
        <v>114</v>
      </c>
      <c r="F20" s="40" t="s">
        <v>121</v>
      </c>
      <c r="G20" s="40" t="s">
        <v>171</v>
      </c>
      <c r="H20" s="39" t="s">
        <v>117</v>
      </c>
    </row>
    <row r="21" spans="2:8" ht="17.399999999999999" x14ac:dyDescent="0.35">
      <c r="B21" s="16" t="s">
        <v>54</v>
      </c>
      <c r="C21" s="58">
        <f t="shared" ref="C21:C28" si="5">SUM(G21:H21)</f>
        <v>1493</v>
      </c>
      <c r="D21" s="42">
        <v>2</v>
      </c>
      <c r="E21" s="58">
        <f t="shared" ref="E21:E28" si="6">C21/D21</f>
        <v>746.5</v>
      </c>
      <c r="F21" s="58">
        <f t="shared" ref="F21:F28" si="7">E21/4</f>
        <v>186.625</v>
      </c>
      <c r="G21" s="100">
        <v>745</v>
      </c>
      <c r="H21" s="42">
        <v>748</v>
      </c>
    </row>
    <row r="22" spans="2:8" ht="17.399999999999999" x14ac:dyDescent="0.35">
      <c r="B22" s="16" t="s">
        <v>49</v>
      </c>
      <c r="C22" s="58">
        <f t="shared" si="5"/>
        <v>743</v>
      </c>
      <c r="D22" s="42">
        <v>1</v>
      </c>
      <c r="E22" s="58">
        <f t="shared" si="6"/>
        <v>743</v>
      </c>
      <c r="F22" s="58">
        <f t="shared" si="7"/>
        <v>185.75</v>
      </c>
      <c r="G22" s="56">
        <v>743</v>
      </c>
      <c r="H22" s="42"/>
    </row>
    <row r="23" spans="2:8" ht="17.399999999999999" x14ac:dyDescent="0.35">
      <c r="B23" s="16" t="s">
        <v>162</v>
      </c>
      <c r="C23" s="58">
        <f t="shared" si="5"/>
        <v>1443</v>
      </c>
      <c r="D23" s="57">
        <v>2</v>
      </c>
      <c r="E23" s="58">
        <f t="shared" si="6"/>
        <v>721.5</v>
      </c>
      <c r="F23" s="58">
        <f t="shared" si="7"/>
        <v>180.375</v>
      </c>
      <c r="G23" s="100">
        <v>696</v>
      </c>
      <c r="H23" s="42">
        <v>747</v>
      </c>
    </row>
    <row r="24" spans="2:8" ht="17.399999999999999" x14ac:dyDescent="0.35">
      <c r="B24" s="16" t="s">
        <v>52</v>
      </c>
      <c r="C24" s="58">
        <f t="shared" si="5"/>
        <v>711</v>
      </c>
      <c r="D24" s="57">
        <v>1</v>
      </c>
      <c r="E24" s="58">
        <f t="shared" si="6"/>
        <v>711</v>
      </c>
      <c r="F24" s="58">
        <f t="shared" si="7"/>
        <v>177.75</v>
      </c>
      <c r="G24" s="100"/>
      <c r="H24" s="42">
        <v>711</v>
      </c>
    </row>
    <row r="25" spans="2:8" ht="17.399999999999999" x14ac:dyDescent="0.35">
      <c r="B25" s="16" t="s">
        <v>53</v>
      </c>
      <c r="C25" s="58">
        <f t="shared" si="5"/>
        <v>1339</v>
      </c>
      <c r="D25" s="42">
        <v>2</v>
      </c>
      <c r="E25" s="58">
        <f t="shared" si="6"/>
        <v>669.5</v>
      </c>
      <c r="F25" s="58">
        <f t="shared" si="7"/>
        <v>167.375</v>
      </c>
      <c r="G25" s="100">
        <v>644</v>
      </c>
      <c r="H25" s="42">
        <v>695</v>
      </c>
    </row>
    <row r="26" spans="2:8" ht="17.399999999999999" x14ac:dyDescent="0.35">
      <c r="B26" s="16" t="s">
        <v>51</v>
      </c>
      <c r="C26" s="58">
        <f t="shared" si="5"/>
        <v>0</v>
      </c>
      <c r="D26" s="42"/>
      <c r="E26" s="42" t="e">
        <f t="shared" si="6"/>
        <v>#DIV/0!</v>
      </c>
      <c r="F26" s="58" t="e">
        <f t="shared" si="7"/>
        <v>#DIV/0!</v>
      </c>
      <c r="G26" s="100"/>
      <c r="H26" s="42"/>
    </row>
    <row r="27" spans="2:8" ht="17.399999999999999" x14ac:dyDescent="0.35">
      <c r="B27" s="16" t="s">
        <v>55</v>
      </c>
      <c r="C27" s="58">
        <f t="shared" si="5"/>
        <v>0</v>
      </c>
      <c r="D27" s="42"/>
      <c r="E27" s="42" t="e">
        <f t="shared" si="6"/>
        <v>#DIV/0!</v>
      </c>
      <c r="F27" s="42" t="e">
        <f t="shared" si="7"/>
        <v>#DIV/0!</v>
      </c>
      <c r="G27" s="56"/>
      <c r="H27" s="42"/>
    </row>
    <row r="28" spans="2:8" ht="17.399999999999999" x14ac:dyDescent="0.35">
      <c r="B28" s="16" t="s">
        <v>56</v>
      </c>
      <c r="C28" s="58">
        <f t="shared" si="5"/>
        <v>0</v>
      </c>
      <c r="D28" s="42"/>
      <c r="E28" s="42" t="e">
        <f t="shared" si="6"/>
        <v>#DIV/0!</v>
      </c>
      <c r="F28" s="42" t="e">
        <f t="shared" si="7"/>
        <v>#DIV/0!</v>
      </c>
      <c r="G28" s="56"/>
      <c r="H28" s="42"/>
    </row>
    <row r="29" spans="2:8" ht="17.399999999999999" x14ac:dyDescent="0.35">
      <c r="B29" s="14" t="s">
        <v>42</v>
      </c>
      <c r="C29" s="58">
        <f t="shared" ref="C29:C32" si="8">SUM(G29:H29)</f>
        <v>772</v>
      </c>
      <c r="D29" s="57">
        <v>1</v>
      </c>
      <c r="E29" s="42"/>
      <c r="F29" s="42"/>
      <c r="G29" s="56">
        <v>772</v>
      </c>
      <c r="H29" s="42"/>
    </row>
    <row r="30" spans="2:8" ht="17.399999999999999" x14ac:dyDescent="0.35">
      <c r="B30" s="20" t="s">
        <v>67</v>
      </c>
      <c r="C30" s="58">
        <f t="shared" si="8"/>
        <v>671</v>
      </c>
      <c r="D30" s="57">
        <v>1</v>
      </c>
      <c r="E30" s="42"/>
      <c r="F30" s="42"/>
      <c r="G30" s="56">
        <v>671</v>
      </c>
      <c r="H30" s="42"/>
    </row>
    <row r="31" spans="2:8" ht="17.399999999999999" x14ac:dyDescent="0.35">
      <c r="B31" s="51" t="s">
        <v>61</v>
      </c>
      <c r="C31" s="58">
        <f t="shared" si="8"/>
        <v>712</v>
      </c>
      <c r="D31" s="57">
        <v>1</v>
      </c>
      <c r="E31" s="42">
        <f t="shared" ref="E31:E32" si="9">C31/D31</f>
        <v>712</v>
      </c>
      <c r="F31" s="42">
        <f t="shared" ref="F31:F33" si="10">E31/4</f>
        <v>178</v>
      </c>
      <c r="G31" s="56"/>
      <c r="H31" s="42">
        <v>712</v>
      </c>
    </row>
    <row r="32" spans="2:8" ht="18" thickBot="1" x14ac:dyDescent="0.4">
      <c r="B32" s="51" t="s">
        <v>62</v>
      </c>
      <c r="C32" s="58">
        <f t="shared" si="8"/>
        <v>748</v>
      </c>
      <c r="D32" s="63">
        <v>1</v>
      </c>
      <c r="E32" s="63">
        <f t="shared" si="9"/>
        <v>748</v>
      </c>
      <c r="F32" s="63">
        <f t="shared" si="10"/>
        <v>187</v>
      </c>
      <c r="G32" s="117"/>
      <c r="H32" s="63">
        <v>748</v>
      </c>
    </row>
    <row r="33" spans="2:8" ht="17.399999999999999" x14ac:dyDescent="0.35">
      <c r="B33" s="38" t="s">
        <v>122</v>
      </c>
      <c r="C33" s="58">
        <f>SUM(C21:C32)</f>
        <v>8632</v>
      </c>
      <c r="D33" s="60">
        <f>SUM(D21:D32)</f>
        <v>12</v>
      </c>
      <c r="E33" s="61">
        <f>C33/D33</f>
        <v>719.33333333333337</v>
      </c>
      <c r="F33" s="61">
        <f t="shared" si="10"/>
        <v>179.83333333333334</v>
      </c>
      <c r="G33" s="113">
        <f>SUM(G21:G32)</f>
        <v>4271</v>
      </c>
      <c r="H33" s="60">
        <f>SUM(H21:H32)</f>
        <v>4361</v>
      </c>
    </row>
    <row r="34" spans="2:8" ht="17.399999999999999" x14ac:dyDescent="0.35">
      <c r="B34" s="38" t="s">
        <v>123</v>
      </c>
      <c r="C34" s="35"/>
      <c r="D34" s="56"/>
      <c r="E34" s="56"/>
      <c r="F34" s="56"/>
      <c r="G34" s="98">
        <v>294</v>
      </c>
      <c r="H34" s="80">
        <v>187</v>
      </c>
    </row>
    <row r="35" spans="2:8" ht="17.399999999999999" x14ac:dyDescent="0.35">
      <c r="B35" s="38" t="s">
        <v>124</v>
      </c>
      <c r="C35" s="35"/>
      <c r="D35" s="56"/>
      <c r="E35" s="56"/>
      <c r="F35" s="56"/>
      <c r="G35" s="56"/>
      <c r="H35" s="56"/>
    </row>
    <row r="36" spans="2:8" ht="17.399999999999999" x14ac:dyDescent="0.35">
      <c r="B36" s="38" t="s">
        <v>125</v>
      </c>
      <c r="C36" s="35"/>
      <c r="D36" s="56"/>
      <c r="E36" s="56"/>
      <c r="F36" s="56"/>
      <c r="G36" s="56"/>
      <c r="H36" s="56"/>
    </row>
    <row r="42" spans="2:8" ht="15.6" x14ac:dyDescent="0.3">
      <c r="B42" s="30" t="s">
        <v>133</v>
      </c>
      <c r="C42" s="39" t="s">
        <v>113</v>
      </c>
      <c r="D42" s="39" t="s">
        <v>116</v>
      </c>
      <c r="E42" s="39" t="s">
        <v>114</v>
      </c>
      <c r="F42" s="40" t="s">
        <v>121</v>
      </c>
      <c r="G42" s="40" t="s">
        <v>171</v>
      </c>
      <c r="H42" s="39" t="s">
        <v>117</v>
      </c>
    </row>
    <row r="43" spans="2:8" ht="17.399999999999999" x14ac:dyDescent="0.35">
      <c r="B43" s="18" t="s">
        <v>63</v>
      </c>
      <c r="C43" s="58">
        <f t="shared" ref="C43:C48" si="11">SUM(G43:H43)</f>
        <v>1628</v>
      </c>
      <c r="D43" s="42">
        <v>2</v>
      </c>
      <c r="E43" s="58">
        <f t="shared" ref="E43:E49" si="12">C43/D43</f>
        <v>814</v>
      </c>
      <c r="F43" s="58">
        <f t="shared" ref="F43:F49" si="13">E43/4</f>
        <v>203.5</v>
      </c>
      <c r="G43" s="100">
        <v>825</v>
      </c>
      <c r="H43" s="42">
        <v>803</v>
      </c>
    </row>
    <row r="44" spans="2:8" ht="17.399999999999999" x14ac:dyDescent="0.35">
      <c r="B44" s="18" t="s">
        <v>61</v>
      </c>
      <c r="C44" s="58">
        <f t="shared" si="11"/>
        <v>801</v>
      </c>
      <c r="D44" s="42">
        <v>1</v>
      </c>
      <c r="E44" s="58">
        <f>C44/D44</f>
        <v>801</v>
      </c>
      <c r="F44" s="58">
        <f>E44/4</f>
        <v>200.25</v>
      </c>
      <c r="G44" s="100">
        <v>801</v>
      </c>
      <c r="H44" s="42"/>
    </row>
    <row r="45" spans="2:8" ht="17.399999999999999" x14ac:dyDescent="0.35">
      <c r="B45" s="18" t="s">
        <v>64</v>
      </c>
      <c r="C45" s="58">
        <f t="shared" si="11"/>
        <v>1601</v>
      </c>
      <c r="D45" s="42">
        <v>2</v>
      </c>
      <c r="E45" s="58">
        <f>C45/D45</f>
        <v>800.5</v>
      </c>
      <c r="F45" s="58">
        <f>E45/4</f>
        <v>200.125</v>
      </c>
      <c r="G45" s="100">
        <v>810</v>
      </c>
      <c r="H45" s="42">
        <v>791</v>
      </c>
    </row>
    <row r="46" spans="2:8" ht="17.399999999999999" x14ac:dyDescent="0.35">
      <c r="B46" s="18" t="s">
        <v>60</v>
      </c>
      <c r="C46" s="58">
        <f t="shared" si="11"/>
        <v>1508</v>
      </c>
      <c r="D46" s="42">
        <v>2</v>
      </c>
      <c r="E46" s="58">
        <f>C46/D46</f>
        <v>754</v>
      </c>
      <c r="F46" s="58">
        <f>E46/4</f>
        <v>188.5</v>
      </c>
      <c r="G46" s="100">
        <v>769</v>
      </c>
      <c r="H46" s="42">
        <v>739</v>
      </c>
    </row>
    <row r="47" spans="2:8" ht="17.399999999999999" x14ac:dyDescent="0.35">
      <c r="B47" s="18" t="s">
        <v>163</v>
      </c>
      <c r="C47" s="58">
        <f t="shared" si="11"/>
        <v>1474</v>
      </c>
      <c r="D47" s="42">
        <v>2</v>
      </c>
      <c r="E47" s="58">
        <f>C47/D47</f>
        <v>737</v>
      </c>
      <c r="F47" s="58">
        <f>E47/4</f>
        <v>184.25</v>
      </c>
      <c r="G47" s="100">
        <v>729</v>
      </c>
      <c r="H47" s="42">
        <v>745</v>
      </c>
    </row>
    <row r="48" spans="2:8" ht="17.399999999999999" x14ac:dyDescent="0.35">
      <c r="B48" s="18" t="s">
        <v>59</v>
      </c>
      <c r="C48" s="58">
        <f t="shared" si="11"/>
        <v>1206</v>
      </c>
      <c r="D48" s="57">
        <v>2</v>
      </c>
      <c r="E48" s="58">
        <f>C48/D48</f>
        <v>603</v>
      </c>
      <c r="F48" s="58">
        <f>E48/4</f>
        <v>150.75</v>
      </c>
      <c r="G48" s="100">
        <v>603</v>
      </c>
      <c r="H48" s="42">
        <v>603</v>
      </c>
    </row>
    <row r="49" spans="2:8" ht="17.399999999999999" x14ac:dyDescent="0.35">
      <c r="B49" s="18" t="s">
        <v>62</v>
      </c>
      <c r="C49" s="58">
        <f t="shared" ref="C49:C51" si="14">SUM(G49:H49)</f>
        <v>0</v>
      </c>
      <c r="D49" s="57"/>
      <c r="E49" s="58" t="e">
        <f t="shared" si="12"/>
        <v>#DIV/0!</v>
      </c>
      <c r="F49" s="58" t="e">
        <f t="shared" si="13"/>
        <v>#DIV/0!</v>
      </c>
      <c r="G49" s="100"/>
      <c r="H49" s="42"/>
    </row>
    <row r="50" spans="2:8" ht="17.399999999999999" x14ac:dyDescent="0.35">
      <c r="B50" s="18" t="s">
        <v>58</v>
      </c>
      <c r="C50" s="58">
        <f t="shared" si="14"/>
        <v>0</v>
      </c>
      <c r="D50" s="42"/>
      <c r="E50" s="58" t="e">
        <f t="shared" ref="E50:E52" si="15">C50/D50</f>
        <v>#DIV/0!</v>
      </c>
      <c r="F50" s="58" t="e">
        <f t="shared" ref="F50:F52" si="16">E50/4</f>
        <v>#DIV/0!</v>
      </c>
      <c r="G50" s="100"/>
      <c r="H50" s="42"/>
    </row>
    <row r="51" spans="2:8" ht="18" thickBot="1" x14ac:dyDescent="0.4">
      <c r="B51" s="68" t="s">
        <v>74</v>
      </c>
      <c r="C51" s="58">
        <f t="shared" si="14"/>
        <v>690</v>
      </c>
      <c r="D51" s="63">
        <v>1</v>
      </c>
      <c r="E51" s="64">
        <f t="shared" si="15"/>
        <v>690</v>
      </c>
      <c r="F51" s="64">
        <f t="shared" si="16"/>
        <v>172.5</v>
      </c>
      <c r="G51" s="115"/>
      <c r="H51" s="63">
        <v>690</v>
      </c>
    </row>
    <row r="52" spans="2:8" ht="17.399999999999999" x14ac:dyDescent="0.35">
      <c r="B52" s="59" t="s">
        <v>122</v>
      </c>
      <c r="C52" s="60">
        <f>SUM(C43:C51)</f>
        <v>8908</v>
      </c>
      <c r="D52" s="60">
        <f>SUM(D43:D51)</f>
        <v>12</v>
      </c>
      <c r="E52" s="61">
        <f t="shared" si="15"/>
        <v>742.33333333333337</v>
      </c>
      <c r="F52" s="61">
        <f t="shared" si="16"/>
        <v>185.58333333333334</v>
      </c>
      <c r="G52" s="113">
        <f>SUM(G43:G51)</f>
        <v>4537</v>
      </c>
      <c r="H52" s="60">
        <f>SUM(H43:H51)</f>
        <v>4371</v>
      </c>
    </row>
    <row r="53" spans="2:8" ht="17.399999999999999" x14ac:dyDescent="0.35">
      <c r="B53" s="38" t="s">
        <v>123</v>
      </c>
      <c r="C53" s="35"/>
      <c r="D53" s="35"/>
      <c r="E53" s="42"/>
      <c r="F53" s="42"/>
      <c r="G53" s="99">
        <v>455</v>
      </c>
      <c r="H53" s="99">
        <v>151</v>
      </c>
    </row>
    <row r="54" spans="2:8" ht="17.399999999999999" x14ac:dyDescent="0.35">
      <c r="B54" s="38" t="s">
        <v>124</v>
      </c>
      <c r="C54" s="35"/>
      <c r="D54" s="35"/>
      <c r="E54" s="42"/>
      <c r="F54" s="42"/>
      <c r="G54" s="42"/>
      <c r="H54" s="42"/>
    </row>
    <row r="55" spans="2:8" ht="17.399999999999999" x14ac:dyDescent="0.35">
      <c r="B55" s="38" t="s">
        <v>125</v>
      </c>
      <c r="C55" s="35"/>
      <c r="D55" s="35"/>
      <c r="E55" s="42"/>
      <c r="F55" s="42"/>
      <c r="G55" s="42"/>
      <c r="H55" s="42"/>
    </row>
    <row r="58" spans="2:8" ht="15.6" x14ac:dyDescent="0.3">
      <c r="B58" s="30" t="s">
        <v>134</v>
      </c>
      <c r="C58" s="39" t="s">
        <v>113</v>
      </c>
      <c r="D58" s="39" t="s">
        <v>116</v>
      </c>
      <c r="E58" s="39" t="s">
        <v>114</v>
      </c>
      <c r="F58" s="40" t="s">
        <v>121</v>
      </c>
      <c r="G58" s="40" t="s">
        <v>171</v>
      </c>
      <c r="H58" s="39" t="s">
        <v>117</v>
      </c>
    </row>
    <row r="59" spans="2:8" ht="17.399999999999999" x14ac:dyDescent="0.35">
      <c r="B59" s="20" t="s">
        <v>74</v>
      </c>
      <c r="C59" s="58">
        <f t="shared" ref="C59:C66" si="17">SUM(G59:H59)</f>
        <v>714</v>
      </c>
      <c r="D59" s="42">
        <v>1</v>
      </c>
      <c r="E59" s="58">
        <f t="shared" ref="E59:E66" si="18">C59/D59</f>
        <v>714</v>
      </c>
      <c r="F59" s="58">
        <f t="shared" ref="F59:F66" si="19">E59/4</f>
        <v>178.5</v>
      </c>
      <c r="G59" s="100">
        <v>714</v>
      </c>
      <c r="H59" s="42"/>
    </row>
    <row r="60" spans="2:8" ht="17.399999999999999" x14ac:dyDescent="0.35">
      <c r="B60" s="20" t="s">
        <v>71</v>
      </c>
      <c r="C60" s="58">
        <f t="shared" si="17"/>
        <v>1423</v>
      </c>
      <c r="D60" s="42">
        <v>2</v>
      </c>
      <c r="E60" s="58">
        <f t="shared" si="18"/>
        <v>711.5</v>
      </c>
      <c r="F60" s="58">
        <f t="shared" si="19"/>
        <v>177.875</v>
      </c>
      <c r="G60" s="100">
        <v>695</v>
      </c>
      <c r="H60" s="42">
        <v>728</v>
      </c>
    </row>
    <row r="61" spans="2:8" ht="17.399999999999999" x14ac:dyDescent="0.35">
      <c r="B61" s="20" t="s">
        <v>72</v>
      </c>
      <c r="C61" s="58">
        <f t="shared" si="17"/>
        <v>1398</v>
      </c>
      <c r="D61" s="42">
        <v>2</v>
      </c>
      <c r="E61" s="58">
        <f t="shared" si="18"/>
        <v>699</v>
      </c>
      <c r="F61" s="58">
        <f t="shared" si="19"/>
        <v>174.75</v>
      </c>
      <c r="G61" s="100">
        <v>701</v>
      </c>
      <c r="H61" s="42">
        <v>697</v>
      </c>
    </row>
    <row r="62" spans="2:8" ht="17.399999999999999" x14ac:dyDescent="0.35">
      <c r="B62" s="20" t="s">
        <v>68</v>
      </c>
      <c r="C62" s="58">
        <f t="shared" si="17"/>
        <v>1384</v>
      </c>
      <c r="D62" s="42">
        <v>2</v>
      </c>
      <c r="E62" s="58">
        <f t="shared" si="18"/>
        <v>692</v>
      </c>
      <c r="F62" s="58">
        <f t="shared" si="19"/>
        <v>173</v>
      </c>
      <c r="G62" s="100">
        <v>739</v>
      </c>
      <c r="H62" s="42">
        <v>645</v>
      </c>
    </row>
    <row r="63" spans="2:8" ht="17.399999999999999" x14ac:dyDescent="0.35">
      <c r="B63" s="20" t="s">
        <v>69</v>
      </c>
      <c r="C63" s="58">
        <f t="shared" si="17"/>
        <v>1357</v>
      </c>
      <c r="D63" s="42">
        <v>2</v>
      </c>
      <c r="E63" s="58">
        <f t="shared" si="18"/>
        <v>678.5</v>
      </c>
      <c r="F63" s="58">
        <f t="shared" si="19"/>
        <v>169.625</v>
      </c>
      <c r="G63" s="100">
        <v>670</v>
      </c>
      <c r="H63" s="42">
        <v>687</v>
      </c>
    </row>
    <row r="64" spans="2:8" ht="17.399999999999999" x14ac:dyDescent="0.35">
      <c r="B64" s="20" t="s">
        <v>73</v>
      </c>
      <c r="C64" s="58">
        <f t="shared" si="17"/>
        <v>1289</v>
      </c>
      <c r="D64" s="42">
        <v>2</v>
      </c>
      <c r="E64" s="58">
        <f t="shared" si="18"/>
        <v>644.5</v>
      </c>
      <c r="F64" s="58">
        <f t="shared" si="19"/>
        <v>161.125</v>
      </c>
      <c r="G64" s="100">
        <v>673</v>
      </c>
      <c r="H64" s="42">
        <v>616</v>
      </c>
    </row>
    <row r="65" spans="2:8" ht="18" thickBot="1" x14ac:dyDescent="0.4">
      <c r="B65" s="70" t="s">
        <v>67</v>
      </c>
      <c r="C65" s="58">
        <f t="shared" si="17"/>
        <v>603</v>
      </c>
      <c r="D65" s="42">
        <v>1</v>
      </c>
      <c r="E65" s="58">
        <f t="shared" si="18"/>
        <v>603</v>
      </c>
      <c r="F65" s="58">
        <f t="shared" si="19"/>
        <v>150.75</v>
      </c>
      <c r="G65" s="100"/>
      <c r="H65" s="42">
        <v>603</v>
      </c>
    </row>
    <row r="66" spans="2:8" ht="17.399999999999999" x14ac:dyDescent="0.35">
      <c r="B66" s="20" t="s">
        <v>70</v>
      </c>
      <c r="C66" s="58">
        <f t="shared" si="17"/>
        <v>0</v>
      </c>
      <c r="D66" s="42"/>
      <c r="E66" s="58" t="e">
        <f t="shared" si="18"/>
        <v>#DIV/0!</v>
      </c>
      <c r="F66" s="58" t="e">
        <f t="shared" si="19"/>
        <v>#DIV/0!</v>
      </c>
      <c r="G66" s="100"/>
      <c r="H66" s="42"/>
    </row>
    <row r="67" spans="2:8" ht="17.399999999999999" x14ac:dyDescent="0.35">
      <c r="B67" s="59" t="s">
        <v>122</v>
      </c>
      <c r="C67" s="60">
        <f>SUM(C59:C65)</f>
        <v>8168</v>
      </c>
      <c r="D67" s="60">
        <f>SUM(D59:D65)</f>
        <v>12</v>
      </c>
      <c r="E67" s="61">
        <f t="shared" ref="E67" si="20">C67/D67</f>
        <v>680.66666666666663</v>
      </c>
      <c r="F67" s="61">
        <f t="shared" ref="F67" si="21">E67/4</f>
        <v>170.16666666666666</v>
      </c>
      <c r="G67" s="113">
        <f>SUM(G59:G65)</f>
        <v>4192</v>
      </c>
      <c r="H67" s="60">
        <f>SUM(H59:H65)</f>
        <v>3976</v>
      </c>
    </row>
    <row r="68" spans="2:8" ht="17.399999999999999" x14ac:dyDescent="0.35">
      <c r="B68" s="38" t="s">
        <v>123</v>
      </c>
      <c r="C68" s="35"/>
      <c r="D68" s="42"/>
      <c r="E68" s="42"/>
      <c r="F68" s="42"/>
      <c r="G68" s="99">
        <v>111</v>
      </c>
      <c r="H68" s="80">
        <v>6</v>
      </c>
    </row>
    <row r="69" spans="2:8" ht="17.399999999999999" x14ac:dyDescent="0.35">
      <c r="B69" s="38" t="s">
        <v>124</v>
      </c>
      <c r="C69" s="35"/>
      <c r="D69" s="42"/>
      <c r="E69" s="42"/>
      <c r="F69" s="42"/>
      <c r="G69" s="42"/>
      <c r="H69" s="42"/>
    </row>
    <row r="70" spans="2:8" ht="17.399999999999999" x14ac:dyDescent="0.35">
      <c r="B70" s="38" t="s">
        <v>125</v>
      </c>
      <c r="C70" s="35"/>
      <c r="D70" s="42"/>
      <c r="E70" s="42"/>
      <c r="F70" s="42"/>
      <c r="G70" s="42"/>
      <c r="H70" s="42"/>
    </row>
    <row r="73" spans="2:8" ht="15.6" x14ac:dyDescent="0.3">
      <c r="B73" s="30" t="s">
        <v>135</v>
      </c>
      <c r="C73" s="39" t="s">
        <v>113</v>
      </c>
      <c r="D73" s="39" t="s">
        <v>116</v>
      </c>
      <c r="E73" s="39" t="s">
        <v>114</v>
      </c>
      <c r="F73" s="40" t="s">
        <v>121</v>
      </c>
      <c r="G73" s="40" t="s">
        <v>171</v>
      </c>
      <c r="H73" s="39" t="s">
        <v>117</v>
      </c>
    </row>
    <row r="74" spans="2:8" ht="17.399999999999999" x14ac:dyDescent="0.35">
      <c r="B74" s="22" t="s">
        <v>81</v>
      </c>
      <c r="C74" s="58">
        <f t="shared" ref="C74:C81" si="22">SUM(G74:H74)</f>
        <v>1337</v>
      </c>
      <c r="D74" s="42">
        <v>2</v>
      </c>
      <c r="E74" s="58">
        <f t="shared" ref="E74:E82" si="23">C74/D74</f>
        <v>668.5</v>
      </c>
      <c r="F74" s="58">
        <f t="shared" ref="F74:F81" si="24">E74/4</f>
        <v>167.125</v>
      </c>
      <c r="G74" s="58">
        <v>657</v>
      </c>
      <c r="H74" s="42">
        <v>680</v>
      </c>
    </row>
    <row r="75" spans="2:8" ht="17.399999999999999" x14ac:dyDescent="0.35">
      <c r="B75" s="22" t="s">
        <v>78</v>
      </c>
      <c r="C75" s="58">
        <f t="shared" si="22"/>
        <v>1318</v>
      </c>
      <c r="D75" s="42">
        <v>2</v>
      </c>
      <c r="E75" s="58">
        <f t="shared" si="23"/>
        <v>659</v>
      </c>
      <c r="F75" s="58">
        <f t="shared" si="24"/>
        <v>164.75</v>
      </c>
      <c r="G75" s="58">
        <v>704</v>
      </c>
      <c r="H75" s="42">
        <v>614</v>
      </c>
    </row>
    <row r="76" spans="2:8" ht="17.399999999999999" x14ac:dyDescent="0.35">
      <c r="B76" s="22" t="s">
        <v>83</v>
      </c>
      <c r="C76" s="58">
        <f t="shared" si="22"/>
        <v>657</v>
      </c>
      <c r="D76" s="42">
        <v>1</v>
      </c>
      <c r="E76" s="58">
        <f t="shared" si="23"/>
        <v>657</v>
      </c>
      <c r="F76" s="58">
        <f t="shared" si="24"/>
        <v>164.25</v>
      </c>
      <c r="G76" s="58">
        <v>657</v>
      </c>
      <c r="H76" s="42"/>
    </row>
    <row r="77" spans="2:8" ht="17.399999999999999" x14ac:dyDescent="0.35">
      <c r="B77" s="22" t="s">
        <v>80</v>
      </c>
      <c r="C77" s="58">
        <f t="shared" si="22"/>
        <v>646</v>
      </c>
      <c r="D77" s="42">
        <v>1</v>
      </c>
      <c r="E77" s="58">
        <f t="shared" si="23"/>
        <v>646</v>
      </c>
      <c r="F77" s="58">
        <f t="shared" si="24"/>
        <v>161.5</v>
      </c>
      <c r="G77" s="58"/>
      <c r="H77" s="42">
        <v>646</v>
      </c>
    </row>
    <row r="78" spans="2:8" ht="17.399999999999999" x14ac:dyDescent="0.35">
      <c r="B78" s="22" t="s">
        <v>76</v>
      </c>
      <c r="C78" s="58">
        <f t="shared" si="22"/>
        <v>623</v>
      </c>
      <c r="D78" s="42">
        <v>1</v>
      </c>
      <c r="E78" s="58">
        <f t="shared" si="23"/>
        <v>623</v>
      </c>
      <c r="F78" s="58">
        <f t="shared" si="24"/>
        <v>155.75</v>
      </c>
      <c r="G78" s="58"/>
      <c r="H78" s="42">
        <v>623</v>
      </c>
    </row>
    <row r="79" spans="2:8" ht="17.399999999999999" x14ac:dyDescent="0.35">
      <c r="B79" s="22" t="s">
        <v>77</v>
      </c>
      <c r="C79" s="58">
        <f t="shared" si="22"/>
        <v>1219</v>
      </c>
      <c r="D79" s="42">
        <v>2</v>
      </c>
      <c r="E79" s="58">
        <f t="shared" si="23"/>
        <v>609.5</v>
      </c>
      <c r="F79" s="58">
        <f t="shared" si="24"/>
        <v>152.375</v>
      </c>
      <c r="G79" s="58">
        <v>608</v>
      </c>
      <c r="H79" s="42">
        <v>611</v>
      </c>
    </row>
    <row r="80" spans="2:8" ht="17.399999999999999" x14ac:dyDescent="0.35">
      <c r="B80" s="22" t="s">
        <v>79</v>
      </c>
      <c r="C80" s="58">
        <f t="shared" si="22"/>
        <v>1215</v>
      </c>
      <c r="D80" s="57">
        <v>2</v>
      </c>
      <c r="E80" s="58">
        <f t="shared" si="23"/>
        <v>607.5</v>
      </c>
      <c r="F80" s="58">
        <f t="shared" si="24"/>
        <v>151.875</v>
      </c>
      <c r="G80" s="58">
        <v>547</v>
      </c>
      <c r="H80" s="42">
        <v>668</v>
      </c>
    </row>
    <row r="81" spans="2:8" ht="18" thickBot="1" x14ac:dyDescent="0.4">
      <c r="B81" s="69" t="s">
        <v>82</v>
      </c>
      <c r="C81" s="58">
        <f t="shared" si="22"/>
        <v>586</v>
      </c>
      <c r="D81" s="63">
        <v>1</v>
      </c>
      <c r="E81" s="64">
        <f t="shared" si="23"/>
        <v>586</v>
      </c>
      <c r="F81" s="64">
        <f t="shared" si="24"/>
        <v>146.5</v>
      </c>
      <c r="G81" s="64">
        <v>586</v>
      </c>
      <c r="H81" s="63"/>
    </row>
    <row r="82" spans="2:8" ht="17.399999999999999" x14ac:dyDescent="0.35">
      <c r="B82" s="59" t="s">
        <v>122</v>
      </c>
      <c r="C82" s="60">
        <f>SUM(C74:C81)</f>
        <v>7601</v>
      </c>
      <c r="D82" s="60">
        <f>SUM(D74:D81)</f>
        <v>12</v>
      </c>
      <c r="E82" s="61">
        <f t="shared" si="23"/>
        <v>633.41666666666663</v>
      </c>
      <c r="F82" s="61">
        <f t="shared" ref="F82" si="25">E82/4</f>
        <v>158.35416666666666</v>
      </c>
      <c r="G82" s="61">
        <f>SUM(G74:G81)</f>
        <v>3759</v>
      </c>
      <c r="H82" s="60">
        <f>SUM(H74:H81)</f>
        <v>3842</v>
      </c>
    </row>
    <row r="83" spans="2:8" ht="17.399999999999999" x14ac:dyDescent="0.35">
      <c r="B83" s="38" t="s">
        <v>123</v>
      </c>
      <c r="C83" s="35"/>
      <c r="D83" s="42"/>
      <c r="E83" s="42"/>
      <c r="F83" s="42"/>
      <c r="G83" s="80">
        <v>162</v>
      </c>
      <c r="H83" s="99">
        <v>383</v>
      </c>
    </row>
    <row r="84" spans="2:8" ht="17.399999999999999" x14ac:dyDescent="0.35">
      <c r="B84" s="38" t="s">
        <v>124</v>
      </c>
      <c r="C84" s="35"/>
      <c r="D84" s="42"/>
      <c r="E84" s="42"/>
      <c r="F84" s="42"/>
      <c r="G84" s="42"/>
      <c r="H84" s="42"/>
    </row>
    <row r="85" spans="2:8" ht="17.399999999999999" x14ac:dyDescent="0.35">
      <c r="B85" s="38" t="s">
        <v>125</v>
      </c>
      <c r="C85" s="35"/>
      <c r="D85" s="42"/>
      <c r="E85" s="42"/>
      <c r="F85" s="42"/>
      <c r="G85" s="42"/>
      <c r="H85" s="42"/>
    </row>
    <row r="86" spans="2:8" x14ac:dyDescent="0.3">
      <c r="E86" s="110" t="s">
        <v>144</v>
      </c>
    </row>
    <row r="88" spans="2:8" ht="15.6" x14ac:dyDescent="0.3">
      <c r="B88" s="30" t="s">
        <v>136</v>
      </c>
      <c r="C88" s="39" t="s">
        <v>113</v>
      </c>
      <c r="D88" s="39" t="s">
        <v>116</v>
      </c>
      <c r="E88" s="39" t="s">
        <v>114</v>
      </c>
      <c r="F88" s="40" t="s">
        <v>121</v>
      </c>
      <c r="G88" s="40" t="s">
        <v>171</v>
      </c>
      <c r="H88" s="39" t="s">
        <v>117</v>
      </c>
    </row>
    <row r="89" spans="2:8" ht="17.399999999999999" x14ac:dyDescent="0.35">
      <c r="B89" s="24" t="s">
        <v>92</v>
      </c>
      <c r="C89" s="58">
        <f t="shared" ref="C89:C96" si="26">SUM(G89:H89)</f>
        <v>745</v>
      </c>
      <c r="D89" s="42">
        <v>1</v>
      </c>
      <c r="E89" s="58">
        <f t="shared" ref="E89:E96" si="27">C89/D89</f>
        <v>745</v>
      </c>
      <c r="F89" s="58">
        <f t="shared" ref="F89:F96" si="28">E89/4</f>
        <v>186.25</v>
      </c>
      <c r="G89" s="100">
        <v>745</v>
      </c>
      <c r="H89" s="42"/>
    </row>
    <row r="90" spans="2:8" ht="17.399999999999999" x14ac:dyDescent="0.35">
      <c r="B90" s="24" t="s">
        <v>89</v>
      </c>
      <c r="C90" s="58">
        <f t="shared" si="26"/>
        <v>1450</v>
      </c>
      <c r="D90" s="42">
        <v>2</v>
      </c>
      <c r="E90" s="58">
        <f t="shared" si="27"/>
        <v>725</v>
      </c>
      <c r="F90" s="58">
        <f t="shared" si="28"/>
        <v>181.25</v>
      </c>
      <c r="G90" s="100">
        <v>721</v>
      </c>
      <c r="H90" s="42">
        <v>729</v>
      </c>
    </row>
    <row r="91" spans="2:8" ht="17.399999999999999" x14ac:dyDescent="0.35">
      <c r="B91" s="24" t="s">
        <v>85</v>
      </c>
      <c r="C91" s="58">
        <f t="shared" si="26"/>
        <v>716</v>
      </c>
      <c r="D91" s="42">
        <v>1</v>
      </c>
      <c r="E91" s="58">
        <f t="shared" si="27"/>
        <v>716</v>
      </c>
      <c r="F91" s="58">
        <f t="shared" si="28"/>
        <v>179</v>
      </c>
      <c r="G91" s="100">
        <v>716</v>
      </c>
      <c r="H91" s="42"/>
    </row>
    <row r="92" spans="2:8" ht="17.399999999999999" x14ac:dyDescent="0.35">
      <c r="B92" s="24" t="s">
        <v>86</v>
      </c>
      <c r="C92" s="58">
        <f t="shared" si="26"/>
        <v>671</v>
      </c>
      <c r="D92" s="42">
        <v>1</v>
      </c>
      <c r="E92" s="58">
        <f t="shared" si="27"/>
        <v>671</v>
      </c>
      <c r="F92" s="58">
        <f t="shared" si="28"/>
        <v>167.75</v>
      </c>
      <c r="G92" s="100"/>
      <c r="H92" s="42">
        <v>671</v>
      </c>
    </row>
    <row r="93" spans="2:8" ht="17.399999999999999" x14ac:dyDescent="0.35">
      <c r="B93" s="24" t="s">
        <v>90</v>
      </c>
      <c r="C93" s="58">
        <f t="shared" si="26"/>
        <v>1330</v>
      </c>
      <c r="D93" s="42">
        <v>2</v>
      </c>
      <c r="E93" s="58">
        <f t="shared" si="27"/>
        <v>665</v>
      </c>
      <c r="F93" s="58">
        <f t="shared" si="28"/>
        <v>166.25</v>
      </c>
      <c r="G93" s="100">
        <v>746</v>
      </c>
      <c r="H93" s="42">
        <v>584</v>
      </c>
    </row>
    <row r="94" spans="2:8" ht="17.399999999999999" x14ac:dyDescent="0.35">
      <c r="B94" s="24" t="s">
        <v>87</v>
      </c>
      <c r="C94" s="58">
        <f t="shared" si="26"/>
        <v>1280</v>
      </c>
      <c r="D94" s="57">
        <v>2</v>
      </c>
      <c r="E94" s="58">
        <f t="shared" si="27"/>
        <v>640</v>
      </c>
      <c r="F94" s="58">
        <f t="shared" si="28"/>
        <v>160</v>
      </c>
      <c r="G94" s="100">
        <v>618</v>
      </c>
      <c r="H94" s="42">
        <v>662</v>
      </c>
    </row>
    <row r="95" spans="2:8" ht="17.399999999999999" x14ac:dyDescent="0.35">
      <c r="B95" s="24" t="s">
        <v>91</v>
      </c>
      <c r="C95" s="58">
        <f t="shared" si="26"/>
        <v>1269</v>
      </c>
      <c r="D95" s="42">
        <v>2</v>
      </c>
      <c r="E95" s="58">
        <f t="shared" si="27"/>
        <v>634.5</v>
      </c>
      <c r="F95" s="58">
        <f t="shared" si="28"/>
        <v>158.625</v>
      </c>
      <c r="G95" s="100">
        <v>611</v>
      </c>
      <c r="H95" s="42">
        <v>658</v>
      </c>
    </row>
    <row r="96" spans="2:8" ht="17.399999999999999" x14ac:dyDescent="0.35">
      <c r="B96" s="24" t="s">
        <v>88</v>
      </c>
      <c r="C96" s="58">
        <f t="shared" si="26"/>
        <v>0</v>
      </c>
      <c r="D96" s="57"/>
      <c r="E96" s="58" t="e">
        <f t="shared" si="27"/>
        <v>#DIV/0!</v>
      </c>
      <c r="F96" s="58" t="e">
        <f t="shared" si="28"/>
        <v>#DIV/0!</v>
      </c>
      <c r="G96" s="100"/>
      <c r="H96" s="42"/>
    </row>
    <row r="97" spans="2:8" ht="18" thickBot="1" x14ac:dyDescent="0.4">
      <c r="B97" s="71" t="s">
        <v>96</v>
      </c>
      <c r="C97" s="58">
        <f t="shared" ref="C97" si="29">SUM(G97:H97)</f>
        <v>692</v>
      </c>
      <c r="D97" s="63">
        <v>1</v>
      </c>
      <c r="E97" s="64">
        <f t="shared" ref="E97" si="30">C97/D97</f>
        <v>692</v>
      </c>
      <c r="F97" s="64">
        <f t="shared" ref="F97:F98" si="31">E97/4</f>
        <v>173</v>
      </c>
      <c r="G97" s="115"/>
      <c r="H97" s="63">
        <v>692</v>
      </c>
    </row>
    <row r="98" spans="2:8" ht="17.399999999999999" x14ac:dyDescent="0.35">
      <c r="B98" s="59" t="s">
        <v>122</v>
      </c>
      <c r="C98" s="58">
        <f>SUM(C89:C97)</f>
        <v>8153</v>
      </c>
      <c r="D98" s="60">
        <f>SUM(D89:D97)</f>
        <v>12</v>
      </c>
      <c r="E98" s="61">
        <f>C98/D98</f>
        <v>679.41666666666663</v>
      </c>
      <c r="F98" s="61">
        <f t="shared" si="31"/>
        <v>169.85416666666666</v>
      </c>
      <c r="G98" s="113">
        <f>SUM(G89:G97)</f>
        <v>4157</v>
      </c>
      <c r="H98" s="60">
        <f>SUM(H89:H97)</f>
        <v>3996</v>
      </c>
    </row>
    <row r="99" spans="2:8" ht="17.399999999999999" x14ac:dyDescent="0.35">
      <c r="B99" s="38" t="s">
        <v>123</v>
      </c>
      <c r="C99" s="42"/>
      <c r="D99" s="42"/>
      <c r="E99" s="42"/>
      <c r="F99" s="42"/>
      <c r="G99" s="99">
        <v>408</v>
      </c>
      <c r="H99" s="99">
        <v>597</v>
      </c>
    </row>
    <row r="100" spans="2:8" ht="17.399999999999999" x14ac:dyDescent="0.35">
      <c r="B100" s="38" t="s">
        <v>124</v>
      </c>
      <c r="C100" s="42"/>
      <c r="D100" s="42"/>
      <c r="E100" s="42"/>
      <c r="F100" s="42"/>
      <c r="G100" s="42"/>
      <c r="H100" s="42"/>
    </row>
    <row r="101" spans="2:8" ht="17.399999999999999" x14ac:dyDescent="0.35">
      <c r="B101" s="38" t="s">
        <v>125</v>
      </c>
      <c r="C101" s="42"/>
      <c r="D101" s="42"/>
      <c r="E101" s="42"/>
      <c r="F101" s="42"/>
      <c r="G101" s="42"/>
      <c r="H101" s="42"/>
    </row>
    <row r="104" spans="2:8" ht="15.6" x14ac:dyDescent="0.3">
      <c r="B104" s="30" t="s">
        <v>137</v>
      </c>
      <c r="C104" s="39" t="s">
        <v>113</v>
      </c>
      <c r="D104" s="39" t="s">
        <v>116</v>
      </c>
      <c r="E104" s="39" t="s">
        <v>114</v>
      </c>
      <c r="F104" s="40" t="s">
        <v>121</v>
      </c>
      <c r="G104" s="40" t="s">
        <v>171</v>
      </c>
      <c r="H104" s="39" t="s">
        <v>117</v>
      </c>
    </row>
    <row r="105" spans="2:8" ht="17.399999999999999" x14ac:dyDescent="0.35">
      <c r="B105" s="26" t="s">
        <v>96</v>
      </c>
      <c r="C105" s="58">
        <f t="shared" ref="C105:C110" si="32">SUM(G105:H105)</f>
        <v>740</v>
      </c>
      <c r="D105" s="42">
        <v>1</v>
      </c>
      <c r="E105" s="58">
        <f t="shared" ref="E105:E110" si="33">C105/D105</f>
        <v>740</v>
      </c>
      <c r="F105" s="58">
        <f t="shared" ref="F105:F110" si="34">E105/4</f>
        <v>185</v>
      </c>
      <c r="G105" s="100">
        <v>740</v>
      </c>
      <c r="H105" s="42"/>
    </row>
    <row r="106" spans="2:8" ht="17.399999999999999" x14ac:dyDescent="0.35">
      <c r="B106" s="26" t="s">
        <v>94</v>
      </c>
      <c r="C106" s="58">
        <f t="shared" si="32"/>
        <v>1272</v>
      </c>
      <c r="D106" s="42">
        <v>2</v>
      </c>
      <c r="E106" s="58">
        <f t="shared" si="33"/>
        <v>636</v>
      </c>
      <c r="F106" s="58">
        <f t="shared" si="34"/>
        <v>159</v>
      </c>
      <c r="G106" s="100">
        <v>613</v>
      </c>
      <c r="H106" s="42">
        <v>659</v>
      </c>
    </row>
    <row r="107" spans="2:8" ht="17.399999999999999" x14ac:dyDescent="0.35">
      <c r="B107" s="26" t="s">
        <v>102</v>
      </c>
      <c r="C107" s="58">
        <f t="shared" si="32"/>
        <v>1207</v>
      </c>
      <c r="D107" s="42">
        <v>2</v>
      </c>
      <c r="E107" s="58">
        <f t="shared" si="33"/>
        <v>603.5</v>
      </c>
      <c r="F107" s="58">
        <f t="shared" si="34"/>
        <v>150.875</v>
      </c>
      <c r="G107" s="100">
        <v>636</v>
      </c>
      <c r="H107" s="42">
        <v>571</v>
      </c>
    </row>
    <row r="108" spans="2:8" ht="17.399999999999999" x14ac:dyDescent="0.35">
      <c r="B108" s="26" t="s">
        <v>97</v>
      </c>
      <c r="C108" s="58">
        <f t="shared" si="32"/>
        <v>577</v>
      </c>
      <c r="D108" s="42">
        <v>1</v>
      </c>
      <c r="E108" s="58">
        <f t="shared" si="33"/>
        <v>577</v>
      </c>
      <c r="F108" s="58">
        <f t="shared" si="34"/>
        <v>144.25</v>
      </c>
      <c r="G108" s="100"/>
      <c r="H108" s="42">
        <v>577</v>
      </c>
    </row>
    <row r="109" spans="2:8" ht="17.399999999999999" x14ac:dyDescent="0.35">
      <c r="B109" s="26" t="s">
        <v>98</v>
      </c>
      <c r="C109" s="58">
        <f t="shared" si="32"/>
        <v>529</v>
      </c>
      <c r="D109" s="42">
        <v>1</v>
      </c>
      <c r="E109" s="58">
        <f t="shared" si="33"/>
        <v>529</v>
      </c>
      <c r="F109" s="58">
        <f t="shared" si="34"/>
        <v>132.25</v>
      </c>
      <c r="G109" s="100">
        <v>529</v>
      </c>
      <c r="H109" s="42"/>
    </row>
    <row r="110" spans="2:8" ht="17.399999999999999" x14ac:dyDescent="0.35">
      <c r="B110" s="26" t="s">
        <v>95</v>
      </c>
      <c r="C110" s="58">
        <f t="shared" si="32"/>
        <v>508</v>
      </c>
      <c r="D110" s="42">
        <v>1</v>
      </c>
      <c r="E110" s="58">
        <f t="shared" si="33"/>
        <v>508</v>
      </c>
      <c r="F110" s="58">
        <f t="shared" si="34"/>
        <v>127</v>
      </c>
      <c r="G110" s="100">
        <v>508</v>
      </c>
      <c r="H110" s="42"/>
    </row>
    <row r="111" spans="2:8" ht="17.399999999999999" x14ac:dyDescent="0.35">
      <c r="B111" s="26" t="s">
        <v>99</v>
      </c>
      <c r="C111" s="58">
        <f t="shared" ref="C111:C116" si="35">SUM(G111:H111)</f>
        <v>0</v>
      </c>
      <c r="D111" s="57"/>
      <c r="E111" s="58" t="e">
        <f t="shared" ref="E111:E112" si="36">C111/D111</f>
        <v>#DIV/0!</v>
      </c>
      <c r="F111" s="58" t="e">
        <f t="shared" ref="F111:F112" si="37">E111/4</f>
        <v>#DIV/0!</v>
      </c>
      <c r="G111" s="100"/>
      <c r="H111" s="42"/>
    </row>
    <row r="112" spans="2:8" ht="17.399999999999999" x14ac:dyDescent="0.35">
      <c r="B112" s="26" t="s">
        <v>100</v>
      </c>
      <c r="C112" s="58">
        <f t="shared" si="35"/>
        <v>0</v>
      </c>
      <c r="D112" s="57"/>
      <c r="E112" s="58" t="e">
        <f t="shared" si="36"/>
        <v>#DIV/0!</v>
      </c>
      <c r="F112" s="58" t="e">
        <f t="shared" si="37"/>
        <v>#DIV/0!</v>
      </c>
      <c r="G112" s="100"/>
      <c r="H112" s="42"/>
    </row>
    <row r="113" spans="2:8" ht="17.399999999999999" x14ac:dyDescent="0.35">
      <c r="B113" s="22" t="s">
        <v>76</v>
      </c>
      <c r="C113" s="58">
        <f t="shared" si="35"/>
        <v>600</v>
      </c>
      <c r="D113" s="57">
        <v>1</v>
      </c>
      <c r="E113" s="58"/>
      <c r="F113" s="58"/>
      <c r="G113" s="100">
        <v>600</v>
      </c>
      <c r="H113" s="42"/>
    </row>
    <row r="114" spans="2:8" ht="17.399999999999999" x14ac:dyDescent="0.35">
      <c r="B114" s="66" t="s">
        <v>164</v>
      </c>
      <c r="C114" s="58">
        <f t="shared" si="35"/>
        <v>583</v>
      </c>
      <c r="D114" s="57">
        <v>1</v>
      </c>
      <c r="E114" s="58">
        <f t="shared" ref="E114:E116" si="38">C114/D114</f>
        <v>583</v>
      </c>
      <c r="F114" s="58">
        <f t="shared" ref="F114:F117" si="39">E114/4</f>
        <v>145.75</v>
      </c>
      <c r="G114" s="100"/>
      <c r="H114" s="42">
        <v>583</v>
      </c>
    </row>
    <row r="115" spans="2:8" ht="17.399999999999999" x14ac:dyDescent="0.35">
      <c r="B115" s="49" t="s">
        <v>104</v>
      </c>
      <c r="C115" s="58">
        <f t="shared" si="35"/>
        <v>635</v>
      </c>
      <c r="D115" s="57">
        <v>1</v>
      </c>
      <c r="E115" s="58">
        <f t="shared" si="38"/>
        <v>635</v>
      </c>
      <c r="F115" s="58">
        <f t="shared" si="39"/>
        <v>158.75</v>
      </c>
      <c r="G115" s="100"/>
      <c r="H115" s="42">
        <v>635</v>
      </c>
    </row>
    <row r="116" spans="2:8" ht="18" thickBot="1" x14ac:dyDescent="0.4">
      <c r="B116" s="72" t="s">
        <v>92</v>
      </c>
      <c r="C116" s="58">
        <f t="shared" si="35"/>
        <v>808</v>
      </c>
      <c r="D116" s="63">
        <v>1</v>
      </c>
      <c r="E116" s="64">
        <f t="shared" si="38"/>
        <v>808</v>
      </c>
      <c r="F116" s="64">
        <f t="shared" si="39"/>
        <v>202</v>
      </c>
      <c r="G116" s="115"/>
      <c r="H116" s="63">
        <v>808</v>
      </c>
    </row>
    <row r="117" spans="2:8" ht="17.399999999999999" x14ac:dyDescent="0.35">
      <c r="B117" s="59" t="s">
        <v>122</v>
      </c>
      <c r="C117" s="60">
        <f>SUM(C105:C116)</f>
        <v>7459</v>
      </c>
      <c r="D117" s="60">
        <f>SUM(D105:D116)</f>
        <v>12</v>
      </c>
      <c r="E117" s="61">
        <f>C117/D117</f>
        <v>621.58333333333337</v>
      </c>
      <c r="F117" s="61">
        <f t="shared" si="39"/>
        <v>155.39583333333334</v>
      </c>
      <c r="G117" s="113">
        <f>SUM(G105:G116)</f>
        <v>3626</v>
      </c>
      <c r="H117" s="60">
        <f>SUM(H105:H116)</f>
        <v>3833</v>
      </c>
    </row>
    <row r="118" spans="2:8" ht="17.399999999999999" x14ac:dyDescent="0.35">
      <c r="B118" s="38" t="s">
        <v>123</v>
      </c>
      <c r="C118" s="42"/>
      <c r="D118" s="42"/>
      <c r="E118" s="42"/>
      <c r="F118" s="42"/>
      <c r="G118" s="80">
        <v>306</v>
      </c>
      <c r="H118" s="99">
        <v>7</v>
      </c>
    </row>
    <row r="119" spans="2:8" ht="17.399999999999999" x14ac:dyDescent="0.35">
      <c r="B119" s="38" t="s">
        <v>124</v>
      </c>
      <c r="C119" s="42"/>
      <c r="D119" s="42"/>
      <c r="E119" s="42"/>
      <c r="F119" s="42"/>
      <c r="G119" s="42"/>
      <c r="H119" s="42"/>
    </row>
    <row r="120" spans="2:8" ht="17.399999999999999" x14ac:dyDescent="0.35">
      <c r="B120" s="38" t="s">
        <v>125</v>
      </c>
      <c r="C120" s="42"/>
      <c r="D120" s="42"/>
      <c r="E120" s="42"/>
      <c r="F120" s="42"/>
      <c r="G120" s="42"/>
      <c r="H120" s="42"/>
    </row>
    <row r="123" spans="2:8" ht="15.6" x14ac:dyDescent="0.3">
      <c r="B123" s="30" t="s">
        <v>138</v>
      </c>
      <c r="C123" s="39" t="s">
        <v>113</v>
      </c>
      <c r="D123" s="39" t="s">
        <v>116</v>
      </c>
      <c r="E123" s="39" t="s">
        <v>114</v>
      </c>
      <c r="F123" s="40" t="s">
        <v>121</v>
      </c>
      <c r="G123" s="40" t="s">
        <v>171</v>
      </c>
      <c r="H123" s="39" t="s">
        <v>117</v>
      </c>
    </row>
    <row r="124" spans="2:8" ht="17.399999999999999" x14ac:dyDescent="0.35">
      <c r="B124" s="28" t="s">
        <v>105</v>
      </c>
      <c r="C124" s="58">
        <f t="shared" ref="C124:C129" si="40">SUM(G124:H124)</f>
        <v>602</v>
      </c>
      <c r="D124" s="42">
        <v>1</v>
      </c>
      <c r="E124" s="58">
        <f t="shared" ref="E124:E129" si="41">C124/D124</f>
        <v>602</v>
      </c>
      <c r="F124" s="58">
        <f t="shared" ref="F124:F129" si="42">E124/4</f>
        <v>150.5</v>
      </c>
      <c r="G124" s="100"/>
      <c r="H124" s="42">
        <v>602</v>
      </c>
    </row>
    <row r="125" spans="2:8" ht="17.399999999999999" x14ac:dyDescent="0.35">
      <c r="B125" s="28" t="s">
        <v>108</v>
      </c>
      <c r="C125" s="58">
        <f t="shared" si="40"/>
        <v>1140</v>
      </c>
      <c r="D125" s="42">
        <v>2</v>
      </c>
      <c r="E125" s="58">
        <f t="shared" si="41"/>
        <v>570</v>
      </c>
      <c r="F125" s="58">
        <f t="shared" si="42"/>
        <v>142.5</v>
      </c>
      <c r="G125" s="100">
        <v>567</v>
      </c>
      <c r="H125" s="42">
        <v>573</v>
      </c>
    </row>
    <row r="126" spans="2:8" ht="17.399999999999999" x14ac:dyDescent="0.35">
      <c r="B126" s="28" t="s">
        <v>106</v>
      </c>
      <c r="C126" s="58">
        <f t="shared" si="40"/>
        <v>1094</v>
      </c>
      <c r="D126" s="42">
        <v>2</v>
      </c>
      <c r="E126" s="58">
        <f t="shared" si="41"/>
        <v>547</v>
      </c>
      <c r="F126" s="58">
        <f t="shared" si="42"/>
        <v>136.75</v>
      </c>
      <c r="G126" s="100">
        <v>580</v>
      </c>
      <c r="H126" s="42">
        <v>514</v>
      </c>
    </row>
    <row r="127" spans="2:8" ht="17.399999999999999" x14ac:dyDescent="0.35">
      <c r="B127" s="28" t="s">
        <v>107</v>
      </c>
      <c r="C127" s="58">
        <f t="shared" si="40"/>
        <v>1087</v>
      </c>
      <c r="D127" s="42">
        <v>2</v>
      </c>
      <c r="E127" s="58">
        <f t="shared" si="41"/>
        <v>543.5</v>
      </c>
      <c r="F127" s="58">
        <f t="shared" si="42"/>
        <v>135.875</v>
      </c>
      <c r="G127" s="100">
        <v>581</v>
      </c>
      <c r="H127" s="42">
        <v>506</v>
      </c>
    </row>
    <row r="128" spans="2:8" ht="17.399999999999999" x14ac:dyDescent="0.35">
      <c r="B128" s="28" t="s">
        <v>109</v>
      </c>
      <c r="C128" s="58">
        <f t="shared" si="40"/>
        <v>1067</v>
      </c>
      <c r="D128" s="57">
        <v>2</v>
      </c>
      <c r="E128" s="58">
        <f t="shared" si="41"/>
        <v>533.5</v>
      </c>
      <c r="F128" s="58">
        <f t="shared" si="42"/>
        <v>133.375</v>
      </c>
      <c r="G128" s="100">
        <v>531</v>
      </c>
      <c r="H128" s="42">
        <v>536</v>
      </c>
    </row>
    <row r="129" spans="2:8" ht="17.399999999999999" x14ac:dyDescent="0.35">
      <c r="B129" s="28" t="s">
        <v>110</v>
      </c>
      <c r="C129" s="58">
        <f t="shared" si="40"/>
        <v>443</v>
      </c>
      <c r="D129" s="42">
        <v>1</v>
      </c>
      <c r="E129" s="58">
        <f t="shared" si="41"/>
        <v>443</v>
      </c>
      <c r="F129" s="58">
        <f t="shared" si="42"/>
        <v>110.75</v>
      </c>
      <c r="G129" s="100">
        <v>443</v>
      </c>
      <c r="H129" s="42"/>
    </row>
    <row r="130" spans="2:8" ht="17.399999999999999" x14ac:dyDescent="0.35">
      <c r="B130" s="28" t="s">
        <v>103</v>
      </c>
      <c r="C130" s="58">
        <f t="shared" ref="C130:C133" si="43">SUM(G130:H130)</f>
        <v>0</v>
      </c>
      <c r="D130" s="42"/>
      <c r="E130" s="58" t="e">
        <f t="shared" ref="E130:E133" si="44">C130/D130</f>
        <v>#DIV/0!</v>
      </c>
      <c r="F130" s="58" t="e">
        <f t="shared" ref="F130:F134" si="45">E130/4</f>
        <v>#DIV/0!</v>
      </c>
      <c r="G130" s="100"/>
      <c r="H130" s="42"/>
    </row>
    <row r="131" spans="2:8" ht="17.399999999999999" x14ac:dyDescent="0.35">
      <c r="B131" s="28" t="s">
        <v>104</v>
      </c>
      <c r="C131" s="58">
        <f t="shared" si="43"/>
        <v>0</v>
      </c>
      <c r="D131" s="42"/>
      <c r="E131" s="58" t="e">
        <f t="shared" si="44"/>
        <v>#DIV/0!</v>
      </c>
      <c r="F131" s="58" t="e">
        <f t="shared" si="45"/>
        <v>#DIV/0!</v>
      </c>
      <c r="G131" s="100"/>
      <c r="H131" s="42"/>
    </row>
    <row r="132" spans="2:8" ht="17.399999999999999" x14ac:dyDescent="0.35">
      <c r="B132" s="38" t="s">
        <v>202</v>
      </c>
      <c r="C132" s="58"/>
      <c r="D132" s="57">
        <v>1</v>
      </c>
      <c r="E132" s="111"/>
      <c r="F132" s="111"/>
      <c r="G132" s="116">
        <v>572</v>
      </c>
      <c r="H132" s="57"/>
    </row>
    <row r="133" spans="2:8" ht="18" thickBot="1" x14ac:dyDescent="0.4">
      <c r="B133" s="97" t="s">
        <v>165</v>
      </c>
      <c r="C133" s="58">
        <f t="shared" si="43"/>
        <v>519</v>
      </c>
      <c r="D133" s="63">
        <v>1</v>
      </c>
      <c r="E133" s="64">
        <f t="shared" si="44"/>
        <v>519</v>
      </c>
      <c r="F133" s="64">
        <f t="shared" si="45"/>
        <v>129.75</v>
      </c>
      <c r="G133" s="115"/>
      <c r="H133" s="63">
        <v>519</v>
      </c>
    </row>
    <row r="134" spans="2:8" ht="17.399999999999999" x14ac:dyDescent="0.35">
      <c r="B134" s="59" t="s">
        <v>122</v>
      </c>
      <c r="C134" s="60">
        <f>SUM(C124:C133)</f>
        <v>5952</v>
      </c>
      <c r="D134" s="60">
        <f>SUM(D124:D133)</f>
        <v>12</v>
      </c>
      <c r="E134" s="61">
        <f>C134/D134</f>
        <v>496</v>
      </c>
      <c r="F134" s="61">
        <f t="shared" si="45"/>
        <v>124</v>
      </c>
      <c r="G134" s="113">
        <f>SUM(G124:G133)</f>
        <v>3274</v>
      </c>
      <c r="H134" s="60">
        <f>SUM(H124:H133)</f>
        <v>3250</v>
      </c>
    </row>
    <row r="135" spans="2:8" ht="17.399999999999999" x14ac:dyDescent="0.35">
      <c r="B135" s="38" t="s">
        <v>123</v>
      </c>
      <c r="C135" s="42"/>
      <c r="D135" s="42"/>
      <c r="E135" s="42"/>
      <c r="F135" s="42"/>
      <c r="G135" s="80">
        <v>9</v>
      </c>
      <c r="H135" s="99">
        <v>431</v>
      </c>
    </row>
    <row r="136" spans="2:8" ht="17.399999999999999" x14ac:dyDescent="0.35">
      <c r="B136" s="38" t="s">
        <v>124</v>
      </c>
      <c r="C136" s="42"/>
      <c r="D136" s="42"/>
      <c r="E136" s="42"/>
      <c r="F136" s="42"/>
      <c r="G136" s="42"/>
      <c r="H136" s="42"/>
    </row>
    <row r="137" spans="2:8" ht="17.399999999999999" x14ac:dyDescent="0.35">
      <c r="B137" s="38" t="s">
        <v>125</v>
      </c>
      <c r="C137" s="35"/>
      <c r="D137" s="35"/>
      <c r="E137" s="35"/>
      <c r="F137" s="35"/>
      <c r="G137" s="35"/>
      <c r="H137" s="35"/>
    </row>
  </sheetData>
  <sortState xmlns:xlrd2="http://schemas.microsoft.com/office/spreadsheetml/2017/richdata2" ref="B124:H129">
    <sortCondition descending="1" ref="E124:E129"/>
  </sortState>
  <pageMargins left="0.7" right="0.7" top="0.75" bottom="0.75" header="0.3" footer="0.3"/>
  <pageSetup paperSize="9" orientation="portrait" horizontalDpi="0" verticalDpi="0" r:id="rId1"/>
  <rowBreaks count="3" manualBreakCount="3">
    <brk id="38" max="16383" man="1"/>
    <brk id="71" max="16383" man="1"/>
    <brk id="10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workbookViewId="0">
      <selection activeCell="B3" sqref="B3:J14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26" t="s">
        <v>142</v>
      </c>
      <c r="E1" s="126"/>
      <c r="F1" s="126"/>
      <c r="G1" s="126"/>
      <c r="H1" s="126"/>
      <c r="I1" s="126"/>
    </row>
    <row r="3" spans="2:10" ht="15.6" x14ac:dyDescent="0.3">
      <c r="C3" s="30" t="s">
        <v>206</v>
      </c>
      <c r="H3" s="125" t="s">
        <v>139</v>
      </c>
      <c r="I3" s="125"/>
      <c r="J3" s="125"/>
    </row>
    <row r="4" spans="2:10" x14ac:dyDescent="0.3">
      <c r="D4" s="37" t="s">
        <v>140</v>
      </c>
      <c r="I4" s="37" t="s">
        <v>140</v>
      </c>
    </row>
    <row r="5" spans="2:10" ht="17.399999999999999" x14ac:dyDescent="0.35">
      <c r="B5">
        <v>1</v>
      </c>
      <c r="C5" s="1" t="s">
        <v>0</v>
      </c>
      <c r="D5" s="108" t="s">
        <v>4</v>
      </c>
      <c r="E5" s="120">
        <v>726</v>
      </c>
      <c r="G5">
        <v>1</v>
      </c>
      <c r="H5" s="1" t="s">
        <v>0</v>
      </c>
      <c r="I5" s="2" t="s">
        <v>4</v>
      </c>
      <c r="J5" s="120">
        <v>754</v>
      </c>
    </row>
    <row r="6" spans="2:10" ht="17.399999999999999" x14ac:dyDescent="0.35">
      <c r="B6">
        <v>2</v>
      </c>
      <c r="C6" s="1" t="s">
        <v>0</v>
      </c>
      <c r="D6" s="108" t="s">
        <v>5</v>
      </c>
      <c r="E6" s="121">
        <v>721</v>
      </c>
      <c r="G6">
        <v>2</v>
      </c>
      <c r="H6" s="1" t="s">
        <v>0</v>
      </c>
      <c r="I6" s="2" t="s">
        <v>5</v>
      </c>
      <c r="J6" s="121">
        <v>702</v>
      </c>
    </row>
    <row r="7" spans="2:10" ht="17.399999999999999" x14ac:dyDescent="0.35">
      <c r="B7">
        <v>3</v>
      </c>
      <c r="C7" s="3" t="s">
        <v>6</v>
      </c>
      <c r="D7" s="107" t="s">
        <v>7</v>
      </c>
      <c r="E7" s="122">
        <v>706</v>
      </c>
      <c r="G7">
        <v>3</v>
      </c>
      <c r="H7" s="1" t="s">
        <v>0</v>
      </c>
      <c r="I7" s="2" t="s">
        <v>1</v>
      </c>
      <c r="J7" s="122">
        <v>664</v>
      </c>
    </row>
    <row r="8" spans="2:10" ht="18" x14ac:dyDescent="0.35">
      <c r="B8">
        <v>4</v>
      </c>
      <c r="C8" s="9" t="s">
        <v>24</v>
      </c>
      <c r="D8" s="104" t="s">
        <v>25</v>
      </c>
      <c r="E8" s="54">
        <v>690</v>
      </c>
      <c r="G8">
        <v>4</v>
      </c>
      <c r="H8" s="3" t="s">
        <v>6</v>
      </c>
      <c r="I8" s="4" t="s">
        <v>7</v>
      </c>
      <c r="J8" s="54">
        <v>651</v>
      </c>
    </row>
    <row r="9" spans="2:10" ht="17.399999999999999" x14ac:dyDescent="0.35">
      <c r="B9">
        <v>5</v>
      </c>
      <c r="C9" s="1" t="s">
        <v>0</v>
      </c>
      <c r="D9" s="108" t="s">
        <v>1</v>
      </c>
      <c r="E9" s="54">
        <v>668</v>
      </c>
      <c r="G9">
        <v>5</v>
      </c>
      <c r="H9" s="3" t="s">
        <v>6</v>
      </c>
      <c r="I9" s="4" t="s">
        <v>9</v>
      </c>
      <c r="J9" s="54">
        <v>647</v>
      </c>
    </row>
    <row r="10" spans="2:10" ht="18" x14ac:dyDescent="0.35">
      <c r="B10">
        <v>6</v>
      </c>
      <c r="C10" s="9" t="s">
        <v>24</v>
      </c>
      <c r="D10" s="104" t="s">
        <v>27</v>
      </c>
      <c r="E10" s="54">
        <v>654</v>
      </c>
      <c r="G10">
        <v>6</v>
      </c>
      <c r="H10" s="9" t="s">
        <v>24</v>
      </c>
      <c r="I10" s="10" t="s">
        <v>25</v>
      </c>
      <c r="J10" s="54">
        <v>638</v>
      </c>
    </row>
    <row r="11" spans="2:10" ht="17.399999999999999" x14ac:dyDescent="0.35">
      <c r="B11">
        <v>7</v>
      </c>
      <c r="C11" s="5" t="s">
        <v>12</v>
      </c>
      <c r="D11" s="105" t="s">
        <v>15</v>
      </c>
      <c r="E11" s="54">
        <v>621</v>
      </c>
      <c r="G11">
        <v>7</v>
      </c>
      <c r="H11" s="5" t="s">
        <v>12</v>
      </c>
      <c r="I11" s="6" t="s">
        <v>15</v>
      </c>
      <c r="J11" s="54">
        <v>632</v>
      </c>
    </row>
    <row r="12" spans="2:10" ht="18" x14ac:dyDescent="0.35">
      <c r="B12">
        <v>8</v>
      </c>
      <c r="C12" s="3" t="s">
        <v>6</v>
      </c>
      <c r="D12" s="107" t="s">
        <v>10</v>
      </c>
      <c r="E12" s="54">
        <v>596</v>
      </c>
      <c r="G12">
        <v>8</v>
      </c>
      <c r="H12" s="9" t="s">
        <v>24</v>
      </c>
      <c r="I12" s="10" t="s">
        <v>27</v>
      </c>
      <c r="J12" s="54">
        <v>599</v>
      </c>
    </row>
    <row r="13" spans="2:10" ht="17.399999999999999" x14ac:dyDescent="0.35">
      <c r="B13">
        <v>9</v>
      </c>
      <c r="C13" s="3" t="s">
        <v>6</v>
      </c>
      <c r="D13" s="107" t="s">
        <v>11</v>
      </c>
      <c r="E13" s="54">
        <v>590</v>
      </c>
      <c r="G13">
        <v>9</v>
      </c>
      <c r="H13" s="3" t="s">
        <v>6</v>
      </c>
      <c r="I13" s="4" t="s">
        <v>8</v>
      </c>
      <c r="J13" s="54">
        <v>594</v>
      </c>
    </row>
    <row r="14" spans="2:10" ht="18" x14ac:dyDescent="0.35">
      <c r="B14">
        <v>10</v>
      </c>
      <c r="C14" s="3" t="s">
        <v>6</v>
      </c>
      <c r="D14" s="107" t="s">
        <v>8</v>
      </c>
      <c r="E14" s="54">
        <v>586</v>
      </c>
      <c r="G14">
        <v>10</v>
      </c>
      <c r="H14" s="9" t="s">
        <v>24</v>
      </c>
      <c r="I14" s="10" t="s">
        <v>26</v>
      </c>
      <c r="J14" s="54">
        <v>593</v>
      </c>
    </row>
    <row r="16" spans="2:10" ht="15.6" x14ac:dyDescent="0.3">
      <c r="C16" s="30" t="s">
        <v>206</v>
      </c>
      <c r="H16" s="125" t="s">
        <v>139</v>
      </c>
      <c r="I16" s="125"/>
      <c r="J16" s="125"/>
    </row>
    <row r="17" spans="2:10" x14ac:dyDescent="0.3">
      <c r="D17" s="37" t="s">
        <v>141</v>
      </c>
      <c r="I17" s="37" t="s">
        <v>141</v>
      </c>
    </row>
    <row r="18" spans="2:10" ht="17.399999999999999" x14ac:dyDescent="0.35">
      <c r="B18">
        <v>1</v>
      </c>
      <c r="C18" s="13" t="s">
        <v>41</v>
      </c>
      <c r="D18" s="14" t="s">
        <v>46</v>
      </c>
      <c r="E18" s="120">
        <v>851</v>
      </c>
      <c r="G18">
        <v>1</v>
      </c>
      <c r="H18" s="13" t="s">
        <v>41</v>
      </c>
      <c r="I18" s="14" t="s">
        <v>46</v>
      </c>
      <c r="J18" s="120">
        <v>864</v>
      </c>
    </row>
    <row r="19" spans="2:10" ht="17.399999999999999" x14ac:dyDescent="0.35">
      <c r="B19">
        <v>2</v>
      </c>
      <c r="C19" s="13" t="s">
        <v>41</v>
      </c>
      <c r="D19" s="14" t="s">
        <v>44</v>
      </c>
      <c r="E19" s="121">
        <v>845</v>
      </c>
      <c r="G19">
        <v>2</v>
      </c>
      <c r="H19" s="13" t="s">
        <v>41</v>
      </c>
      <c r="I19" s="14" t="s">
        <v>44</v>
      </c>
      <c r="J19" s="121">
        <v>849</v>
      </c>
    </row>
    <row r="20" spans="2:10" ht="17.399999999999999" x14ac:dyDescent="0.35">
      <c r="B20">
        <v>3</v>
      </c>
      <c r="C20" s="17" t="s">
        <v>57</v>
      </c>
      <c r="D20" s="18" t="s">
        <v>63</v>
      </c>
      <c r="E20" s="122">
        <v>825</v>
      </c>
      <c r="G20">
        <v>3</v>
      </c>
      <c r="H20" s="13" t="s">
        <v>41</v>
      </c>
      <c r="I20" s="14" t="s">
        <v>161</v>
      </c>
      <c r="J20" s="122">
        <v>824</v>
      </c>
    </row>
    <row r="21" spans="2:10" ht="17.399999999999999" x14ac:dyDescent="0.35">
      <c r="B21">
        <v>4</v>
      </c>
      <c r="C21" s="13" t="s">
        <v>41</v>
      </c>
      <c r="D21" s="14" t="s">
        <v>161</v>
      </c>
      <c r="E21" s="54">
        <v>821</v>
      </c>
      <c r="G21">
        <v>4</v>
      </c>
      <c r="H21" s="17" t="s">
        <v>57</v>
      </c>
      <c r="I21" s="18" t="s">
        <v>63</v>
      </c>
      <c r="J21" s="54">
        <v>814</v>
      </c>
    </row>
    <row r="22" spans="2:10" ht="17.399999999999999" x14ac:dyDescent="0.35">
      <c r="B22">
        <v>5</v>
      </c>
      <c r="C22" s="17" t="s">
        <v>57</v>
      </c>
      <c r="D22" s="18" t="s">
        <v>64</v>
      </c>
      <c r="E22" s="54">
        <v>810</v>
      </c>
      <c r="G22">
        <v>5</v>
      </c>
      <c r="H22" s="17" t="s">
        <v>57</v>
      </c>
      <c r="I22" s="18" t="s">
        <v>64</v>
      </c>
      <c r="J22" s="54">
        <v>801</v>
      </c>
    </row>
    <row r="23" spans="2:10" ht="17.399999999999999" x14ac:dyDescent="0.35">
      <c r="B23">
        <v>6</v>
      </c>
      <c r="C23" s="17" t="s">
        <v>57</v>
      </c>
      <c r="D23" s="18" t="s">
        <v>61</v>
      </c>
      <c r="E23" s="54">
        <v>801</v>
      </c>
      <c r="G23">
        <v>6</v>
      </c>
      <c r="H23" s="23" t="s">
        <v>84</v>
      </c>
      <c r="I23" s="24" t="s">
        <v>92</v>
      </c>
      <c r="J23" s="54">
        <v>777</v>
      </c>
    </row>
    <row r="24" spans="2:10" ht="17.399999999999999" x14ac:dyDescent="0.35">
      <c r="B24">
        <v>7</v>
      </c>
      <c r="C24" s="13" t="s">
        <v>41</v>
      </c>
      <c r="D24" s="14" t="s">
        <v>47</v>
      </c>
      <c r="E24" s="54">
        <v>794</v>
      </c>
      <c r="G24">
        <v>7</v>
      </c>
      <c r="H24" s="15" t="s">
        <v>48</v>
      </c>
      <c r="I24" s="16" t="s">
        <v>49</v>
      </c>
      <c r="J24" s="54">
        <v>764</v>
      </c>
    </row>
    <row r="25" spans="2:10" ht="17.399999999999999" x14ac:dyDescent="0.35">
      <c r="B25">
        <v>8</v>
      </c>
      <c r="C25" s="13" t="s">
        <v>41</v>
      </c>
      <c r="D25" s="14" t="s">
        <v>42</v>
      </c>
      <c r="E25" s="54">
        <v>772</v>
      </c>
      <c r="G25">
        <v>8</v>
      </c>
      <c r="H25" s="13" t="s">
        <v>41</v>
      </c>
      <c r="I25" s="14" t="s">
        <v>47</v>
      </c>
      <c r="J25" s="54">
        <v>757</v>
      </c>
    </row>
    <row r="26" spans="2:10" ht="17.399999999999999" x14ac:dyDescent="0.35">
      <c r="B26">
        <v>8</v>
      </c>
      <c r="C26" s="17" t="s">
        <v>57</v>
      </c>
      <c r="D26" s="18" t="s">
        <v>60</v>
      </c>
      <c r="E26" s="54">
        <v>769</v>
      </c>
      <c r="G26">
        <v>9</v>
      </c>
      <c r="H26" s="17" t="s">
        <v>57</v>
      </c>
      <c r="I26" s="18" t="s">
        <v>61</v>
      </c>
      <c r="J26" s="54">
        <v>757</v>
      </c>
    </row>
    <row r="27" spans="2:10" ht="17.399999999999999" x14ac:dyDescent="0.35">
      <c r="B27">
        <v>10</v>
      </c>
      <c r="C27" s="13" t="s">
        <v>41</v>
      </c>
      <c r="D27" s="14" t="s">
        <v>43</v>
      </c>
      <c r="E27" s="54">
        <v>752</v>
      </c>
      <c r="G27">
        <v>10</v>
      </c>
      <c r="H27" s="17" t="s">
        <v>57</v>
      </c>
      <c r="I27" s="18" t="s">
        <v>60</v>
      </c>
      <c r="J27" s="54">
        <v>754</v>
      </c>
    </row>
  </sheetData>
  <mergeCells count="3">
    <mergeCell ref="H3:J3"/>
    <mergeCell ref="H16:J16"/>
    <mergeCell ref="D1:I1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01"/>
  <sheetViews>
    <sheetView workbookViewId="0">
      <selection activeCell="B3" sqref="B3:H64"/>
    </sheetView>
  </sheetViews>
  <sheetFormatPr defaultRowHeight="14.4" x14ac:dyDescent="0.3"/>
  <cols>
    <col min="1" max="1" width="6" customWidth="1"/>
    <col min="2" max="2" width="5.21875" customWidth="1"/>
    <col min="3" max="3" width="21.88671875" bestFit="1" customWidth="1"/>
    <col min="4" max="10" width="8" customWidth="1"/>
  </cols>
  <sheetData>
    <row r="1" spans="1:8" ht="15.6" x14ac:dyDescent="0.3">
      <c r="C1" s="30" t="s">
        <v>151</v>
      </c>
      <c r="D1" s="30"/>
      <c r="E1" s="30"/>
      <c r="F1" s="30"/>
      <c r="G1" s="30"/>
      <c r="H1" s="30" t="s">
        <v>207</v>
      </c>
    </row>
    <row r="3" spans="1:8" ht="15.6" x14ac:dyDescent="0.3">
      <c r="D3" s="30" t="s">
        <v>143</v>
      </c>
    </row>
    <row r="4" spans="1:8" x14ac:dyDescent="0.3">
      <c r="G4" t="s">
        <v>144</v>
      </c>
    </row>
    <row r="5" spans="1:8" x14ac:dyDescent="0.3">
      <c r="D5" s="37" t="s">
        <v>145</v>
      </c>
      <c r="E5" s="37" t="s">
        <v>146</v>
      </c>
      <c r="F5" s="37" t="s">
        <v>147</v>
      </c>
      <c r="G5" s="37" t="s">
        <v>148</v>
      </c>
      <c r="H5" s="37" t="s">
        <v>149</v>
      </c>
    </row>
    <row r="6" spans="1:8" ht="17.399999999999999" x14ac:dyDescent="0.35">
      <c r="A6" s="35">
        <v>1</v>
      </c>
      <c r="B6" s="13" t="s">
        <v>41</v>
      </c>
      <c r="C6" s="52" t="s">
        <v>44</v>
      </c>
      <c r="D6" s="42"/>
      <c r="E6" s="42">
        <v>263</v>
      </c>
      <c r="F6" s="42"/>
      <c r="G6" s="42"/>
      <c r="H6" s="42"/>
    </row>
    <row r="7" spans="1:8" ht="17.399999999999999" x14ac:dyDescent="0.35">
      <c r="A7" s="35">
        <v>2</v>
      </c>
      <c r="B7" s="13" t="s">
        <v>169</v>
      </c>
      <c r="C7" s="52" t="s">
        <v>46</v>
      </c>
      <c r="D7" s="42"/>
      <c r="E7" s="42">
        <v>258</v>
      </c>
      <c r="F7" s="42"/>
      <c r="G7" s="42"/>
      <c r="H7" s="42"/>
    </row>
    <row r="8" spans="1:8" ht="17.399999999999999" x14ac:dyDescent="0.35">
      <c r="A8" s="35"/>
      <c r="B8" s="13" t="s">
        <v>41</v>
      </c>
      <c r="C8" s="14" t="s">
        <v>161</v>
      </c>
      <c r="D8" s="42"/>
      <c r="E8" s="42">
        <v>257</v>
      </c>
      <c r="F8" s="42" t="s">
        <v>144</v>
      </c>
      <c r="G8" s="42"/>
      <c r="H8" s="42"/>
    </row>
    <row r="9" spans="1:8" ht="17.399999999999999" x14ac:dyDescent="0.35">
      <c r="A9" s="35"/>
      <c r="B9" s="23" t="s">
        <v>84</v>
      </c>
      <c r="C9" s="46" t="s">
        <v>90</v>
      </c>
      <c r="D9" s="42"/>
      <c r="E9" s="42"/>
      <c r="F9" s="42">
        <v>248</v>
      </c>
      <c r="G9" s="42"/>
      <c r="H9" s="42"/>
    </row>
    <row r="10" spans="1:8" ht="17.399999999999999" x14ac:dyDescent="0.35">
      <c r="A10" s="35"/>
      <c r="B10" s="17" t="s">
        <v>57</v>
      </c>
      <c r="C10" s="51" t="s">
        <v>63</v>
      </c>
      <c r="D10" s="42"/>
      <c r="E10" s="42"/>
      <c r="F10" s="42">
        <v>248</v>
      </c>
      <c r="G10" s="42"/>
      <c r="H10" s="42"/>
    </row>
    <row r="11" spans="1:8" ht="17.399999999999999" x14ac:dyDescent="0.35">
      <c r="A11" s="35"/>
      <c r="B11" s="1" t="s">
        <v>0</v>
      </c>
      <c r="C11" s="108" t="s">
        <v>4</v>
      </c>
      <c r="D11" s="42"/>
      <c r="E11" s="42"/>
      <c r="F11" s="42">
        <v>246</v>
      </c>
      <c r="G11" s="42"/>
      <c r="H11" s="42"/>
    </row>
    <row r="12" spans="1:8" ht="17.399999999999999" x14ac:dyDescent="0.35">
      <c r="A12" s="35"/>
      <c r="B12" s="17" t="s">
        <v>57</v>
      </c>
      <c r="C12" s="51" t="s">
        <v>64</v>
      </c>
      <c r="D12" s="42"/>
      <c r="E12" s="42"/>
      <c r="F12" s="42">
        <v>245</v>
      </c>
      <c r="G12" s="42" t="s">
        <v>144</v>
      </c>
      <c r="H12" s="42"/>
    </row>
    <row r="13" spans="1:8" ht="17.399999999999999" x14ac:dyDescent="0.35">
      <c r="A13" s="35"/>
      <c r="B13" s="15" t="s">
        <v>48</v>
      </c>
      <c r="C13" s="53" t="s">
        <v>54</v>
      </c>
      <c r="D13" s="42"/>
      <c r="E13" s="42"/>
      <c r="F13" s="42">
        <v>245</v>
      </c>
      <c r="G13" s="42" t="s">
        <v>144</v>
      </c>
      <c r="H13" s="42"/>
    </row>
    <row r="14" spans="1:8" ht="17.399999999999999" x14ac:dyDescent="0.35">
      <c r="A14" s="35"/>
      <c r="B14" s="3" t="s">
        <v>6</v>
      </c>
      <c r="C14" s="4" t="s">
        <v>7</v>
      </c>
      <c r="D14" s="42"/>
      <c r="E14" s="42"/>
      <c r="F14" s="42">
        <v>241</v>
      </c>
      <c r="G14" s="42"/>
      <c r="H14" s="42" t="s">
        <v>144</v>
      </c>
    </row>
    <row r="15" spans="1:8" ht="17.399999999999999" x14ac:dyDescent="0.35">
      <c r="A15" s="35"/>
      <c r="B15" s="17" t="s">
        <v>57</v>
      </c>
      <c r="C15" s="18" t="s">
        <v>61</v>
      </c>
      <c r="D15" s="42"/>
      <c r="E15" s="42"/>
      <c r="F15" s="42">
        <v>233</v>
      </c>
      <c r="G15" s="42"/>
      <c r="H15" s="42" t="s">
        <v>144</v>
      </c>
    </row>
    <row r="16" spans="1:8" ht="17.399999999999999" x14ac:dyDescent="0.35">
      <c r="A16" s="35"/>
      <c r="B16" s="19" t="s">
        <v>66</v>
      </c>
      <c r="C16" s="48" t="s">
        <v>67</v>
      </c>
      <c r="D16" s="42"/>
      <c r="E16" s="42"/>
      <c r="F16" s="42">
        <v>231</v>
      </c>
      <c r="G16" s="42" t="s">
        <v>144</v>
      </c>
      <c r="H16" s="42" t="s">
        <v>144</v>
      </c>
    </row>
    <row r="17" spans="1:8" ht="17.399999999999999" x14ac:dyDescent="0.35">
      <c r="A17" s="35"/>
      <c r="B17" s="13" t="s">
        <v>41</v>
      </c>
      <c r="C17" s="52" t="s">
        <v>47</v>
      </c>
      <c r="D17" s="42"/>
      <c r="E17" s="42"/>
      <c r="F17" s="42">
        <v>229</v>
      </c>
      <c r="G17" s="42" t="s">
        <v>144</v>
      </c>
      <c r="H17" s="42"/>
    </row>
    <row r="18" spans="1:8" ht="17.399999999999999" x14ac:dyDescent="0.35">
      <c r="A18" s="35"/>
      <c r="B18" s="17" t="s">
        <v>57</v>
      </c>
      <c r="C18" s="51" t="s">
        <v>62</v>
      </c>
      <c r="D18" s="42"/>
      <c r="E18" s="42"/>
      <c r="F18" s="42">
        <v>227</v>
      </c>
      <c r="G18" s="42"/>
      <c r="H18" s="42"/>
    </row>
    <row r="19" spans="1:8" ht="17.399999999999999" x14ac:dyDescent="0.35">
      <c r="B19" s="15" t="s">
        <v>48</v>
      </c>
      <c r="C19" s="53" t="s">
        <v>49</v>
      </c>
      <c r="D19" s="42"/>
      <c r="E19" s="42"/>
      <c r="F19" s="42">
        <v>227</v>
      </c>
      <c r="G19" s="42" t="s">
        <v>144</v>
      </c>
      <c r="H19" s="42"/>
    </row>
    <row r="20" spans="1:8" ht="17.399999999999999" x14ac:dyDescent="0.35">
      <c r="B20" s="19" t="s">
        <v>66</v>
      </c>
      <c r="C20" s="48" t="s">
        <v>71</v>
      </c>
      <c r="D20" s="42"/>
      <c r="E20" s="42"/>
      <c r="F20" s="42"/>
      <c r="G20" s="42">
        <v>222</v>
      </c>
      <c r="H20" s="42"/>
    </row>
    <row r="21" spans="1:8" ht="17.399999999999999" x14ac:dyDescent="0.35">
      <c r="B21" s="21" t="s">
        <v>75</v>
      </c>
      <c r="C21" s="47" t="s">
        <v>81</v>
      </c>
      <c r="D21" s="42"/>
      <c r="E21" s="42"/>
      <c r="F21" s="42"/>
      <c r="G21" s="42">
        <v>221</v>
      </c>
      <c r="H21" s="42"/>
    </row>
    <row r="22" spans="1:8" ht="18" x14ac:dyDescent="0.35">
      <c r="B22" s="9" t="s">
        <v>24</v>
      </c>
      <c r="C22" s="10" t="s">
        <v>26</v>
      </c>
      <c r="D22" s="42"/>
      <c r="E22" s="42"/>
      <c r="F22" s="42"/>
      <c r="G22" s="42">
        <v>221</v>
      </c>
      <c r="H22" s="42"/>
    </row>
    <row r="23" spans="1:8" ht="17.399999999999999" x14ac:dyDescent="0.35">
      <c r="B23" s="25" t="s">
        <v>93</v>
      </c>
      <c r="C23" s="26" t="s">
        <v>96</v>
      </c>
      <c r="D23" s="42"/>
      <c r="E23" s="42"/>
      <c r="F23" s="42"/>
      <c r="G23" s="42">
        <v>221</v>
      </c>
      <c r="H23" s="42"/>
    </row>
    <row r="24" spans="1:8" ht="17.399999999999999" x14ac:dyDescent="0.35">
      <c r="B24" s="17" t="s">
        <v>57</v>
      </c>
      <c r="C24" s="51" t="s">
        <v>65</v>
      </c>
      <c r="D24" s="42"/>
      <c r="E24" s="42"/>
      <c r="F24" s="42" t="s">
        <v>144</v>
      </c>
      <c r="G24" s="42">
        <v>220</v>
      </c>
      <c r="H24" s="42"/>
    </row>
    <row r="25" spans="1:8" ht="17.399999999999999" x14ac:dyDescent="0.35">
      <c r="B25" s="17" t="s">
        <v>57</v>
      </c>
      <c r="C25" s="18" t="s">
        <v>60</v>
      </c>
      <c r="D25" s="42"/>
      <c r="E25" s="42"/>
      <c r="F25" s="42"/>
      <c r="G25" s="42">
        <v>219</v>
      </c>
      <c r="H25" s="42"/>
    </row>
    <row r="26" spans="1:8" ht="17.399999999999999" x14ac:dyDescent="0.35">
      <c r="B26" s="23" t="s">
        <v>84</v>
      </c>
      <c r="C26" s="46" t="s">
        <v>92</v>
      </c>
      <c r="D26" s="42"/>
      <c r="E26" s="42"/>
      <c r="F26" s="42"/>
      <c r="G26" s="42">
        <v>215</v>
      </c>
      <c r="H26" s="42"/>
    </row>
    <row r="27" spans="1:8" ht="17.399999999999999" x14ac:dyDescent="0.35">
      <c r="B27" s="3" t="s">
        <v>6</v>
      </c>
      <c r="C27" s="4" t="s">
        <v>9</v>
      </c>
      <c r="D27" s="42"/>
      <c r="E27" s="42"/>
      <c r="F27" s="42"/>
      <c r="G27" s="42">
        <v>213</v>
      </c>
      <c r="H27" s="42"/>
    </row>
    <row r="28" spans="1:8" ht="17.399999999999999" x14ac:dyDescent="0.35">
      <c r="B28" s="21" t="s">
        <v>75</v>
      </c>
      <c r="C28" s="47" t="s">
        <v>78</v>
      </c>
      <c r="D28" s="42"/>
      <c r="E28" s="42"/>
      <c r="F28" s="42"/>
      <c r="G28" s="42">
        <v>211</v>
      </c>
      <c r="H28" s="42" t="s">
        <v>144</v>
      </c>
    </row>
    <row r="29" spans="1:8" ht="17.399999999999999" x14ac:dyDescent="0.35">
      <c r="B29" s="13" t="s">
        <v>41</v>
      </c>
      <c r="C29" s="52" t="s">
        <v>43</v>
      </c>
      <c r="D29" s="42"/>
      <c r="E29" s="42"/>
      <c r="F29" s="42"/>
      <c r="G29" s="42">
        <v>211</v>
      </c>
      <c r="H29" s="42"/>
    </row>
    <row r="30" spans="1:8" ht="17.399999999999999" x14ac:dyDescent="0.35">
      <c r="B30" s="13" t="s">
        <v>41</v>
      </c>
      <c r="C30" s="52" t="s">
        <v>45</v>
      </c>
      <c r="D30" s="42"/>
      <c r="E30" s="42"/>
      <c r="F30" s="42"/>
      <c r="G30" s="42">
        <v>207</v>
      </c>
      <c r="H30" s="42" t="s">
        <v>144</v>
      </c>
    </row>
    <row r="31" spans="1:8" ht="17.399999999999999" x14ac:dyDescent="0.35">
      <c r="B31" s="13" t="s">
        <v>41</v>
      </c>
      <c r="C31" s="52" t="s">
        <v>42</v>
      </c>
      <c r="D31" s="42"/>
      <c r="E31" s="42"/>
      <c r="F31" s="42"/>
      <c r="G31" s="42">
        <v>205</v>
      </c>
      <c r="H31" s="42"/>
    </row>
    <row r="32" spans="1:8" ht="17.399999999999999" x14ac:dyDescent="0.35">
      <c r="B32" s="19" t="s">
        <v>66</v>
      </c>
      <c r="C32" s="48" t="s">
        <v>74</v>
      </c>
      <c r="D32" s="42"/>
      <c r="E32" s="42"/>
      <c r="F32" s="42"/>
      <c r="G32" s="42">
        <v>205</v>
      </c>
      <c r="H32" s="42" t="s">
        <v>144</v>
      </c>
    </row>
    <row r="33" spans="2:8" ht="17.399999999999999" x14ac:dyDescent="0.35">
      <c r="B33" s="19" t="s">
        <v>66</v>
      </c>
      <c r="C33" s="20" t="s">
        <v>68</v>
      </c>
      <c r="D33" s="42"/>
      <c r="E33" s="42"/>
      <c r="F33" s="42"/>
      <c r="G33" s="42">
        <v>203</v>
      </c>
      <c r="H33" s="42" t="s">
        <v>144</v>
      </c>
    </row>
    <row r="34" spans="2:8" ht="17.399999999999999" x14ac:dyDescent="0.35">
      <c r="B34" s="1" t="s">
        <v>0</v>
      </c>
      <c r="C34" s="2" t="s">
        <v>5</v>
      </c>
      <c r="D34" s="42"/>
      <c r="E34" s="42"/>
      <c r="F34" s="42"/>
      <c r="G34" s="42">
        <v>203</v>
      </c>
      <c r="H34" s="42"/>
    </row>
    <row r="35" spans="2:8" ht="18" x14ac:dyDescent="0.35">
      <c r="B35" s="9" t="s">
        <v>24</v>
      </c>
      <c r="C35" s="10" t="s">
        <v>25</v>
      </c>
      <c r="D35" s="42"/>
      <c r="E35" s="42"/>
      <c r="F35" s="42"/>
      <c r="G35" s="42">
        <v>201</v>
      </c>
      <c r="H35" s="42"/>
    </row>
    <row r="36" spans="2:8" ht="17.399999999999999" x14ac:dyDescent="0.35">
      <c r="B36" s="25" t="s">
        <v>93</v>
      </c>
      <c r="C36" s="26" t="s">
        <v>97</v>
      </c>
      <c r="D36" s="42"/>
      <c r="E36" s="42"/>
      <c r="F36" s="42"/>
      <c r="G36" s="42">
        <v>201</v>
      </c>
      <c r="H36" s="42"/>
    </row>
    <row r="37" spans="2:8" ht="17.399999999999999" x14ac:dyDescent="0.35">
      <c r="B37" s="1" t="s">
        <v>0</v>
      </c>
      <c r="C37" s="2" t="s">
        <v>1</v>
      </c>
      <c r="D37" s="42"/>
      <c r="E37" s="42"/>
      <c r="F37" s="42"/>
      <c r="G37" s="42">
        <v>201</v>
      </c>
      <c r="H37" s="42"/>
    </row>
    <row r="38" spans="2:8" ht="17.399999999999999" x14ac:dyDescent="0.35">
      <c r="B38" s="21" t="s">
        <v>75</v>
      </c>
      <c r="C38" s="22" t="s">
        <v>83</v>
      </c>
      <c r="D38" s="42"/>
      <c r="E38" s="42"/>
      <c r="F38" s="42"/>
      <c r="G38" s="42">
        <v>201</v>
      </c>
      <c r="H38" s="42"/>
    </row>
    <row r="39" spans="2:8" ht="17.399999999999999" x14ac:dyDescent="0.35">
      <c r="B39" s="27" t="s">
        <v>101</v>
      </c>
      <c r="C39" s="49" t="s">
        <v>104</v>
      </c>
      <c r="D39" s="42"/>
      <c r="E39" s="42"/>
      <c r="F39" s="42"/>
      <c r="G39" s="42">
        <v>201</v>
      </c>
      <c r="H39" s="42"/>
    </row>
    <row r="40" spans="2:8" ht="17.399999999999999" x14ac:dyDescent="0.35">
      <c r="B40" s="15" t="s">
        <v>48</v>
      </c>
      <c r="C40" s="53" t="s">
        <v>50</v>
      </c>
      <c r="D40" s="42"/>
      <c r="E40" s="42"/>
      <c r="F40" s="42"/>
      <c r="G40" s="42">
        <v>201</v>
      </c>
      <c r="H40" s="42"/>
    </row>
    <row r="41" spans="2:8" ht="17.399999999999999" x14ac:dyDescent="0.35">
      <c r="B41" s="23" t="s">
        <v>84</v>
      </c>
      <c r="C41" s="24" t="s">
        <v>89</v>
      </c>
      <c r="D41" s="42"/>
      <c r="E41" s="42"/>
      <c r="F41" s="42"/>
      <c r="G41" s="42"/>
      <c r="H41" s="42">
        <v>197</v>
      </c>
    </row>
    <row r="42" spans="2:8" ht="17.399999999999999" x14ac:dyDescent="0.35">
      <c r="B42" s="27" t="s">
        <v>101</v>
      </c>
      <c r="C42" s="49" t="s">
        <v>105</v>
      </c>
      <c r="D42" s="42"/>
      <c r="E42" s="42"/>
      <c r="F42" s="42"/>
      <c r="G42" s="42"/>
      <c r="H42" s="42">
        <v>195</v>
      </c>
    </row>
    <row r="43" spans="2:8" ht="17.399999999999999" x14ac:dyDescent="0.35">
      <c r="B43" s="15" t="s">
        <v>48</v>
      </c>
      <c r="C43" s="53" t="s">
        <v>52</v>
      </c>
      <c r="D43" s="42"/>
      <c r="E43" s="42"/>
      <c r="F43" s="42"/>
      <c r="G43" s="42"/>
      <c r="H43" s="42">
        <v>194</v>
      </c>
    </row>
    <row r="44" spans="2:8" ht="17.399999999999999" x14ac:dyDescent="0.35">
      <c r="B44" s="19" t="s">
        <v>66</v>
      </c>
      <c r="C44" s="48" t="s">
        <v>73</v>
      </c>
      <c r="D44" s="42"/>
      <c r="E44" s="42"/>
      <c r="F44" s="42"/>
      <c r="G44" s="42"/>
      <c r="H44" s="42">
        <v>194</v>
      </c>
    </row>
    <row r="45" spans="2:8" ht="17.399999999999999" x14ac:dyDescent="0.35">
      <c r="B45" s="23" t="s">
        <v>84</v>
      </c>
      <c r="C45" s="46" t="s">
        <v>86</v>
      </c>
      <c r="D45" s="42"/>
      <c r="E45" s="42"/>
      <c r="F45" s="42"/>
      <c r="G45" s="42"/>
      <c r="H45" s="42">
        <v>193</v>
      </c>
    </row>
    <row r="46" spans="2:8" ht="17.399999999999999" x14ac:dyDescent="0.35">
      <c r="B46" s="19" t="s">
        <v>66</v>
      </c>
      <c r="C46" s="48" t="s">
        <v>72</v>
      </c>
      <c r="D46" s="42"/>
      <c r="E46" s="42"/>
      <c r="F46" s="42"/>
      <c r="G46" s="42"/>
      <c r="H46" s="42">
        <v>192</v>
      </c>
    </row>
    <row r="47" spans="2:8" ht="17.399999999999999" x14ac:dyDescent="0.35">
      <c r="B47" s="21" t="s">
        <v>75</v>
      </c>
      <c r="C47" s="22" t="s">
        <v>79</v>
      </c>
      <c r="D47" s="42"/>
      <c r="E47" s="42"/>
      <c r="F47" s="42"/>
      <c r="G47" s="42"/>
      <c r="H47" s="42">
        <v>191</v>
      </c>
    </row>
    <row r="48" spans="2:8" ht="17.399999999999999" x14ac:dyDescent="0.35">
      <c r="B48" s="23" t="s">
        <v>84</v>
      </c>
      <c r="C48" s="46" t="s">
        <v>85</v>
      </c>
      <c r="D48" s="42"/>
      <c r="E48" s="42"/>
      <c r="F48" s="42"/>
      <c r="G48" s="42"/>
      <c r="H48" s="42">
        <v>191</v>
      </c>
    </row>
    <row r="49" spans="2:8" ht="17.399999999999999" x14ac:dyDescent="0.35">
      <c r="B49" s="19" t="s">
        <v>66</v>
      </c>
      <c r="C49" s="48" t="s">
        <v>69</v>
      </c>
      <c r="D49" s="42"/>
      <c r="E49" s="42"/>
      <c r="F49" s="42"/>
      <c r="G49" s="42"/>
      <c r="H49" s="42">
        <v>190</v>
      </c>
    </row>
    <row r="50" spans="2:8" ht="17.399999999999999" x14ac:dyDescent="0.35">
      <c r="B50" s="15" t="s">
        <v>48</v>
      </c>
      <c r="C50" s="53" t="s">
        <v>53</v>
      </c>
      <c r="D50" s="42"/>
      <c r="E50" s="42"/>
      <c r="F50" s="42"/>
      <c r="G50" s="42"/>
      <c r="H50" s="42">
        <v>190</v>
      </c>
    </row>
    <row r="51" spans="2:8" ht="17.399999999999999" x14ac:dyDescent="0.35">
      <c r="B51" s="44" t="s">
        <v>75</v>
      </c>
      <c r="C51" s="45" t="s">
        <v>76</v>
      </c>
      <c r="D51" s="42"/>
      <c r="E51" s="42"/>
      <c r="F51" s="42"/>
      <c r="G51" s="42"/>
      <c r="H51" s="42">
        <v>189</v>
      </c>
    </row>
    <row r="52" spans="2:8" ht="18" x14ac:dyDescent="0.35">
      <c r="B52" s="9" t="s">
        <v>24</v>
      </c>
      <c r="C52" s="10" t="s">
        <v>28</v>
      </c>
      <c r="D52" s="42"/>
      <c r="E52" s="42"/>
      <c r="F52" s="42"/>
      <c r="G52" s="42"/>
      <c r="H52" s="42">
        <v>188</v>
      </c>
    </row>
    <row r="53" spans="2:8" ht="17.399999999999999" x14ac:dyDescent="0.35">
      <c r="B53" s="3" t="s">
        <v>6</v>
      </c>
      <c r="C53" s="4" t="s">
        <v>8</v>
      </c>
      <c r="D53" s="42"/>
      <c r="E53" s="42"/>
      <c r="F53" s="42"/>
      <c r="G53" s="42"/>
      <c r="H53" s="42">
        <v>187</v>
      </c>
    </row>
    <row r="54" spans="2:8" ht="17.399999999999999" x14ac:dyDescent="0.35">
      <c r="B54" s="23" t="s">
        <v>84</v>
      </c>
      <c r="C54" s="46" t="s">
        <v>87</v>
      </c>
      <c r="D54" s="42"/>
      <c r="E54" s="42"/>
      <c r="F54" s="42"/>
      <c r="G54" s="42"/>
      <c r="H54" s="42">
        <v>186</v>
      </c>
    </row>
    <row r="55" spans="2:8" ht="17.399999999999999" x14ac:dyDescent="0.35">
      <c r="B55" s="17" t="s">
        <v>57</v>
      </c>
      <c r="C55" s="51" t="s">
        <v>59</v>
      </c>
      <c r="D55" s="42"/>
      <c r="E55" s="42"/>
      <c r="F55" s="42"/>
      <c r="G55" s="42"/>
      <c r="H55" s="42">
        <v>185</v>
      </c>
    </row>
    <row r="56" spans="2:8" ht="17.399999999999999" x14ac:dyDescent="0.35">
      <c r="B56" s="25" t="s">
        <v>93</v>
      </c>
      <c r="C56" s="50" t="s">
        <v>94</v>
      </c>
      <c r="D56" s="42"/>
      <c r="E56" s="42"/>
      <c r="F56" s="42"/>
      <c r="G56" s="42"/>
      <c r="H56" s="42">
        <v>185</v>
      </c>
    </row>
    <row r="57" spans="2:8" ht="18" x14ac:dyDescent="0.35">
      <c r="B57" s="11" t="s">
        <v>32</v>
      </c>
      <c r="C57" s="12" t="s">
        <v>33</v>
      </c>
      <c r="D57" s="35"/>
      <c r="E57" s="35"/>
      <c r="F57" s="35"/>
      <c r="G57" s="35"/>
      <c r="H57" s="42">
        <v>182</v>
      </c>
    </row>
    <row r="58" spans="2:8" ht="17.399999999999999" x14ac:dyDescent="0.35">
      <c r="B58" s="7" t="s">
        <v>18</v>
      </c>
      <c r="C58" s="8" t="s">
        <v>22</v>
      </c>
      <c r="D58" s="42"/>
      <c r="E58" s="42"/>
      <c r="F58" s="42"/>
      <c r="G58" s="42"/>
      <c r="H58" s="42">
        <v>182</v>
      </c>
    </row>
    <row r="59" spans="2:8" ht="17.399999999999999" x14ac:dyDescent="0.35">
      <c r="B59" s="3" t="s">
        <v>6</v>
      </c>
      <c r="C59" s="4" t="s">
        <v>10</v>
      </c>
      <c r="D59" s="42"/>
      <c r="E59" s="42"/>
      <c r="F59" s="42"/>
      <c r="G59" s="42"/>
      <c r="H59" s="42">
        <v>181</v>
      </c>
    </row>
    <row r="60" spans="2:8" ht="17.399999999999999" x14ac:dyDescent="0.35">
      <c r="B60" s="5" t="s">
        <v>12</v>
      </c>
      <c r="C60" s="105" t="s">
        <v>14</v>
      </c>
      <c r="D60" s="42"/>
      <c r="E60" s="42"/>
      <c r="F60" s="42"/>
      <c r="G60" s="42"/>
      <c r="H60" s="42">
        <v>181</v>
      </c>
    </row>
    <row r="61" spans="2:8" ht="17.399999999999999" x14ac:dyDescent="0.35">
      <c r="B61" s="25" t="s">
        <v>93</v>
      </c>
      <c r="C61" s="50" t="s">
        <v>102</v>
      </c>
      <c r="D61" s="42"/>
      <c r="E61" s="42"/>
      <c r="F61" s="42"/>
      <c r="G61" s="42"/>
      <c r="H61" s="42">
        <v>181</v>
      </c>
    </row>
    <row r="62" spans="2:8" ht="17.399999999999999" x14ac:dyDescent="0.35">
      <c r="B62" s="5" t="s">
        <v>12</v>
      </c>
      <c r="C62" s="6" t="s">
        <v>17</v>
      </c>
      <c r="D62" s="42"/>
      <c r="E62" s="42"/>
      <c r="F62" s="42"/>
      <c r="G62" s="42"/>
      <c r="H62" s="42">
        <v>180</v>
      </c>
    </row>
    <row r="63" spans="2:8" ht="17.399999999999999" x14ac:dyDescent="0.35">
      <c r="B63" s="3" t="s">
        <v>6</v>
      </c>
      <c r="C63" s="4" t="s">
        <v>11</v>
      </c>
      <c r="D63" s="42"/>
      <c r="E63" s="42"/>
      <c r="F63" s="42"/>
      <c r="G63" s="42"/>
      <c r="H63" s="42">
        <v>179</v>
      </c>
    </row>
    <row r="64" spans="2:8" ht="17.399999999999999" x14ac:dyDescent="0.35">
      <c r="B64" s="23" t="s">
        <v>84</v>
      </c>
      <c r="C64" s="46" t="s">
        <v>91</v>
      </c>
      <c r="D64" s="42"/>
      <c r="E64" s="42"/>
      <c r="F64" s="42"/>
      <c r="G64" s="42"/>
      <c r="H64" s="42">
        <v>178</v>
      </c>
    </row>
    <row r="65" spans="1:10" ht="18" x14ac:dyDescent="0.35">
      <c r="B65" s="93"/>
      <c r="C65" s="94"/>
      <c r="H65" s="95"/>
    </row>
    <row r="66" spans="1:10" ht="18" x14ac:dyDescent="0.35">
      <c r="B66" s="93"/>
      <c r="C66" s="94"/>
      <c r="H66" s="95"/>
    </row>
    <row r="67" spans="1:10" ht="15.6" x14ac:dyDescent="0.3">
      <c r="H67" s="30" t="s">
        <v>207</v>
      </c>
    </row>
    <row r="68" spans="1:10" ht="15.6" x14ac:dyDescent="0.3">
      <c r="D68" s="30" t="s">
        <v>150</v>
      </c>
    </row>
    <row r="69" spans="1:10" ht="15.6" x14ac:dyDescent="0.3">
      <c r="D69" s="30"/>
    </row>
    <row r="70" spans="1:10" x14ac:dyDescent="0.3">
      <c r="C70" t="s">
        <v>144</v>
      </c>
      <c r="D70" s="37" t="s">
        <v>152</v>
      </c>
      <c r="E70" s="37" t="s">
        <v>153</v>
      </c>
      <c r="F70" s="37" t="s">
        <v>154</v>
      </c>
      <c r="G70" s="37" t="s">
        <v>200</v>
      </c>
      <c r="H70" s="37" t="s">
        <v>155</v>
      </c>
      <c r="I70" s="37" t="s">
        <v>156</v>
      </c>
      <c r="J70" s="37" t="s">
        <v>157</v>
      </c>
    </row>
    <row r="71" spans="1:10" ht="17.399999999999999" x14ac:dyDescent="0.35">
      <c r="A71" s="35">
        <v>1</v>
      </c>
      <c r="B71" s="13" t="s">
        <v>169</v>
      </c>
      <c r="C71" s="52" t="s">
        <v>46</v>
      </c>
      <c r="D71" s="42">
        <v>877</v>
      </c>
      <c r="E71" s="42"/>
      <c r="F71" s="42"/>
      <c r="G71" s="42"/>
      <c r="H71" s="42"/>
      <c r="I71" s="42"/>
      <c r="J71" s="42"/>
    </row>
    <row r="72" spans="1:10" ht="17.399999999999999" x14ac:dyDescent="0.35">
      <c r="A72" s="35">
        <v>2</v>
      </c>
      <c r="B72" s="13" t="s">
        <v>41</v>
      </c>
      <c r="C72" s="52" t="s">
        <v>44</v>
      </c>
      <c r="D72" s="42">
        <v>852</v>
      </c>
      <c r="E72" s="42"/>
      <c r="F72" s="42"/>
      <c r="G72" s="42"/>
      <c r="H72" s="42"/>
      <c r="I72" s="42"/>
      <c r="J72" s="42"/>
    </row>
    <row r="73" spans="1:10" ht="17.399999999999999" x14ac:dyDescent="0.35">
      <c r="A73" s="35"/>
      <c r="B73" s="13" t="s">
        <v>41</v>
      </c>
      <c r="C73" s="52" t="s">
        <v>161</v>
      </c>
      <c r="D73" s="42"/>
      <c r="E73" s="42">
        <v>826</v>
      </c>
      <c r="F73" s="42"/>
      <c r="G73" s="42"/>
      <c r="H73" s="42"/>
      <c r="I73" s="42"/>
      <c r="J73" s="42"/>
    </row>
    <row r="74" spans="1:10" ht="17.399999999999999" x14ac:dyDescent="0.35">
      <c r="A74" s="35"/>
      <c r="B74" s="17" t="s">
        <v>57</v>
      </c>
      <c r="C74" s="51" t="s">
        <v>63</v>
      </c>
      <c r="D74" s="42"/>
      <c r="E74" s="42">
        <v>825</v>
      </c>
      <c r="F74" s="42" t="s">
        <v>144</v>
      </c>
      <c r="G74" s="42"/>
      <c r="H74" s="42"/>
      <c r="I74" s="42"/>
      <c r="J74" s="42"/>
    </row>
    <row r="75" spans="1:10" ht="17.399999999999999" x14ac:dyDescent="0.35">
      <c r="A75" s="35"/>
      <c r="B75" s="17" t="s">
        <v>57</v>
      </c>
      <c r="C75" s="51" t="s">
        <v>64</v>
      </c>
      <c r="D75" s="42"/>
      <c r="E75" s="42"/>
      <c r="F75" s="42">
        <v>810</v>
      </c>
      <c r="G75" s="42" t="s">
        <v>144</v>
      </c>
      <c r="H75" s="42"/>
      <c r="I75" s="42"/>
      <c r="J75" s="42"/>
    </row>
    <row r="76" spans="1:10" ht="17.399999999999999" x14ac:dyDescent="0.35">
      <c r="A76" s="35"/>
      <c r="B76" s="23" t="s">
        <v>84</v>
      </c>
      <c r="C76" s="46" t="s">
        <v>92</v>
      </c>
      <c r="D76" s="42"/>
      <c r="E76" s="42"/>
      <c r="F76" s="42">
        <v>808</v>
      </c>
      <c r="G76" s="42"/>
      <c r="H76" s="42"/>
      <c r="I76" s="42"/>
      <c r="J76" s="42"/>
    </row>
    <row r="77" spans="1:10" ht="17.399999999999999" x14ac:dyDescent="0.35">
      <c r="A77" s="35" t="s">
        <v>144</v>
      </c>
      <c r="B77" s="17" t="s">
        <v>57</v>
      </c>
      <c r="C77" s="51" t="s">
        <v>61</v>
      </c>
      <c r="D77" s="42"/>
      <c r="E77" s="42"/>
      <c r="F77" s="42">
        <v>801</v>
      </c>
      <c r="G77" s="42"/>
      <c r="H77" s="42"/>
      <c r="I77" s="42"/>
      <c r="J77" s="42" t="s">
        <v>144</v>
      </c>
    </row>
    <row r="78" spans="1:10" ht="17.399999999999999" x14ac:dyDescent="0.35">
      <c r="A78" s="35"/>
      <c r="B78" s="13" t="s">
        <v>41</v>
      </c>
      <c r="C78" s="52" t="s">
        <v>47</v>
      </c>
      <c r="D78" s="42"/>
      <c r="E78" s="42"/>
      <c r="F78" s="42"/>
      <c r="G78" s="42">
        <v>794</v>
      </c>
      <c r="H78" s="42"/>
      <c r="I78" s="42"/>
      <c r="J78" s="42" t="s">
        <v>144</v>
      </c>
    </row>
    <row r="79" spans="1:10" ht="17.399999999999999" x14ac:dyDescent="0.35">
      <c r="A79" s="35"/>
      <c r="B79" s="15" t="s">
        <v>48</v>
      </c>
      <c r="C79" s="16" t="s">
        <v>49</v>
      </c>
      <c r="D79" s="42"/>
      <c r="E79" s="42"/>
      <c r="F79" s="42"/>
      <c r="G79" s="42">
        <v>785</v>
      </c>
      <c r="H79" s="42"/>
      <c r="I79" s="42"/>
      <c r="J79" s="42"/>
    </row>
    <row r="80" spans="1:10" ht="17.399999999999999" x14ac:dyDescent="0.35">
      <c r="A80" s="35"/>
      <c r="B80" s="1" t="s">
        <v>0</v>
      </c>
      <c r="C80" s="108" t="s">
        <v>4</v>
      </c>
      <c r="D80" s="42"/>
      <c r="E80" s="42"/>
      <c r="F80" s="42"/>
      <c r="G80" s="42">
        <v>782</v>
      </c>
      <c r="H80" s="42"/>
      <c r="I80" s="42"/>
      <c r="J80" s="42"/>
    </row>
    <row r="81" spans="1:10" ht="17.399999999999999" x14ac:dyDescent="0.35">
      <c r="A81" s="35"/>
      <c r="B81" s="13" t="s">
        <v>41</v>
      </c>
      <c r="C81" s="52" t="s">
        <v>42</v>
      </c>
      <c r="D81" s="42"/>
      <c r="E81" s="42"/>
      <c r="F81" s="42"/>
      <c r="G81" s="42">
        <v>772</v>
      </c>
      <c r="H81" s="42"/>
      <c r="I81" s="42"/>
      <c r="J81" s="42"/>
    </row>
    <row r="82" spans="1:10" ht="17.399999999999999" x14ac:dyDescent="0.35">
      <c r="A82" s="35"/>
      <c r="B82" s="17" t="s">
        <v>57</v>
      </c>
      <c r="C82" s="51" t="s">
        <v>60</v>
      </c>
      <c r="D82" s="42"/>
      <c r="E82" s="42"/>
      <c r="F82" s="42"/>
      <c r="G82" s="42"/>
      <c r="H82" s="42">
        <v>769</v>
      </c>
      <c r="I82" s="42" t="s">
        <v>144</v>
      </c>
      <c r="J82" s="42"/>
    </row>
    <row r="83" spans="1:10" ht="17.399999999999999" x14ac:dyDescent="0.35">
      <c r="A83" s="35"/>
      <c r="B83" s="13" t="s">
        <v>41</v>
      </c>
      <c r="C83" s="14" t="s">
        <v>43</v>
      </c>
      <c r="D83" s="42"/>
      <c r="E83" s="42"/>
      <c r="F83" s="42"/>
      <c r="G83" s="42"/>
      <c r="H83" s="42">
        <v>752</v>
      </c>
      <c r="I83" s="42"/>
      <c r="J83" s="42"/>
    </row>
    <row r="84" spans="1:10" ht="17.399999999999999" x14ac:dyDescent="0.35">
      <c r="A84" s="35"/>
      <c r="B84" s="17" t="s">
        <v>57</v>
      </c>
      <c r="C84" s="18" t="s">
        <v>62</v>
      </c>
      <c r="D84" s="42"/>
      <c r="E84" s="42"/>
      <c r="F84" s="42"/>
      <c r="G84" s="42"/>
      <c r="H84" s="42"/>
      <c r="I84" s="42">
        <v>748</v>
      </c>
      <c r="J84" s="42"/>
    </row>
    <row r="85" spans="1:10" ht="17.399999999999999" x14ac:dyDescent="0.35">
      <c r="A85" s="35"/>
      <c r="B85" s="15" t="s">
        <v>48</v>
      </c>
      <c r="C85" s="53" t="s">
        <v>54</v>
      </c>
      <c r="D85" s="42"/>
      <c r="E85" s="42"/>
      <c r="F85" s="42"/>
      <c r="G85" s="42"/>
      <c r="H85" s="42"/>
      <c r="I85" s="42">
        <v>748</v>
      </c>
      <c r="J85" s="42"/>
    </row>
    <row r="86" spans="1:10" ht="17.399999999999999" x14ac:dyDescent="0.35">
      <c r="A86" s="35"/>
      <c r="B86" s="15" t="s">
        <v>48</v>
      </c>
      <c r="C86" s="53" t="s">
        <v>50</v>
      </c>
      <c r="D86" s="42"/>
      <c r="E86" s="42"/>
      <c r="F86" s="42"/>
      <c r="G86" s="42"/>
      <c r="H86" s="42"/>
      <c r="I86" s="42">
        <v>747</v>
      </c>
      <c r="J86" s="42"/>
    </row>
    <row r="87" spans="1:10" ht="17.399999999999999" x14ac:dyDescent="0.35">
      <c r="A87" s="35"/>
      <c r="B87" s="23" t="s">
        <v>84</v>
      </c>
      <c r="C87" s="24" t="s">
        <v>90</v>
      </c>
      <c r="D87" s="42"/>
      <c r="E87" s="42"/>
      <c r="F87" s="42"/>
      <c r="G87" s="42"/>
      <c r="H87" s="42"/>
      <c r="I87" s="42">
        <v>746</v>
      </c>
      <c r="J87" s="42"/>
    </row>
    <row r="88" spans="1:10" ht="17.399999999999999" x14ac:dyDescent="0.35">
      <c r="A88" s="35"/>
      <c r="B88" s="17" t="s">
        <v>208</v>
      </c>
      <c r="C88" s="51" t="s">
        <v>65</v>
      </c>
      <c r="D88" s="42"/>
      <c r="E88" s="42"/>
      <c r="F88" s="42"/>
      <c r="G88" s="42"/>
      <c r="H88" s="42"/>
      <c r="I88" s="42">
        <v>745</v>
      </c>
      <c r="J88" s="42"/>
    </row>
    <row r="89" spans="1:10" ht="17.399999999999999" x14ac:dyDescent="0.35">
      <c r="A89" s="35"/>
      <c r="B89" s="25" t="s">
        <v>93</v>
      </c>
      <c r="C89" s="50" t="s">
        <v>96</v>
      </c>
      <c r="D89" s="42"/>
      <c r="E89" s="42"/>
      <c r="F89" s="42"/>
      <c r="G89" s="42"/>
      <c r="H89" s="42"/>
      <c r="I89" s="42">
        <v>740</v>
      </c>
      <c r="J89" s="42"/>
    </row>
    <row r="90" spans="1:10" ht="17.399999999999999" x14ac:dyDescent="0.35">
      <c r="A90" s="35"/>
      <c r="B90" s="19" t="s">
        <v>66</v>
      </c>
      <c r="C90" s="48" t="s">
        <v>68</v>
      </c>
      <c r="D90" s="42"/>
      <c r="E90" s="42"/>
      <c r="F90" s="42"/>
      <c r="G90" s="42"/>
      <c r="H90" s="42"/>
      <c r="I90" s="42">
        <v>739</v>
      </c>
      <c r="J90" s="42"/>
    </row>
    <row r="91" spans="1:10" ht="17.399999999999999" x14ac:dyDescent="0.35">
      <c r="B91" s="3" t="s">
        <v>6</v>
      </c>
      <c r="C91" s="107" t="s">
        <v>9</v>
      </c>
      <c r="D91" s="42"/>
      <c r="E91" s="42"/>
      <c r="F91" s="42"/>
      <c r="G91" s="42"/>
      <c r="H91" s="42"/>
      <c r="I91" s="42">
        <v>730</v>
      </c>
      <c r="J91" s="42"/>
    </row>
    <row r="92" spans="1:10" ht="17.399999999999999" x14ac:dyDescent="0.35">
      <c r="B92" s="23" t="s">
        <v>84</v>
      </c>
      <c r="C92" s="46" t="s">
        <v>89</v>
      </c>
      <c r="D92" s="42"/>
      <c r="E92" s="42"/>
      <c r="F92" s="42"/>
      <c r="G92" s="42"/>
      <c r="H92" s="42"/>
      <c r="I92" s="42">
        <v>729</v>
      </c>
      <c r="J92" s="42"/>
    </row>
    <row r="93" spans="1:10" ht="17.399999999999999" x14ac:dyDescent="0.35">
      <c r="B93" s="13" t="s">
        <v>41</v>
      </c>
      <c r="C93" s="52" t="s">
        <v>45</v>
      </c>
      <c r="D93" s="42"/>
      <c r="E93" s="42" t="s">
        <v>144</v>
      </c>
      <c r="F93" s="42"/>
      <c r="G93" s="42"/>
      <c r="H93" s="42"/>
      <c r="I93" s="42">
        <v>729</v>
      </c>
      <c r="J93" s="42" t="s">
        <v>144</v>
      </c>
    </row>
    <row r="94" spans="1:10" ht="17.399999999999999" x14ac:dyDescent="0.35">
      <c r="B94" s="19" t="s">
        <v>66</v>
      </c>
      <c r="C94" s="20" t="s">
        <v>71</v>
      </c>
      <c r="D94" s="42"/>
      <c r="E94" s="42"/>
      <c r="F94" s="42"/>
      <c r="G94" s="42"/>
      <c r="H94" s="42"/>
      <c r="I94" s="42">
        <v>728</v>
      </c>
      <c r="J94" s="42"/>
    </row>
    <row r="95" spans="1:10" ht="17.399999999999999" x14ac:dyDescent="0.35">
      <c r="B95" s="1" t="s">
        <v>0</v>
      </c>
      <c r="C95" s="108" t="s">
        <v>5</v>
      </c>
      <c r="D95" s="42"/>
      <c r="E95" s="42"/>
      <c r="F95" s="42"/>
      <c r="G95" s="42"/>
      <c r="H95" s="42"/>
      <c r="I95" s="42"/>
      <c r="J95" s="42">
        <v>721</v>
      </c>
    </row>
    <row r="96" spans="1:10" ht="17.399999999999999" x14ac:dyDescent="0.35">
      <c r="B96" s="23" t="s">
        <v>84</v>
      </c>
      <c r="C96" s="24" t="s">
        <v>85</v>
      </c>
      <c r="D96" s="42"/>
      <c r="E96" s="42"/>
      <c r="F96" s="42"/>
      <c r="G96" s="42"/>
      <c r="H96" s="42"/>
      <c r="I96" s="42"/>
      <c r="J96" s="42">
        <v>716</v>
      </c>
    </row>
    <row r="97" spans="2:10" ht="17.399999999999999" x14ac:dyDescent="0.35">
      <c r="B97" s="19" t="s">
        <v>66</v>
      </c>
      <c r="C97" s="48" t="s">
        <v>74</v>
      </c>
      <c r="D97" s="42"/>
      <c r="E97" s="42"/>
      <c r="F97" s="42"/>
      <c r="G97" s="42"/>
      <c r="H97" s="42"/>
      <c r="I97" s="42"/>
      <c r="J97" s="42">
        <v>714</v>
      </c>
    </row>
    <row r="98" spans="2:10" ht="17.399999999999999" x14ac:dyDescent="0.35">
      <c r="B98" s="15" t="s">
        <v>48</v>
      </c>
      <c r="C98" s="16" t="s">
        <v>52</v>
      </c>
      <c r="D98" s="42"/>
      <c r="E98" s="42"/>
      <c r="F98" s="42"/>
      <c r="G98" s="42"/>
      <c r="H98" s="42"/>
      <c r="I98" s="42"/>
      <c r="J98" s="42">
        <v>711</v>
      </c>
    </row>
    <row r="99" spans="2:10" ht="17.399999999999999" x14ac:dyDescent="0.35">
      <c r="B99" s="3" t="s">
        <v>6</v>
      </c>
      <c r="C99" s="107" t="s">
        <v>7</v>
      </c>
      <c r="D99" s="42"/>
      <c r="E99" s="42"/>
      <c r="F99" s="42"/>
      <c r="G99" s="42"/>
      <c r="H99" s="42"/>
      <c r="I99" s="42"/>
      <c r="J99" s="42">
        <v>706</v>
      </c>
    </row>
    <row r="100" spans="2:10" ht="17.399999999999999" x14ac:dyDescent="0.35">
      <c r="B100" s="21" t="s">
        <v>75</v>
      </c>
      <c r="C100" s="47" t="s">
        <v>78</v>
      </c>
      <c r="D100" s="42"/>
      <c r="E100" s="42"/>
      <c r="F100" s="42"/>
      <c r="G100" s="42"/>
      <c r="H100" s="42"/>
      <c r="I100" s="42"/>
      <c r="J100" s="42">
        <v>704</v>
      </c>
    </row>
    <row r="101" spans="2:10" ht="17.399999999999999" x14ac:dyDescent="0.35">
      <c r="B101" s="19" t="s">
        <v>66</v>
      </c>
      <c r="C101" s="48" t="s">
        <v>72</v>
      </c>
      <c r="D101" s="42"/>
      <c r="E101" s="42"/>
      <c r="F101" s="42"/>
      <c r="G101" s="42"/>
      <c r="H101" s="42"/>
      <c r="I101" s="42"/>
      <c r="J101" s="42">
        <v>701</v>
      </c>
    </row>
  </sheetData>
  <sortState xmlns:xlrd2="http://schemas.microsoft.com/office/spreadsheetml/2017/richdata2" ref="B95:J101">
    <sortCondition descending="1" ref="J95:J101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workbookViewId="0">
      <selection activeCell="O10" sqref="O10"/>
    </sheetView>
  </sheetViews>
  <sheetFormatPr defaultRowHeight="14.4" x14ac:dyDescent="0.3"/>
  <cols>
    <col min="1" max="1" width="4.77734375" customWidth="1"/>
    <col min="2" max="2" width="4.88671875" customWidth="1"/>
    <col min="3" max="3" width="26.6640625" bestFit="1" customWidth="1"/>
    <col min="4" max="4" width="7.21875" style="32" customWidth="1"/>
    <col min="5" max="5" width="6.77734375" style="32" customWidth="1"/>
    <col min="7" max="7" width="4.77734375" customWidth="1"/>
    <col min="8" max="8" width="3.6640625" customWidth="1"/>
    <col min="9" max="9" width="22.44140625" bestFit="1" customWidth="1"/>
    <col min="10" max="10" width="7.21875" style="32" customWidth="1"/>
    <col min="11" max="11" width="6.109375" style="32" customWidth="1"/>
  </cols>
  <sheetData>
    <row r="1" spans="1:11" ht="15.6" x14ac:dyDescent="0.3">
      <c r="C1" s="30" t="s">
        <v>160</v>
      </c>
      <c r="H1" s="29" t="s">
        <v>207</v>
      </c>
    </row>
    <row r="3" spans="1:11" ht="17.399999999999999" x14ac:dyDescent="0.35">
      <c r="B3" t="s">
        <v>144</v>
      </c>
      <c r="C3" s="41" t="s">
        <v>131</v>
      </c>
      <c r="D3" s="32" t="s">
        <v>158</v>
      </c>
      <c r="E3" s="32" t="s">
        <v>159</v>
      </c>
      <c r="H3" t="s">
        <v>144</v>
      </c>
      <c r="I3" s="41" t="s">
        <v>119</v>
      </c>
      <c r="J3" s="32" t="s">
        <v>158</v>
      </c>
      <c r="K3" s="32" t="s">
        <v>159</v>
      </c>
    </row>
    <row r="4" spans="1:11" ht="17.399999999999999" x14ac:dyDescent="0.35">
      <c r="A4" s="35">
        <v>1</v>
      </c>
      <c r="B4" s="13" t="s">
        <v>169</v>
      </c>
      <c r="C4" s="52" t="s">
        <v>46</v>
      </c>
      <c r="D4" s="56">
        <v>877</v>
      </c>
      <c r="E4" s="42">
        <v>1</v>
      </c>
      <c r="G4" s="35">
        <v>1</v>
      </c>
      <c r="H4" s="1" t="s">
        <v>0</v>
      </c>
      <c r="I4" s="2" t="s">
        <v>4</v>
      </c>
      <c r="J4" s="56">
        <v>782</v>
      </c>
      <c r="K4" s="42">
        <v>1</v>
      </c>
    </row>
    <row r="5" spans="1:11" ht="17.399999999999999" x14ac:dyDescent="0.35">
      <c r="A5" s="35">
        <v>2</v>
      </c>
      <c r="B5" s="13" t="s">
        <v>41</v>
      </c>
      <c r="C5" s="52" t="s">
        <v>44</v>
      </c>
      <c r="D5" s="56">
        <v>852</v>
      </c>
      <c r="E5" s="42">
        <v>1</v>
      </c>
      <c r="G5" s="35">
        <v>2</v>
      </c>
      <c r="H5" s="3" t="s">
        <v>6</v>
      </c>
      <c r="I5" s="4" t="s">
        <v>9</v>
      </c>
      <c r="J5" s="56">
        <v>730</v>
      </c>
      <c r="K5" s="42">
        <v>1</v>
      </c>
    </row>
    <row r="6" spans="1:11" ht="17.399999999999999" x14ac:dyDescent="0.35">
      <c r="A6" s="35">
        <v>3</v>
      </c>
      <c r="B6" s="13" t="s">
        <v>41</v>
      </c>
      <c r="C6" s="14" t="s">
        <v>46</v>
      </c>
      <c r="D6" s="56">
        <v>851</v>
      </c>
      <c r="E6" s="42">
        <v>2</v>
      </c>
      <c r="G6" s="35">
        <v>3</v>
      </c>
      <c r="H6" s="1" t="s">
        <v>0</v>
      </c>
      <c r="I6" s="108" t="s">
        <v>4</v>
      </c>
      <c r="J6" s="56">
        <v>726</v>
      </c>
      <c r="K6" s="42">
        <v>2</v>
      </c>
    </row>
    <row r="7" spans="1:11" ht="17.399999999999999" x14ac:dyDescent="0.35">
      <c r="A7" s="35">
        <v>4</v>
      </c>
      <c r="B7" s="13" t="s">
        <v>41</v>
      </c>
      <c r="C7" s="14" t="s">
        <v>44</v>
      </c>
      <c r="D7" s="56">
        <v>845</v>
      </c>
      <c r="E7" s="42">
        <v>2</v>
      </c>
      <c r="G7" s="35">
        <v>4</v>
      </c>
      <c r="H7" s="1" t="s">
        <v>0</v>
      </c>
      <c r="I7" s="108" t="s">
        <v>5</v>
      </c>
      <c r="J7" s="56">
        <v>721</v>
      </c>
      <c r="K7" s="42">
        <v>2</v>
      </c>
    </row>
    <row r="8" spans="1:11" ht="17.399999999999999" x14ac:dyDescent="0.35">
      <c r="A8" s="35">
        <v>5</v>
      </c>
      <c r="B8" s="13" t="s">
        <v>41</v>
      </c>
      <c r="C8" s="52" t="s">
        <v>161</v>
      </c>
      <c r="D8" s="56">
        <v>826</v>
      </c>
      <c r="E8" s="42">
        <v>1</v>
      </c>
      <c r="G8" s="35">
        <v>5</v>
      </c>
      <c r="H8" s="3" t="s">
        <v>6</v>
      </c>
      <c r="I8" s="107" t="s">
        <v>7</v>
      </c>
      <c r="J8" s="56">
        <v>706</v>
      </c>
      <c r="K8" s="42">
        <v>2</v>
      </c>
    </row>
    <row r="9" spans="1:11" ht="18" x14ac:dyDescent="0.35">
      <c r="A9" s="35">
        <v>6</v>
      </c>
      <c r="B9" s="17" t="s">
        <v>57</v>
      </c>
      <c r="C9" s="18" t="s">
        <v>63</v>
      </c>
      <c r="D9" s="56">
        <v>825</v>
      </c>
      <c r="E9" s="42">
        <v>2</v>
      </c>
      <c r="G9" s="35">
        <v>6</v>
      </c>
      <c r="H9" s="9" t="s">
        <v>24</v>
      </c>
      <c r="I9" s="104" t="s">
        <v>25</v>
      </c>
      <c r="J9" s="56">
        <v>690</v>
      </c>
      <c r="K9" s="42">
        <v>2</v>
      </c>
    </row>
    <row r="10" spans="1:11" ht="17.399999999999999" x14ac:dyDescent="0.35">
      <c r="A10" s="35">
        <v>7</v>
      </c>
      <c r="B10" s="13" t="s">
        <v>41</v>
      </c>
      <c r="C10" s="14" t="s">
        <v>161</v>
      </c>
      <c r="D10" s="56">
        <v>821</v>
      </c>
      <c r="E10" s="42">
        <v>2</v>
      </c>
      <c r="G10" s="35">
        <v>7</v>
      </c>
      <c r="H10" s="1" t="s">
        <v>0</v>
      </c>
      <c r="I10" s="2" t="s">
        <v>5</v>
      </c>
      <c r="J10" s="56">
        <v>683</v>
      </c>
      <c r="K10" s="42">
        <v>1</v>
      </c>
    </row>
    <row r="11" spans="1:11" ht="17.399999999999999" x14ac:dyDescent="0.35">
      <c r="A11" s="35">
        <v>8</v>
      </c>
      <c r="B11" s="17" t="s">
        <v>57</v>
      </c>
      <c r="C11" s="18" t="s">
        <v>64</v>
      </c>
      <c r="D11" s="56">
        <v>810</v>
      </c>
      <c r="E11" s="42">
        <v>2</v>
      </c>
      <c r="G11" s="35">
        <v>8</v>
      </c>
      <c r="H11" s="1" t="s">
        <v>0</v>
      </c>
      <c r="I11" s="108" t="s">
        <v>1</v>
      </c>
      <c r="J11" s="56">
        <v>668</v>
      </c>
      <c r="K11" s="42">
        <v>2</v>
      </c>
    </row>
    <row r="12" spans="1:11" ht="17.399999999999999" x14ac:dyDescent="0.35">
      <c r="A12" s="35">
        <v>9</v>
      </c>
      <c r="B12" s="23" t="s">
        <v>84</v>
      </c>
      <c r="C12" s="46" t="s">
        <v>92</v>
      </c>
      <c r="D12" s="56">
        <v>808</v>
      </c>
      <c r="E12" s="42">
        <v>1</v>
      </c>
      <c r="G12" s="35">
        <v>9</v>
      </c>
      <c r="H12" s="1" t="s">
        <v>0</v>
      </c>
      <c r="I12" s="2" t="s">
        <v>1</v>
      </c>
      <c r="J12" s="56">
        <v>660</v>
      </c>
      <c r="K12" s="42">
        <v>1</v>
      </c>
    </row>
    <row r="13" spans="1:11" ht="18" x14ac:dyDescent="0.35">
      <c r="A13" s="35">
        <v>10</v>
      </c>
      <c r="B13" s="17" t="s">
        <v>57</v>
      </c>
      <c r="C13" s="51" t="s">
        <v>63</v>
      </c>
      <c r="D13" s="56">
        <v>803</v>
      </c>
      <c r="E13" s="42">
        <v>1</v>
      </c>
      <c r="G13" s="35">
        <v>10</v>
      </c>
      <c r="H13" s="9" t="s">
        <v>24</v>
      </c>
      <c r="I13" s="104" t="s">
        <v>27</v>
      </c>
      <c r="J13" s="56">
        <v>654</v>
      </c>
      <c r="K13" s="42">
        <v>2</v>
      </c>
    </row>
    <row r="14" spans="1:11" ht="17.399999999999999" x14ac:dyDescent="0.35">
      <c r="A14" s="35">
        <v>11</v>
      </c>
      <c r="B14" s="17" t="s">
        <v>57</v>
      </c>
      <c r="C14" s="18" t="s">
        <v>61</v>
      </c>
      <c r="D14" s="56">
        <v>801</v>
      </c>
      <c r="E14" s="42">
        <v>2</v>
      </c>
      <c r="G14" s="35">
        <v>11</v>
      </c>
      <c r="H14" s="5" t="s">
        <v>12</v>
      </c>
      <c r="I14" s="6" t="s">
        <v>15</v>
      </c>
      <c r="J14" s="56">
        <v>642</v>
      </c>
      <c r="K14" s="42">
        <v>1</v>
      </c>
    </row>
    <row r="15" spans="1:11" ht="18" x14ac:dyDescent="0.35">
      <c r="A15" s="35">
        <v>12</v>
      </c>
      <c r="B15" s="13" t="s">
        <v>41</v>
      </c>
      <c r="C15" s="14" t="s">
        <v>47</v>
      </c>
      <c r="D15" s="56">
        <v>794</v>
      </c>
      <c r="E15" s="42">
        <v>2</v>
      </c>
      <c r="G15" s="35">
        <v>12</v>
      </c>
      <c r="H15" s="11" t="s">
        <v>32</v>
      </c>
      <c r="I15" s="12" t="s">
        <v>33</v>
      </c>
      <c r="J15" s="56">
        <v>641</v>
      </c>
      <c r="K15" s="42">
        <v>1</v>
      </c>
    </row>
    <row r="16" spans="1:11" ht="18" x14ac:dyDescent="0.35">
      <c r="A16" s="35">
        <v>13</v>
      </c>
      <c r="B16" s="17" t="s">
        <v>57</v>
      </c>
      <c r="C16" s="51" t="s">
        <v>64</v>
      </c>
      <c r="D16" s="56">
        <v>791</v>
      </c>
      <c r="E16" s="42">
        <v>1</v>
      </c>
      <c r="G16" s="35">
        <v>13</v>
      </c>
      <c r="H16" s="9" t="s">
        <v>24</v>
      </c>
      <c r="I16" s="10" t="s">
        <v>26</v>
      </c>
      <c r="J16" s="56">
        <v>624</v>
      </c>
      <c r="K16" s="42">
        <v>1</v>
      </c>
    </row>
    <row r="17" spans="1:11" ht="17.399999999999999" x14ac:dyDescent="0.35">
      <c r="A17" s="35">
        <v>14</v>
      </c>
      <c r="B17" s="15" t="s">
        <v>48</v>
      </c>
      <c r="C17" s="53" t="s">
        <v>49</v>
      </c>
      <c r="D17" s="56">
        <v>785</v>
      </c>
      <c r="E17" s="42">
        <v>1</v>
      </c>
      <c r="G17" s="35">
        <v>14</v>
      </c>
      <c r="H17" s="5" t="s">
        <v>12</v>
      </c>
      <c r="I17" s="105" t="s">
        <v>15</v>
      </c>
      <c r="J17" s="56">
        <v>621</v>
      </c>
      <c r="K17" s="42">
        <v>2</v>
      </c>
    </row>
    <row r="18" spans="1:11" ht="17.399999999999999" x14ac:dyDescent="0.35">
      <c r="A18" s="35">
        <v>15</v>
      </c>
      <c r="B18" s="13" t="s">
        <v>41</v>
      </c>
      <c r="C18" s="14" t="s">
        <v>42</v>
      </c>
      <c r="D18" s="56">
        <v>772</v>
      </c>
      <c r="E18" s="42">
        <v>2</v>
      </c>
      <c r="G18" s="35">
        <v>15</v>
      </c>
      <c r="H18" s="1" t="s">
        <v>0</v>
      </c>
      <c r="I18" s="2" t="s">
        <v>3</v>
      </c>
      <c r="J18" s="56">
        <v>615</v>
      </c>
      <c r="K18" s="42">
        <v>1</v>
      </c>
    </row>
    <row r="19" spans="1:11" ht="17.399999999999999" x14ac:dyDescent="0.35">
      <c r="A19" s="35">
        <v>16</v>
      </c>
      <c r="B19" s="17" t="s">
        <v>57</v>
      </c>
      <c r="C19" s="18" t="s">
        <v>60</v>
      </c>
      <c r="D19" s="56">
        <v>769</v>
      </c>
      <c r="E19" s="42">
        <v>2</v>
      </c>
      <c r="G19" s="35">
        <v>16</v>
      </c>
      <c r="H19" s="5" t="s">
        <v>12</v>
      </c>
      <c r="I19" s="6" t="s">
        <v>17</v>
      </c>
      <c r="J19" s="56">
        <v>614</v>
      </c>
      <c r="K19" s="42">
        <v>1</v>
      </c>
    </row>
    <row r="20" spans="1:11" ht="17.399999999999999" x14ac:dyDescent="0.35">
      <c r="A20" s="35">
        <v>17</v>
      </c>
      <c r="B20" s="13" t="s">
        <v>41</v>
      </c>
      <c r="C20" s="14" t="s">
        <v>43</v>
      </c>
      <c r="D20" s="56">
        <v>752</v>
      </c>
      <c r="E20" s="42">
        <v>2</v>
      </c>
      <c r="G20" s="35">
        <v>17</v>
      </c>
      <c r="H20" s="5" t="s">
        <v>12</v>
      </c>
      <c r="I20" s="6" t="s">
        <v>14</v>
      </c>
      <c r="J20" s="56">
        <v>611</v>
      </c>
      <c r="K20" s="42">
        <v>1</v>
      </c>
    </row>
    <row r="21" spans="1:11" ht="17.399999999999999" x14ac:dyDescent="0.35">
      <c r="A21" s="35">
        <v>18</v>
      </c>
      <c r="B21" s="15" t="s">
        <v>48</v>
      </c>
      <c r="C21" s="53" t="s">
        <v>54</v>
      </c>
      <c r="D21" s="56">
        <v>748</v>
      </c>
      <c r="E21" s="42">
        <v>1</v>
      </c>
      <c r="G21" s="35">
        <v>18</v>
      </c>
      <c r="H21" s="5" t="s">
        <v>12</v>
      </c>
      <c r="I21" s="6" t="s">
        <v>16</v>
      </c>
      <c r="J21" s="56">
        <v>605</v>
      </c>
      <c r="K21" s="42">
        <v>1</v>
      </c>
    </row>
    <row r="22" spans="1:11" ht="17.399999999999999" x14ac:dyDescent="0.35">
      <c r="A22" s="35">
        <v>19</v>
      </c>
      <c r="B22" s="17" t="s">
        <v>57</v>
      </c>
      <c r="C22" s="51" t="s">
        <v>62</v>
      </c>
      <c r="D22" s="56">
        <v>748</v>
      </c>
      <c r="E22" s="42">
        <v>1</v>
      </c>
      <c r="G22" s="35">
        <v>19</v>
      </c>
      <c r="H22" s="3" t="s">
        <v>6</v>
      </c>
      <c r="I22" s="4" t="s">
        <v>8</v>
      </c>
      <c r="J22" s="56">
        <v>602</v>
      </c>
      <c r="K22" s="42">
        <v>1</v>
      </c>
    </row>
    <row r="23" spans="1:11" ht="17.399999999999999" x14ac:dyDescent="0.35">
      <c r="A23" s="35">
        <v>20</v>
      </c>
      <c r="B23" s="15" t="s">
        <v>48</v>
      </c>
      <c r="C23" s="53" t="s">
        <v>50</v>
      </c>
      <c r="D23" s="56">
        <v>747</v>
      </c>
      <c r="E23" s="42">
        <v>1</v>
      </c>
      <c r="G23" s="35">
        <v>20</v>
      </c>
      <c r="H23" s="3" t="s">
        <v>6</v>
      </c>
      <c r="I23" s="4" t="s">
        <v>10</v>
      </c>
      <c r="J23" s="56">
        <v>596</v>
      </c>
      <c r="K23" s="42">
        <v>2</v>
      </c>
    </row>
    <row r="24" spans="1:11" ht="17.399999999999999" x14ac:dyDescent="0.35">
      <c r="A24" s="35">
        <v>21</v>
      </c>
      <c r="B24" s="23" t="s">
        <v>84</v>
      </c>
      <c r="C24" s="24" t="s">
        <v>90</v>
      </c>
      <c r="D24" s="56">
        <v>746</v>
      </c>
      <c r="E24" s="42">
        <v>2</v>
      </c>
      <c r="G24" s="35">
        <v>21</v>
      </c>
      <c r="H24" s="7" t="s">
        <v>18</v>
      </c>
      <c r="I24" s="8" t="s">
        <v>23</v>
      </c>
      <c r="J24" s="56">
        <v>596</v>
      </c>
      <c r="K24" s="42">
        <v>1</v>
      </c>
    </row>
    <row r="25" spans="1:11" ht="17.399999999999999" x14ac:dyDescent="0.35">
      <c r="A25" s="35">
        <v>22</v>
      </c>
      <c r="B25" s="15" t="s">
        <v>48</v>
      </c>
      <c r="C25" s="16" t="s">
        <v>54</v>
      </c>
      <c r="D25" s="56">
        <v>745</v>
      </c>
      <c r="E25" s="42">
        <v>2</v>
      </c>
      <c r="G25" s="35">
        <v>22</v>
      </c>
      <c r="H25" s="3" t="s">
        <v>6</v>
      </c>
      <c r="I25" s="4" t="s">
        <v>7</v>
      </c>
      <c r="J25" s="56">
        <v>595</v>
      </c>
      <c r="K25" s="42">
        <v>1</v>
      </c>
    </row>
    <row r="26" spans="1:11" ht="17.399999999999999" x14ac:dyDescent="0.35">
      <c r="A26" s="35">
        <v>23</v>
      </c>
      <c r="B26" s="23" t="s">
        <v>84</v>
      </c>
      <c r="C26" s="24" t="s">
        <v>92</v>
      </c>
      <c r="D26" s="56">
        <v>745</v>
      </c>
      <c r="E26" s="42">
        <v>2</v>
      </c>
      <c r="G26" s="35">
        <v>23</v>
      </c>
      <c r="H26" s="3" t="s">
        <v>6</v>
      </c>
      <c r="I26" s="107" t="s">
        <v>11</v>
      </c>
      <c r="J26" s="56">
        <v>590</v>
      </c>
      <c r="K26" s="42">
        <v>2</v>
      </c>
    </row>
    <row r="27" spans="1:11" ht="17.399999999999999" x14ac:dyDescent="0.35">
      <c r="A27" s="35">
        <v>24</v>
      </c>
      <c r="B27" s="17" t="s">
        <v>57</v>
      </c>
      <c r="C27" s="51" t="s">
        <v>65</v>
      </c>
      <c r="D27" s="56">
        <v>745</v>
      </c>
      <c r="E27" s="42">
        <v>1</v>
      </c>
      <c r="G27" s="35">
        <v>24</v>
      </c>
      <c r="H27" s="3" t="s">
        <v>6</v>
      </c>
      <c r="I27" s="107" t="s">
        <v>8</v>
      </c>
      <c r="J27" s="56">
        <v>586</v>
      </c>
      <c r="K27" s="42">
        <v>2</v>
      </c>
    </row>
    <row r="28" spans="1:11" ht="18" x14ac:dyDescent="0.35">
      <c r="A28" s="35">
        <v>25</v>
      </c>
      <c r="B28" s="15" t="s">
        <v>48</v>
      </c>
      <c r="C28" s="16" t="s">
        <v>49</v>
      </c>
      <c r="D28" s="56">
        <v>743</v>
      </c>
      <c r="E28" s="42">
        <v>2</v>
      </c>
      <c r="G28" s="35">
        <v>25</v>
      </c>
      <c r="H28" s="9" t="s">
        <v>24</v>
      </c>
      <c r="I28" s="10" t="s">
        <v>25</v>
      </c>
      <c r="J28" s="56">
        <v>585</v>
      </c>
      <c r="K28" s="42">
        <v>1</v>
      </c>
    </row>
    <row r="29" spans="1:11" ht="17.399999999999999" x14ac:dyDescent="0.35">
      <c r="A29" s="35">
        <v>26</v>
      </c>
      <c r="B29" s="25" t="s">
        <v>93</v>
      </c>
      <c r="C29" s="26" t="s">
        <v>96</v>
      </c>
      <c r="D29" s="56">
        <v>740</v>
      </c>
      <c r="E29" s="42">
        <v>2</v>
      </c>
      <c r="G29" s="35">
        <v>26</v>
      </c>
      <c r="H29" s="7" t="s">
        <v>18</v>
      </c>
      <c r="I29" s="8" t="s">
        <v>22</v>
      </c>
      <c r="J29" s="56">
        <v>580</v>
      </c>
      <c r="K29" s="42">
        <v>1</v>
      </c>
    </row>
    <row r="30" spans="1:11" ht="17.399999999999999" x14ac:dyDescent="0.35">
      <c r="A30" s="35">
        <v>27</v>
      </c>
      <c r="B30" s="19" t="s">
        <v>66</v>
      </c>
      <c r="C30" s="20" t="s">
        <v>68</v>
      </c>
      <c r="D30" s="56">
        <v>739</v>
      </c>
      <c r="E30" s="42">
        <v>2</v>
      </c>
      <c r="G30" s="35">
        <v>27</v>
      </c>
      <c r="H30" s="5" t="s">
        <v>12</v>
      </c>
      <c r="I30" s="105" t="s">
        <v>16</v>
      </c>
      <c r="J30" s="56">
        <v>573</v>
      </c>
      <c r="K30" s="42">
        <v>2</v>
      </c>
    </row>
    <row r="31" spans="1:11" ht="17.399999999999999" x14ac:dyDescent="0.35">
      <c r="A31" s="35">
        <v>28</v>
      </c>
      <c r="B31" s="17" t="s">
        <v>57</v>
      </c>
      <c r="C31" s="51" t="s">
        <v>60</v>
      </c>
      <c r="D31" s="56">
        <v>739</v>
      </c>
      <c r="E31" s="42">
        <v>1</v>
      </c>
      <c r="G31" s="35">
        <v>28</v>
      </c>
      <c r="H31" s="3" t="s">
        <v>6</v>
      </c>
      <c r="I31" s="4" t="s">
        <v>10</v>
      </c>
      <c r="J31" s="56">
        <v>568</v>
      </c>
      <c r="K31" s="42">
        <v>1</v>
      </c>
    </row>
    <row r="32" spans="1:11" ht="18" x14ac:dyDescent="0.35">
      <c r="A32" s="35">
        <v>29</v>
      </c>
      <c r="B32" s="13" t="s">
        <v>41</v>
      </c>
      <c r="C32" s="14" t="s">
        <v>45</v>
      </c>
      <c r="D32" s="56">
        <v>729</v>
      </c>
      <c r="E32" s="42">
        <v>2</v>
      </c>
      <c r="G32" s="35">
        <v>29</v>
      </c>
      <c r="H32" s="9" t="s">
        <v>24</v>
      </c>
      <c r="I32" s="104" t="s">
        <v>29</v>
      </c>
      <c r="J32" s="56">
        <v>566</v>
      </c>
      <c r="K32" s="42">
        <v>2</v>
      </c>
    </row>
    <row r="33" spans="1:11" ht="17.399999999999999" x14ac:dyDescent="0.35">
      <c r="A33" s="35">
        <v>30</v>
      </c>
      <c r="B33" s="17" t="s">
        <v>57</v>
      </c>
      <c r="C33" s="18" t="s">
        <v>163</v>
      </c>
      <c r="D33" s="56">
        <v>729</v>
      </c>
      <c r="E33" s="42">
        <v>2</v>
      </c>
      <c r="G33" s="35">
        <v>30</v>
      </c>
      <c r="H33" s="3" t="s">
        <v>6</v>
      </c>
      <c r="I33" s="107" t="s">
        <v>9</v>
      </c>
      <c r="J33" s="56">
        <v>563</v>
      </c>
      <c r="K33" s="42">
        <v>2</v>
      </c>
    </row>
    <row r="34" spans="1:11" ht="18" x14ac:dyDescent="0.35">
      <c r="A34" s="35">
        <v>31</v>
      </c>
      <c r="B34" s="23" t="s">
        <v>84</v>
      </c>
      <c r="C34" s="46" t="s">
        <v>89</v>
      </c>
      <c r="D34" s="56">
        <v>729</v>
      </c>
      <c r="E34" s="42">
        <v>1</v>
      </c>
      <c r="G34" s="35">
        <v>31</v>
      </c>
      <c r="H34" s="9" t="s">
        <v>24</v>
      </c>
      <c r="I34" s="104" t="s">
        <v>26</v>
      </c>
      <c r="J34" s="56">
        <v>561</v>
      </c>
      <c r="K34" s="42">
        <v>2</v>
      </c>
    </row>
    <row r="35" spans="1:11" ht="17.399999999999999" x14ac:dyDescent="0.35">
      <c r="A35" s="35">
        <v>32</v>
      </c>
      <c r="B35" s="19" t="s">
        <v>66</v>
      </c>
      <c r="C35" s="48" t="s">
        <v>71</v>
      </c>
      <c r="D35" s="56">
        <v>728</v>
      </c>
      <c r="E35" s="42">
        <v>1</v>
      </c>
      <c r="G35" s="35">
        <v>32</v>
      </c>
      <c r="H35" s="5" t="s">
        <v>12</v>
      </c>
      <c r="I35" s="105" t="s">
        <v>14</v>
      </c>
      <c r="J35" s="56">
        <v>560</v>
      </c>
      <c r="K35" s="42">
        <v>2</v>
      </c>
    </row>
    <row r="36" spans="1:11" ht="18" x14ac:dyDescent="0.35">
      <c r="A36" s="35">
        <v>33</v>
      </c>
      <c r="B36" s="13" t="s">
        <v>41</v>
      </c>
      <c r="C36" s="52" t="s">
        <v>45</v>
      </c>
      <c r="D36" s="56">
        <v>722</v>
      </c>
      <c r="E36" s="42">
        <v>1</v>
      </c>
      <c r="G36" s="35">
        <v>33</v>
      </c>
      <c r="H36" s="11" t="s">
        <v>32</v>
      </c>
      <c r="I36" s="12" t="s">
        <v>35</v>
      </c>
      <c r="J36" s="56">
        <v>560</v>
      </c>
      <c r="K36" s="42">
        <v>1</v>
      </c>
    </row>
    <row r="37" spans="1:11" ht="17.399999999999999" x14ac:dyDescent="0.35">
      <c r="A37" s="35">
        <v>34</v>
      </c>
      <c r="B37" s="23" t="s">
        <v>84</v>
      </c>
      <c r="C37" s="46" t="s">
        <v>89</v>
      </c>
      <c r="D37" s="56">
        <v>721</v>
      </c>
      <c r="E37" s="42">
        <v>2</v>
      </c>
      <c r="G37" s="35">
        <v>34</v>
      </c>
      <c r="H37" s="7" t="s">
        <v>18</v>
      </c>
      <c r="I37" s="106" t="s">
        <v>21</v>
      </c>
      <c r="J37" s="56">
        <v>551</v>
      </c>
      <c r="K37" s="42">
        <v>2</v>
      </c>
    </row>
    <row r="38" spans="1:11" ht="18" x14ac:dyDescent="0.35">
      <c r="A38" s="35">
        <v>35</v>
      </c>
      <c r="B38" s="13" t="s">
        <v>41</v>
      </c>
      <c r="C38" s="52" t="s">
        <v>47</v>
      </c>
      <c r="D38" s="56">
        <v>719</v>
      </c>
      <c r="E38" s="42">
        <v>1</v>
      </c>
      <c r="G38" s="35">
        <v>35</v>
      </c>
      <c r="H38" s="9" t="s">
        <v>24</v>
      </c>
      <c r="I38" s="104" t="s">
        <v>28</v>
      </c>
      <c r="J38" s="56">
        <v>551</v>
      </c>
      <c r="K38" s="42">
        <v>1</v>
      </c>
    </row>
    <row r="39" spans="1:11" ht="18" x14ac:dyDescent="0.35">
      <c r="A39" s="35">
        <v>36</v>
      </c>
      <c r="B39" s="23" t="s">
        <v>84</v>
      </c>
      <c r="C39" s="24" t="s">
        <v>85</v>
      </c>
      <c r="D39" s="56">
        <v>716</v>
      </c>
      <c r="E39" s="42">
        <v>2</v>
      </c>
      <c r="G39" s="35">
        <v>36</v>
      </c>
      <c r="H39" s="9" t="s">
        <v>24</v>
      </c>
      <c r="I39" s="104" t="s">
        <v>27</v>
      </c>
      <c r="J39" s="56">
        <v>544</v>
      </c>
      <c r="K39" s="42">
        <v>1</v>
      </c>
    </row>
    <row r="40" spans="1:11" ht="17.399999999999999" x14ac:dyDescent="0.35">
      <c r="A40" s="35">
        <v>37</v>
      </c>
      <c r="B40" s="19" t="s">
        <v>66</v>
      </c>
      <c r="C40" s="20" t="s">
        <v>74</v>
      </c>
      <c r="D40" s="56">
        <v>714</v>
      </c>
      <c r="E40" s="42">
        <v>2</v>
      </c>
      <c r="G40" s="35">
        <v>37</v>
      </c>
      <c r="H40" s="7" t="s">
        <v>18</v>
      </c>
      <c r="I40" s="106" t="s">
        <v>166</v>
      </c>
      <c r="J40" s="56">
        <v>526</v>
      </c>
      <c r="K40" s="42">
        <v>2</v>
      </c>
    </row>
    <row r="41" spans="1:11" ht="17.399999999999999" x14ac:dyDescent="0.35">
      <c r="A41" s="35">
        <v>38</v>
      </c>
      <c r="B41" s="17" t="s">
        <v>57</v>
      </c>
      <c r="C41" s="51" t="s">
        <v>61</v>
      </c>
      <c r="D41" s="56">
        <v>712</v>
      </c>
      <c r="E41" s="42">
        <v>1</v>
      </c>
      <c r="G41" s="35">
        <v>38</v>
      </c>
      <c r="H41" s="7" t="s">
        <v>18</v>
      </c>
      <c r="I41" s="8" t="s">
        <v>19</v>
      </c>
      <c r="J41" s="56">
        <v>524</v>
      </c>
      <c r="K41" s="42">
        <v>1</v>
      </c>
    </row>
    <row r="42" spans="1:11" ht="17.399999999999999" x14ac:dyDescent="0.35">
      <c r="A42" s="35">
        <v>39</v>
      </c>
      <c r="B42" s="15" t="s">
        <v>48</v>
      </c>
      <c r="C42" s="53" t="s">
        <v>52</v>
      </c>
      <c r="D42" s="56">
        <v>711</v>
      </c>
      <c r="E42" s="42">
        <v>1</v>
      </c>
      <c r="G42" s="35">
        <v>39</v>
      </c>
      <c r="H42" s="7" t="s">
        <v>18</v>
      </c>
      <c r="I42" s="106" t="s">
        <v>20</v>
      </c>
      <c r="J42" s="56">
        <v>520</v>
      </c>
      <c r="K42" s="42">
        <v>2</v>
      </c>
    </row>
    <row r="43" spans="1:11" ht="17.399999999999999" x14ac:dyDescent="0.35">
      <c r="A43" s="35">
        <v>40</v>
      </c>
      <c r="B43" s="21" t="s">
        <v>75</v>
      </c>
      <c r="C43" s="22" t="s">
        <v>78</v>
      </c>
      <c r="D43" s="56">
        <v>704</v>
      </c>
      <c r="E43" s="42">
        <v>2</v>
      </c>
      <c r="G43" s="35">
        <v>40</v>
      </c>
      <c r="H43" s="7" t="s">
        <v>18</v>
      </c>
      <c r="I43" s="106" t="s">
        <v>20</v>
      </c>
      <c r="J43" s="56">
        <v>510</v>
      </c>
      <c r="K43" s="42">
        <v>1</v>
      </c>
    </row>
    <row r="44" spans="1:11" ht="18" x14ac:dyDescent="0.35">
      <c r="A44" s="35">
        <v>41</v>
      </c>
      <c r="B44" s="19" t="s">
        <v>66</v>
      </c>
      <c r="C44" s="20" t="s">
        <v>72</v>
      </c>
      <c r="D44" s="56">
        <v>701</v>
      </c>
      <c r="E44" s="42">
        <v>2</v>
      </c>
      <c r="H44" s="102"/>
      <c r="I44" s="31"/>
      <c r="J44" s="37"/>
    </row>
    <row r="45" spans="1:11" ht="18" x14ac:dyDescent="0.35">
      <c r="A45" s="35">
        <v>42</v>
      </c>
      <c r="B45" s="19" t="s">
        <v>66</v>
      </c>
      <c r="C45" s="48" t="s">
        <v>72</v>
      </c>
      <c r="D45" s="56">
        <v>697</v>
      </c>
      <c r="E45" s="42">
        <v>1</v>
      </c>
      <c r="H45" s="102"/>
      <c r="I45" s="31"/>
      <c r="J45" s="37"/>
    </row>
    <row r="46" spans="1:11" ht="17.399999999999999" x14ac:dyDescent="0.35">
      <c r="A46" s="35">
        <v>43</v>
      </c>
      <c r="B46" s="15" t="s">
        <v>48</v>
      </c>
      <c r="C46" s="16" t="s">
        <v>50</v>
      </c>
      <c r="D46" s="56">
        <v>696</v>
      </c>
      <c r="E46" s="42">
        <v>2</v>
      </c>
    </row>
    <row r="47" spans="1:11" ht="17.399999999999999" x14ac:dyDescent="0.35">
      <c r="A47" s="35">
        <v>44</v>
      </c>
      <c r="B47" s="19" t="s">
        <v>66</v>
      </c>
      <c r="C47" s="20" t="s">
        <v>71</v>
      </c>
      <c r="D47" s="56">
        <v>695</v>
      </c>
      <c r="E47" s="42">
        <v>2</v>
      </c>
    </row>
    <row r="48" spans="1:11" ht="17.399999999999999" x14ac:dyDescent="0.35">
      <c r="A48" s="35">
        <v>45</v>
      </c>
      <c r="B48" s="15" t="s">
        <v>48</v>
      </c>
      <c r="C48" s="53" t="s">
        <v>53</v>
      </c>
      <c r="D48" s="56">
        <v>695</v>
      </c>
      <c r="E48" s="42">
        <v>1</v>
      </c>
    </row>
    <row r="49" spans="1:5" ht="17.399999999999999" x14ac:dyDescent="0.35">
      <c r="A49" s="35">
        <v>46</v>
      </c>
      <c r="B49" s="25" t="s">
        <v>93</v>
      </c>
      <c r="C49" s="50" t="s">
        <v>96</v>
      </c>
      <c r="D49" s="56">
        <v>692</v>
      </c>
      <c r="E49" s="42">
        <v>1</v>
      </c>
    </row>
    <row r="50" spans="1:5" ht="17.399999999999999" x14ac:dyDescent="0.35">
      <c r="A50" s="35">
        <v>47</v>
      </c>
      <c r="B50" s="19" t="s">
        <v>66</v>
      </c>
      <c r="C50" s="48" t="s">
        <v>74</v>
      </c>
      <c r="D50" s="56">
        <v>690</v>
      </c>
      <c r="E50" s="42">
        <v>1</v>
      </c>
    </row>
    <row r="51" spans="1:5" ht="17.399999999999999" x14ac:dyDescent="0.35">
      <c r="A51" s="35">
        <v>48</v>
      </c>
      <c r="B51" s="19" t="s">
        <v>66</v>
      </c>
      <c r="C51" s="48" t="s">
        <v>69</v>
      </c>
      <c r="D51" s="56">
        <v>687</v>
      </c>
      <c r="E51" s="42">
        <v>1</v>
      </c>
    </row>
    <row r="52" spans="1:5" ht="17.399999999999999" x14ac:dyDescent="0.35">
      <c r="A52" s="35">
        <v>49</v>
      </c>
      <c r="B52" s="21" t="s">
        <v>75</v>
      </c>
      <c r="C52" s="47" t="s">
        <v>81</v>
      </c>
      <c r="D52" s="56">
        <v>680</v>
      </c>
      <c r="E52" s="42">
        <v>1</v>
      </c>
    </row>
    <row r="53" spans="1:5" ht="17.399999999999999" x14ac:dyDescent="0.35">
      <c r="A53" s="35">
        <v>50</v>
      </c>
      <c r="B53" s="19" t="s">
        <v>66</v>
      </c>
      <c r="C53" s="20" t="s">
        <v>73</v>
      </c>
      <c r="D53" s="37">
        <v>695</v>
      </c>
      <c r="E53" s="42">
        <v>2</v>
      </c>
    </row>
  </sheetData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2025-09-24T17:44:09Z</cp:lastPrinted>
  <dcterms:created xsi:type="dcterms:W3CDTF">2025-08-04T18:26:30Z</dcterms:created>
  <dcterms:modified xsi:type="dcterms:W3CDTF">2025-09-27T07:23:35Z</dcterms:modified>
</cp:coreProperties>
</file>