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Riksserien 2025-26/"/>
    </mc:Choice>
  </mc:AlternateContent>
  <xr:revisionPtr revIDLastSave="270" documentId="8_{4D0409B1-3518-46D6-89EC-B5E3F96C2904}" xr6:coauthVersionLast="47" xr6:coauthVersionMax="47" xr10:uidLastSave="{3DEF5D0C-7ED9-4FC5-BD33-E82897C8C9D0}"/>
  <bookViews>
    <workbookView xWindow="-108" yWindow="-108" windowWidth="23256" windowHeight="12576" activeTab="6" xr2:uid="{73BF9924-E11A-4F55-8840-113DEFC8E9AE}"/>
  </bookViews>
  <sheets>
    <sheet name="Lista från hallen" sheetId="1" r:id="rId1"/>
    <sheet name="Grundarbete" sheetId="2" r:id="rId2"/>
    <sheet name="Sortering" sheetId="3" r:id="rId3"/>
    <sheet name="Sort lag" sheetId="5" r:id="rId4"/>
    <sheet name="Lag samman" sheetId="6" r:id="rId5"/>
    <sheet name="Sort indiv" sheetId="4" r:id="rId6"/>
    <sheet name="10 i topp" sheetId="7" r:id="rId7"/>
    <sheet name="Toppserie" sheetId="8" r:id="rId8"/>
    <sheet name="Top50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6" l="1"/>
  <c r="U23" i="6" s="1"/>
  <c r="S23" i="6"/>
  <c r="Q23" i="6"/>
  <c r="Q22" i="6"/>
  <c r="Q20" i="6"/>
  <c r="S20" i="6" s="1"/>
  <c r="T20" i="6" s="1"/>
  <c r="U20" i="6" s="1"/>
  <c r="Q19" i="6"/>
  <c r="Q17" i="6"/>
  <c r="S17" i="6" s="1"/>
  <c r="T17" i="6" s="1"/>
  <c r="U17" i="6" s="1"/>
  <c r="Q16" i="6"/>
  <c r="S14" i="6"/>
  <c r="T14" i="6" s="1"/>
  <c r="U14" i="6" s="1"/>
  <c r="Q14" i="6"/>
  <c r="Q13" i="6"/>
  <c r="T11" i="6"/>
  <c r="U11" i="6" s="1"/>
  <c r="S11" i="6"/>
  <c r="Q11" i="6"/>
  <c r="Q10" i="6"/>
  <c r="Q8" i="6"/>
  <c r="S8" i="6" s="1"/>
  <c r="T8" i="6" s="1"/>
  <c r="U8" i="6" s="1"/>
  <c r="G80" i="5"/>
  <c r="F80" i="5"/>
  <c r="C80" i="5"/>
  <c r="B79" i="5"/>
  <c r="D79" i="5" s="1"/>
  <c r="E79" i="5" s="1"/>
  <c r="B78" i="5"/>
  <c r="D78" i="5" s="1"/>
  <c r="E78" i="5" s="1"/>
  <c r="B77" i="5"/>
  <c r="D77" i="5" s="1"/>
  <c r="E77" i="5" s="1"/>
  <c r="B76" i="5"/>
  <c r="D76" i="5" s="1"/>
  <c r="E76" i="5" s="1"/>
  <c r="B75" i="5"/>
  <c r="D75" i="5" s="1"/>
  <c r="E75" i="5" s="1"/>
  <c r="B74" i="5"/>
  <c r="D74" i="5" s="1"/>
  <c r="E74" i="5" s="1"/>
  <c r="B73" i="5"/>
  <c r="D73" i="5" s="1"/>
  <c r="E73" i="5" s="1"/>
  <c r="B72" i="5"/>
  <c r="D72" i="5" s="1"/>
  <c r="E72" i="5" s="1"/>
  <c r="G66" i="5"/>
  <c r="F66" i="5"/>
  <c r="C66" i="5"/>
  <c r="B65" i="5"/>
  <c r="D65" i="5" s="1"/>
  <c r="E65" i="5" s="1"/>
  <c r="B64" i="5"/>
  <c r="D64" i="5" s="1"/>
  <c r="E64" i="5" s="1"/>
  <c r="B63" i="5"/>
  <c r="D63" i="5" s="1"/>
  <c r="E63" i="5" s="1"/>
  <c r="B62" i="5"/>
  <c r="B61" i="5"/>
  <c r="D61" i="5" s="1"/>
  <c r="E61" i="5" s="1"/>
  <c r="B60" i="5"/>
  <c r="D60" i="5" s="1"/>
  <c r="E60" i="5" s="1"/>
  <c r="B59" i="5"/>
  <c r="D59" i="5" s="1"/>
  <c r="E59" i="5" s="1"/>
  <c r="G52" i="5"/>
  <c r="F52" i="5"/>
  <c r="C52" i="5"/>
  <c r="B51" i="5"/>
  <c r="D51" i="5" s="1"/>
  <c r="E51" i="5" s="1"/>
  <c r="D50" i="5"/>
  <c r="E50" i="5" s="1"/>
  <c r="B50" i="5"/>
  <c r="B49" i="5"/>
  <c r="D49" i="5" s="1"/>
  <c r="E49" i="5" s="1"/>
  <c r="B48" i="5"/>
  <c r="B47" i="5"/>
  <c r="D47" i="5" s="1"/>
  <c r="E47" i="5" s="1"/>
  <c r="B46" i="5"/>
  <c r="D46" i="5" s="1"/>
  <c r="E46" i="5" s="1"/>
  <c r="G38" i="5"/>
  <c r="F38" i="5"/>
  <c r="C38" i="5"/>
  <c r="B37" i="5"/>
  <c r="B36" i="5"/>
  <c r="B35" i="5"/>
  <c r="D35" i="5" s="1"/>
  <c r="E35" i="5" s="1"/>
  <c r="B34" i="5"/>
  <c r="D34" i="5" s="1"/>
  <c r="E34" i="5" s="1"/>
  <c r="E33" i="5"/>
  <c r="D33" i="5"/>
  <c r="B33" i="5"/>
  <c r="B32" i="5"/>
  <c r="D32" i="5" s="1"/>
  <c r="E32" i="5" s="1"/>
  <c r="G25" i="5"/>
  <c r="F25" i="5"/>
  <c r="C25" i="5"/>
  <c r="B24" i="5"/>
  <c r="D24" i="5" s="1"/>
  <c r="E24" i="5" s="1"/>
  <c r="B23" i="5"/>
  <c r="D23" i="5" s="1"/>
  <c r="E23" i="5" s="1"/>
  <c r="B22" i="5"/>
  <c r="D22" i="5" s="1"/>
  <c r="E22" i="5" s="1"/>
  <c r="B21" i="5"/>
  <c r="D20" i="5"/>
  <c r="E20" i="5" s="1"/>
  <c r="B20" i="5"/>
  <c r="G13" i="5"/>
  <c r="F13" i="5"/>
  <c r="C13" i="5"/>
  <c r="B12" i="5"/>
  <c r="D12" i="5" s="1"/>
  <c r="E12" i="5" s="1"/>
  <c r="B11" i="5"/>
  <c r="D11" i="5" s="1"/>
  <c r="E11" i="5" s="1"/>
  <c r="B10" i="5"/>
  <c r="D10" i="5" s="1"/>
  <c r="E10" i="5" s="1"/>
  <c r="B9" i="5"/>
  <c r="D9" i="5" s="1"/>
  <c r="E9" i="5" s="1"/>
  <c r="B8" i="5"/>
  <c r="D8" i="5" s="1"/>
  <c r="E8" i="5" s="1"/>
  <c r="B7" i="5"/>
  <c r="D7" i="5" s="1"/>
  <c r="E7" i="5" s="1"/>
  <c r="E37" i="4"/>
  <c r="D37" i="4"/>
  <c r="C37" i="4"/>
  <c r="D36" i="4"/>
  <c r="E36" i="4" s="1"/>
  <c r="C36" i="4"/>
  <c r="C35" i="4"/>
  <c r="D35" i="4" s="1"/>
  <c r="E35" i="4" s="1"/>
  <c r="C34" i="4"/>
  <c r="D34" i="4" s="1"/>
  <c r="E34" i="4" s="1"/>
  <c r="E33" i="4"/>
  <c r="D33" i="4"/>
  <c r="C33" i="4"/>
  <c r="D32" i="4"/>
  <c r="E32" i="4" s="1"/>
  <c r="C32" i="4"/>
  <c r="C31" i="4"/>
  <c r="D31" i="4" s="1"/>
  <c r="E31" i="4" s="1"/>
  <c r="C30" i="4"/>
  <c r="D30" i="4" s="1"/>
  <c r="E30" i="4" s="1"/>
  <c r="E29" i="4"/>
  <c r="D29" i="4"/>
  <c r="C29" i="4"/>
  <c r="D28" i="4"/>
  <c r="E28" i="4" s="1"/>
  <c r="C28" i="4"/>
  <c r="C27" i="4"/>
  <c r="D27" i="4" s="1"/>
  <c r="E27" i="4" s="1"/>
  <c r="C26" i="4"/>
  <c r="D26" i="4" s="1"/>
  <c r="E26" i="4" s="1"/>
  <c r="E25" i="4"/>
  <c r="D25" i="4"/>
  <c r="C25" i="4"/>
  <c r="D24" i="4"/>
  <c r="E24" i="4" s="1"/>
  <c r="C24" i="4"/>
  <c r="C23" i="4"/>
  <c r="D23" i="4" s="1"/>
  <c r="E23" i="4" s="1"/>
  <c r="C22" i="4"/>
  <c r="D22" i="4" s="1"/>
  <c r="E22" i="4" s="1"/>
  <c r="E21" i="4"/>
  <c r="D21" i="4"/>
  <c r="C21" i="4"/>
  <c r="D20" i="4"/>
  <c r="E20" i="4" s="1"/>
  <c r="C20" i="4"/>
  <c r="C19" i="4"/>
  <c r="D19" i="4" s="1"/>
  <c r="E19" i="4" s="1"/>
  <c r="C18" i="4"/>
  <c r="D18" i="4" s="1"/>
  <c r="E18" i="4" s="1"/>
  <c r="E17" i="4"/>
  <c r="D17" i="4"/>
  <c r="C17" i="4"/>
  <c r="D16" i="4"/>
  <c r="E16" i="4" s="1"/>
  <c r="C16" i="4"/>
  <c r="C15" i="4"/>
  <c r="D15" i="4" s="1"/>
  <c r="E15" i="4" s="1"/>
  <c r="C14" i="4"/>
  <c r="D14" i="4" s="1"/>
  <c r="E14" i="4" s="1"/>
  <c r="E13" i="4"/>
  <c r="D13" i="4"/>
  <c r="C13" i="4"/>
  <c r="D12" i="4"/>
  <c r="E12" i="4" s="1"/>
  <c r="C12" i="4"/>
  <c r="C11" i="4"/>
  <c r="D11" i="4" s="1"/>
  <c r="E11" i="4" s="1"/>
  <c r="C10" i="4"/>
  <c r="D10" i="4" s="1"/>
  <c r="E10" i="4" s="1"/>
  <c r="E9" i="4"/>
  <c r="D9" i="4"/>
  <c r="C9" i="4"/>
  <c r="D8" i="4"/>
  <c r="E8" i="4" s="1"/>
  <c r="C8" i="4"/>
  <c r="C7" i="4"/>
  <c r="D7" i="4" s="1"/>
  <c r="E7" i="4" s="1"/>
  <c r="C6" i="4"/>
  <c r="D6" i="4" s="1"/>
  <c r="E6" i="4" s="1"/>
  <c r="B52" i="5" l="1"/>
  <c r="D52" i="5" s="1"/>
  <c r="E52" i="5" s="1"/>
  <c r="B66" i="5"/>
  <c r="D66" i="5" s="1"/>
  <c r="E66" i="5" s="1"/>
  <c r="B25" i="5"/>
  <c r="D25" i="5" s="1"/>
  <c r="E25" i="5" s="1"/>
  <c r="B80" i="5"/>
  <c r="D80" i="5" s="1"/>
  <c r="E80" i="5" s="1"/>
  <c r="B38" i="5"/>
  <c r="D38" i="5" s="1"/>
  <c r="E38" i="5" s="1"/>
  <c r="D62" i="5"/>
  <c r="E62" i="5" s="1"/>
  <c r="B13" i="5"/>
  <c r="D21" i="5"/>
  <c r="E21" i="5" s="1"/>
  <c r="D48" i="5"/>
  <c r="E48" i="5" s="1"/>
</calcChain>
</file>

<file path=xl/sharedStrings.xml><?xml version="1.0" encoding="utf-8"?>
<sst xmlns="http://schemas.openxmlformats.org/spreadsheetml/2006/main" count="1069" uniqueCount="312">
  <si>
    <t xml:space="preserve">1       Palle Svalkvist 248     212     217     174     851     24      16      2       2       </t>
  </si>
  <si>
    <t xml:space="preserve">2       Jan Rönnbäck    216     212     181     236     845     22      18      0       3       </t>
  </si>
  <si>
    <t xml:space="preserve">3       Hans Bergman    158     248     237     182     825     23      16      4       2       </t>
  </si>
  <si>
    <t xml:space="preserve">4       Ingvar Carlsson 257     180     215     169     821     22      14      3       3       </t>
  </si>
  <si>
    <t xml:space="preserve">5       Peter Johansson 162     245     224     179     810     21      17      4       1       </t>
  </si>
  <si>
    <t xml:space="preserve">6       Tony Gustavsson 178     192     233     198     801     18      20      3       2       </t>
  </si>
  <si>
    <t xml:space="preserve">7       Peder Kjellberg 211     181     229     173     794     23      12      3       5       </t>
  </si>
  <si>
    <t xml:space="preserve">8       Bo Riström      181     189     197     205     772     20      17      2       3       </t>
  </si>
  <si>
    <t xml:space="preserve">9       Björn Andreassen        204     205     188     172     769     18      18      0       6       </t>
  </si>
  <si>
    <t xml:space="preserve">10      Ove Sundén      180     200     211     161     752     17      22      6       0       </t>
  </si>
  <si>
    <t xml:space="preserve">11      Anders Renström 161     191     146     248     746     14      21      5       2       </t>
  </si>
  <si>
    <t xml:space="preserve">12      Mats Berg       192     170     192     191     745     19      18      5       3       </t>
  </si>
  <si>
    <t xml:space="preserve">13      Stefan Nilsson  183     245     142     175     745     16      17      5       3       </t>
  </si>
  <si>
    <t xml:space="preserve">14      Kent-Ove Andersson      165     172     179     227     743     15      22      4       3       </t>
  </si>
  <si>
    <t xml:space="preserve">15      Sture Granberg  221     159     182     178     740     17      18      3       5       </t>
  </si>
  <si>
    <t xml:space="preserve">16      Sven Matti      203     178     169     189     739     14      20      2       5       </t>
  </si>
  <si>
    <t xml:space="preserve">17      Christer Westberg       207     162     180     180     729     13      23      2       4       </t>
  </si>
  <si>
    <t xml:space="preserve">18      Bennet Lindblom 148     216     180     185     729     11      24      3       3       </t>
  </si>
  <si>
    <t xml:space="preserve">19      Monika Svalkvist        178     170     184     194     726     15      20      6       2       </t>
  </si>
  <si>
    <t xml:space="preserve">20      Ulla-Karin Rönnbäck     182     172     169     198     721     19      15      8       2       </t>
  </si>
  <si>
    <t xml:space="preserve">21      Lars Grönlund   191     187     185     153     716     10      27      2       3       </t>
  </si>
  <si>
    <t xml:space="preserve">22      Olof Lundkvist  205     159     150     200     714     17      14      8       4       </t>
  </si>
  <si>
    <t xml:space="preserve">23      Gunnel Snäll Lidberg    170     153     241     142     706     14      15      9       3       </t>
  </si>
  <si>
    <t xml:space="preserve">24      Anders Svensson 181     136     211     176     704     14      18      3       6       </t>
  </si>
  <si>
    <t xml:space="preserve">25      Bo Dahlén       158     187     179     177     701     8       27      2       3       </t>
  </si>
  <si>
    <t xml:space="preserve">26      Tommy Lindvall  160     162     189     185     696     14      20      5       3       </t>
  </si>
  <si>
    <t xml:space="preserve">27      Jan Thorson     147     192     222     134     695     17      11      8       5       </t>
  </si>
  <si>
    <t xml:space="preserve">28      Bitte Ögren     201     166     164     159     690     12      19      7       2       </t>
  </si>
  <si>
    <t xml:space="preserve">29      Kent Alexandersson      170     194     158     151     673     13      16      5       6       </t>
  </si>
  <si>
    <t xml:space="preserve">30      Helge Andersson 231     159     158     123     671     16      15      8       5       </t>
  </si>
  <si>
    <t xml:space="preserve">31      Jan-Olov Wikström       173     161     180     156     670     11      20      6       4       </t>
  </si>
  <si>
    <t xml:space="preserve">32      Carina Bergman  146     169     200     153     668     11      19      5       7       </t>
  </si>
  <si>
    <t xml:space="preserve">33      Gösta Lindgren  168     158     178     153     657     11      18      6       5       </t>
  </si>
  <si>
    <t xml:space="preserve">34      Helen Wärja     170     172     155     157     654     8       21      7       4       </t>
  </si>
  <si>
    <t xml:space="preserve">35      Roger Nyström   153     185     159     147     644     11      18      8       4       </t>
  </si>
  <si>
    <t xml:space="preserve">36      Torgny Berglund 158     150     181     147     636     9       19      11      2       </t>
  </si>
  <si>
    <t xml:space="preserve">37      Ruth Samuelsson 136     160     161     164     621     9       17      10      4       </t>
  </si>
  <si>
    <t xml:space="preserve">38      Bjarne Forsberg 158     165     149     146     618     8       18      12      3       </t>
  </si>
  <si>
    <t xml:space="preserve">39      Sune Hallström  149     166     137     161     613     9       17      11      3       </t>
  </si>
  <si>
    <t xml:space="preserve">40      Kjell Isaksson  150     150     141     170     611     11      13      12      4       </t>
  </si>
  <si>
    <t xml:space="preserve">41      Hans Ljungstedt 162     116     158     172     608     10      14      13      4       </t>
  </si>
  <si>
    <t xml:space="preserve">42      Bertil Uggla    128     139     160     176     603     5       21      9       6       </t>
  </si>
  <si>
    <t xml:space="preserve">43      Lisa Persson    181     125     150     140     596     7       17      11      6       </t>
  </si>
  <si>
    <t xml:space="preserve">44      Stina Lundbäck  149     179     136     126     590     6       20      13      3       </t>
  </si>
  <si>
    <t xml:space="preserve">45      Bosse Skarpsvärd        139     147     161     139     586     11      11      14      5       </t>
  </si>
  <si>
    <t xml:space="preserve">46      Margareta Hedman        146     160     136     144     586     7       16      12      5       </t>
  </si>
  <si>
    <t xml:space="preserve">47      Bengt Hellgren  148     176     147     110     581     8       17      14      3       </t>
  </si>
  <si>
    <t xml:space="preserve">48      Rolf Jornevald  154     118     135     173     580     5       20      10      7       </t>
  </si>
  <si>
    <t xml:space="preserve">49      Ewa Matti       131     128     151     163     573     8       16      13      4       </t>
  </si>
  <si>
    <t xml:space="preserve">50      Peder Lindholm  118     159     155     140     572     9       14      15      3       </t>
  </si>
  <si>
    <t xml:space="preserve">51      Bengt-Arne Björklund    146     104     165     152     567     10      13      15      4       </t>
  </si>
  <si>
    <t xml:space="preserve">52      Lotta Lindblom  145     149     137     135     566     7       16      16      2       </t>
  </si>
  <si>
    <t xml:space="preserve">53      Ulla Sundberg   142     141     132     148     563     5       18      11      7       </t>
  </si>
  <si>
    <t xml:space="preserve">54      Kjerstin Sjöholm        144     162     138     117     561     10      11      17      2       </t>
  </si>
  <si>
    <t xml:space="preserve">55      Solveig Korpiniemi      146     131     138     145     560     8       14      12      6       </t>
  </si>
  <si>
    <t xml:space="preserve">56      Gertrud Erlandsson      165     114     145     127     551     9       12      20      1       </t>
  </si>
  <si>
    <t xml:space="preserve">57      Anders Olsson   132     131     155     129     547     9       12      17      3       </t>
  </si>
  <si>
    <t xml:space="preserve">58      Sven-Åke Lundqvist      107     120     156     148     531     7       14      17      2       </t>
  </si>
  <si>
    <t xml:space="preserve">59      Ove Nilsson     98      154     152     125     529     6       16      12      7       </t>
  </si>
  <si>
    <t xml:space="preserve">60      Berit Konstenius        142     130     132     122     526     4       16      19      1       </t>
  </si>
  <si>
    <t xml:space="preserve">61      Yvonne Åhl      180     113     117     110     520     9       9       17      6       </t>
  </si>
  <si>
    <t xml:space="preserve">62      Lars-Erik Andersson     112     127     124     145     508     7       10      21      2       </t>
  </si>
  <si>
    <t xml:space="preserve">63      Titti Bäckström 125     135     141     104     505     5       13      14      9       </t>
  </si>
  <si>
    <t xml:space="preserve">64      Viveca Forsberg 140     132     124     104     500     3       14      18      5       </t>
  </si>
  <si>
    <t xml:space="preserve">65      Karin Berglund  102     153     130     92      477     5       8       25      2       </t>
  </si>
  <si>
    <t xml:space="preserve">66      Ulla Sponton    141     127     86      123     477     1       16      21      2       </t>
  </si>
  <si>
    <t xml:space="preserve">67      Harriet Engström        95      139     109     127     470     5       12      21      3       </t>
  </si>
  <si>
    <t xml:space="preserve">68      Lars Lundström  122     98      123     100     443     6       9       22      3       </t>
  </si>
  <si>
    <t xml:space="preserve">69      Ulla  Kummu     108     111     98      105     422     2       10      25      3       </t>
  </si>
  <si>
    <t xml:space="preserve">70      Josse Sundberg  110     201     173     173     657     8       22      10      1       </t>
  </si>
  <si>
    <t xml:space="preserve">71      Jan Sundholm    168     197     180     176     721     16      18      4       4       </t>
  </si>
  <si>
    <t>72      P-A Öhman       157     163     130     150     600     7       16      8       9</t>
  </si>
  <si>
    <t>Palle Svalkvist</t>
  </si>
  <si>
    <t>Jan Rönnbäck</t>
  </si>
  <si>
    <t>Hans Bergman</t>
  </si>
  <si>
    <t>Ingvar Carlsson</t>
  </si>
  <si>
    <t>Peter Johansson</t>
  </si>
  <si>
    <t>Tony Gustavsson</t>
  </si>
  <si>
    <t>Peder Kjellberg</t>
  </si>
  <si>
    <t>Bo Riström</t>
  </si>
  <si>
    <t>Björn Andreasse</t>
  </si>
  <si>
    <t>Ove Sundén</t>
  </si>
  <si>
    <t>Anders Renström</t>
  </si>
  <si>
    <t>Mats Berg</t>
  </si>
  <si>
    <t>Stefan Nilsson</t>
  </si>
  <si>
    <t>Kent-Ove Anders</t>
  </si>
  <si>
    <t>Sture Granberg</t>
  </si>
  <si>
    <t>Sven Matti</t>
  </si>
  <si>
    <t>Christer Westbe</t>
  </si>
  <si>
    <t>Bennet Lindblom</t>
  </si>
  <si>
    <t>Lars Grönlund</t>
  </si>
  <si>
    <t>Olof Lundkvist</t>
  </si>
  <si>
    <t>Anders Svensson</t>
  </si>
  <si>
    <t>Bo Dahlén</t>
  </si>
  <si>
    <t>Tommy Lindvall</t>
  </si>
  <si>
    <t>Jan Thorson</t>
  </si>
  <si>
    <t>Bitte Ögren</t>
  </si>
  <si>
    <t>Kent Alexanders</t>
  </si>
  <si>
    <t>Helge Andersson</t>
  </si>
  <si>
    <t>Jan-Olov Wikstr</t>
  </si>
  <si>
    <t>Carina Bergman</t>
  </si>
  <si>
    <t>Gösta Lindgren</t>
  </si>
  <si>
    <t>Helen Wärja</t>
  </si>
  <si>
    <t>Roger Nyström</t>
  </si>
  <si>
    <t>Torgny Berglund</t>
  </si>
  <si>
    <t>Ruth Samuelsson</t>
  </si>
  <si>
    <t>Bjarne Forsberg</t>
  </si>
  <si>
    <t>Sune Hallström</t>
  </si>
  <si>
    <t>Kjell Isaksson</t>
  </si>
  <si>
    <t>Hans Ljungstedt</t>
  </si>
  <si>
    <t>Bertil Uggla</t>
  </si>
  <si>
    <t>Lisa Persson</t>
  </si>
  <si>
    <t>Stina Lundbäck</t>
  </si>
  <si>
    <t>Bosse Skarpsvär</t>
  </si>
  <si>
    <t>Bengt Hellgren</t>
  </si>
  <si>
    <t>Rolf Jornevald</t>
  </si>
  <si>
    <t>Ewa Matti</t>
  </si>
  <si>
    <t>Peder Lindholm</t>
  </si>
  <si>
    <t>Bengt-Arne Björ</t>
  </si>
  <si>
    <t>Ulla Sundberg</t>
  </si>
  <si>
    <t>Anders Olsson</t>
  </si>
  <si>
    <t>Sven-Åke Lundqv</t>
  </si>
  <si>
    <t>Ove Nilsson</t>
  </si>
  <si>
    <t>Yvonne Åhl</t>
  </si>
  <si>
    <t>Lars-Erik Ander</t>
  </si>
  <si>
    <t>Titti Bäckström</t>
  </si>
  <si>
    <t>Viveca Forsberg</t>
  </si>
  <si>
    <t>Karin Berglund</t>
  </si>
  <si>
    <t>Ulla Sponton</t>
  </si>
  <si>
    <t>Lars Lundström</t>
  </si>
  <si>
    <t>Josse Sundberg</t>
  </si>
  <si>
    <t>Jan Sundholm</t>
  </si>
  <si>
    <t>P-A Öhman</t>
  </si>
  <si>
    <t>och en del namn måste flyttas så de kommer i rätt kolumn</t>
  </si>
  <si>
    <t>D1</t>
  </si>
  <si>
    <t>Monika Svalkvist</t>
  </si>
  <si>
    <t>Ulla-Karin Rönnbäck</t>
  </si>
  <si>
    <t>D2</t>
  </si>
  <si>
    <t>Gunnel Snäll Lidberg</t>
  </si>
  <si>
    <t>D6</t>
  </si>
  <si>
    <t>Ingrid Riström</t>
  </si>
  <si>
    <t>D5</t>
  </si>
  <si>
    <t>D3</t>
  </si>
  <si>
    <t>Maj-Lis Enström</t>
  </si>
  <si>
    <t>Gunvor Strand</t>
  </si>
  <si>
    <t>Margareta Hedman</t>
  </si>
  <si>
    <t>Kjerstin Sjöholm</t>
  </si>
  <si>
    <t>Solveig Korpiniemi</t>
  </si>
  <si>
    <t>D4</t>
  </si>
  <si>
    <t>Lena Uusitalo</t>
  </si>
  <si>
    <t>Lotta Lindbom</t>
  </si>
  <si>
    <t>Anita Grönlund</t>
  </si>
  <si>
    <t>Anna-Lena Niva</t>
  </si>
  <si>
    <t>Gertrud Erlandsson</t>
  </si>
  <si>
    <t>Berit Konstenius</t>
  </si>
  <si>
    <t>Marianne Selberg</t>
  </si>
  <si>
    <t>Inger Lindblom</t>
  </si>
  <si>
    <t>Harriet Engström</t>
  </si>
  <si>
    <t>Ulla Kummu</t>
  </si>
  <si>
    <t>redigering</t>
  </si>
  <si>
    <t xml:space="preserve">Listan efter  </t>
  </si>
  <si>
    <t>Sorterar fram damerna</t>
  </si>
  <si>
    <t>och har nu klart med</t>
  </si>
  <si>
    <t>listan jag arbetar vidare med</t>
  </si>
  <si>
    <t>I fortsättning visas bara damerna</t>
  </si>
  <si>
    <t xml:space="preserve">för att få mindre material i </t>
  </si>
  <si>
    <t>denna visning</t>
  </si>
  <si>
    <t>RIKSSERIEN 2025 - 26</t>
  </si>
  <si>
    <t>damer</t>
  </si>
  <si>
    <t>Totalt</t>
  </si>
  <si>
    <t>Snitt</t>
  </si>
  <si>
    <t>Snitt Serie</t>
  </si>
  <si>
    <t>Ggr</t>
  </si>
  <si>
    <t>Omg 2</t>
  </si>
  <si>
    <t>Omg 1</t>
  </si>
  <si>
    <t xml:space="preserve">resultat och </t>
  </si>
  <si>
    <t>antal ggr</t>
  </si>
  <si>
    <t>RIKSSERIEN 2025-26</t>
  </si>
  <si>
    <t>Damer</t>
  </si>
  <si>
    <t>Lag 1, div 1</t>
  </si>
  <si>
    <t>Snitt/ serie</t>
  </si>
  <si>
    <t>Eva Dahlberg-Lindvall</t>
  </si>
  <si>
    <t xml:space="preserve"> </t>
  </si>
  <si>
    <t>Total poäng</t>
  </si>
  <si>
    <t>Vinst/förlust</t>
  </si>
  <si>
    <t>Lagsnitt</t>
  </si>
  <si>
    <t>Individ serie</t>
  </si>
  <si>
    <t>Lag 2, div 1</t>
  </si>
  <si>
    <t>ggr</t>
  </si>
  <si>
    <t>Lag 3, div 4</t>
  </si>
  <si>
    <t>Inger Svensson</t>
  </si>
  <si>
    <t>Lag 4, div 7</t>
  </si>
  <si>
    <t>Lag 5, div 7</t>
  </si>
  <si>
    <t>Britt-Inger Lundström</t>
  </si>
  <si>
    <t>Lag 6, div 9</t>
  </si>
  <si>
    <t>Birgitta Rönngren</t>
  </si>
  <si>
    <t xml:space="preserve"> till höger för jag in</t>
  </si>
  <si>
    <t>72 namn förs över</t>
  </si>
  <si>
    <t>Riksserien 2024 - 25</t>
  </si>
  <si>
    <t>DAMER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</si>
  <si>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</si>
  <si>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</si>
  <si>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</si>
  <si>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</si>
  <si>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</si>
  <si>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</si>
  <si>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</si>
  <si>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</si>
  <si>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</si>
  <si>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</si>
  <si>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</si>
  <si>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</si>
  <si>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</si>
  <si>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 snitt</t>
  </si>
  <si>
    <t>Spelar snitt</t>
  </si>
  <si>
    <t>Lag1. div 1</t>
  </si>
  <si>
    <t>Lag 2. div 1</t>
  </si>
  <si>
    <t>Lag 3. div 4</t>
  </si>
  <si>
    <t>L ag 4. div 7</t>
  </si>
  <si>
    <t>Lag 5. div 7</t>
  </si>
  <si>
    <t>w.o.</t>
  </si>
  <si>
    <t>Lag 6. div 9</t>
  </si>
  <si>
    <t>Spelar- snitt serie</t>
  </si>
  <si>
    <t>Utifrån lagresultat</t>
  </si>
  <si>
    <t>denna sammanställning</t>
  </si>
  <si>
    <t>10 I TOPP, omg 250924</t>
  </si>
  <si>
    <t>Totalt säsongen 25-26</t>
  </si>
  <si>
    <t>Därefter sortering</t>
  </si>
  <si>
    <t>efter resultat</t>
  </si>
  <si>
    <t>Omgångens</t>
  </si>
  <si>
    <t xml:space="preserve">10 bästa tar </t>
  </si>
  <si>
    <t>jag enkelt</t>
  </si>
  <si>
    <t xml:space="preserve">från </t>
  </si>
  <si>
    <t xml:space="preserve">från flik </t>
  </si>
  <si>
    <t>sortering</t>
  </si>
  <si>
    <t>Listan tas</t>
  </si>
  <si>
    <t>sort indiv</t>
  </si>
  <si>
    <t>t.o.m. omg 2</t>
  </si>
  <si>
    <t xml:space="preserve">H1 </t>
  </si>
  <si>
    <t>H1</t>
  </si>
  <si>
    <t>H3</t>
  </si>
  <si>
    <t>H6</t>
  </si>
  <si>
    <t>H2</t>
  </si>
  <si>
    <t>Kent-Ove Andersson</t>
  </si>
  <si>
    <t>Björn Andreassen</t>
  </si>
  <si>
    <t>Erling Sundberg</t>
  </si>
  <si>
    <t>Tommy Lindval</t>
  </si>
  <si>
    <t>Bennet Linblom</t>
  </si>
  <si>
    <t>H7</t>
  </si>
  <si>
    <t>H4</t>
  </si>
  <si>
    <t>Christer Westberg</t>
  </si>
  <si>
    <t>Jan Thorsson</t>
  </si>
  <si>
    <t>Jimmy Gustafsson</t>
  </si>
  <si>
    <t>H5</t>
  </si>
  <si>
    <t>Bo Dahlen</t>
  </si>
  <si>
    <t>Sorterar namnen</t>
  </si>
  <si>
    <t>i bokstavsordning</t>
  </si>
  <si>
    <t>för att lättare</t>
  </si>
  <si>
    <t xml:space="preserve">hitta aktuell </t>
  </si>
  <si>
    <t>person</t>
  </si>
  <si>
    <t>Kollar vilka som</t>
  </si>
  <si>
    <t>individuellt</t>
  </si>
  <si>
    <t>och 700 totalt</t>
  </si>
  <si>
    <t>och är resultatet</t>
  </si>
  <si>
    <t>högre än tidigare</t>
  </si>
  <si>
    <t>för jag in det</t>
  </si>
  <si>
    <t>Toppserie, 175 och högre</t>
  </si>
  <si>
    <t>275-</t>
  </si>
  <si>
    <t>250-274</t>
  </si>
  <si>
    <t>225-249</t>
  </si>
  <si>
    <t>200-224</t>
  </si>
  <si>
    <t>175-199</t>
  </si>
  <si>
    <t>Bo Johansson</t>
  </si>
  <si>
    <t>H8</t>
  </si>
  <si>
    <t>Johnny Lundgren</t>
  </si>
  <si>
    <t>Lars Johansson</t>
  </si>
  <si>
    <t>Kent Alexandersson</t>
  </si>
  <si>
    <t>Tommy Strand</t>
  </si>
  <si>
    <t>Jan-Olov Wikström</t>
  </si>
  <si>
    <t>efter uppnått resultat</t>
  </si>
  <si>
    <t>har minst 175 p</t>
  </si>
  <si>
    <t xml:space="preserve">Detta tar mycket längre </t>
  </si>
  <si>
    <t>tid med herrarna, då</t>
  </si>
  <si>
    <t>de oftast har högre slagning</t>
  </si>
  <si>
    <t>Poäng</t>
  </si>
  <si>
    <t xml:space="preserve">Omg </t>
  </si>
  <si>
    <t>Kollar vad som krävs</t>
  </si>
  <si>
    <t>för att komma in på listan.</t>
  </si>
  <si>
    <t>Från fliken sortering</t>
  </si>
  <si>
    <t>tar jag de som är aktuella</t>
  </si>
  <si>
    <t>och sorterar in dem.</t>
  </si>
  <si>
    <t xml:space="preserve">Vid denna överföring </t>
  </si>
  <si>
    <t>sortera fram t.ex. damerna</t>
  </si>
  <si>
    <t>får jag kön, och kan då</t>
  </si>
  <si>
    <t xml:space="preserve">Från "grundlistan"  </t>
  </si>
  <si>
    <t>KLART!</t>
  </si>
  <si>
    <t>och några ord påå FB</t>
  </si>
  <si>
    <t>Ett tiotal vill ha filen</t>
  </si>
  <si>
    <t>per mail.</t>
  </si>
  <si>
    <t>Filen in på Laget.se</t>
  </si>
  <si>
    <t>letar upp och för  över till arbetslistan</t>
  </si>
  <si>
    <t>Tar fram namn från den "finare" listan</t>
  </si>
  <si>
    <t xml:space="preserve">Statistik för </t>
  </si>
  <si>
    <t>måndagsträning går något</t>
  </si>
  <si>
    <t>och sammanställning</t>
  </si>
  <si>
    <t>snabbare, då där är inga laglistor</t>
  </si>
  <si>
    <t>När nya resultat</t>
  </si>
  <si>
    <t>skirvits in,</t>
  </si>
  <si>
    <t>sorteras  i</t>
  </si>
  <si>
    <t>poängordning</t>
  </si>
  <si>
    <t>Listan är inte perfekt, namn och första serie går ihop och måste säras</t>
  </si>
  <si>
    <t>förs resultaten in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</si>
</sst>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000000"/>
      <name val="Courier New"/>
      <family val="3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3" fillId="3" borderId="1" xfId="0" applyFont="1" applyFill="1" applyBorder="1" applyAlignment="1">
      <alignment horizontal="center"/>
    </xf>
    <xf numFmtId="0" fontId="4" fillId="3" borderId="2" xfId="0" applyFont="1" applyFill="1" applyBorder="1"/>
    <xf numFmtId="0" fontId="3" fillId="4" borderId="1" xfId="0" applyFont="1" applyFill="1" applyBorder="1" applyAlignment="1">
      <alignment horizontal="center"/>
    </xf>
    <xf numFmtId="0" fontId="5" fillId="4" borderId="2" xfId="0" applyFont="1" applyFill="1" applyBorder="1"/>
    <xf numFmtId="0" fontId="3" fillId="5" borderId="1" xfId="0" applyFont="1" applyFill="1" applyBorder="1" applyAlignment="1">
      <alignment horizontal="center"/>
    </xf>
    <xf numFmtId="0" fontId="5" fillId="5" borderId="2" xfId="0" applyFont="1" applyFill="1" applyBorder="1"/>
    <xf numFmtId="0" fontId="3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3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2" fillId="0" borderId="1" xfId="0" applyFont="1" applyBorder="1" applyAlignment="1">
      <alignment horizontal="left" vertical="center"/>
    </xf>
    <xf numFmtId="0" fontId="3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0" fillId="0" borderId="2" xfId="0" applyBorder="1"/>
    <xf numFmtId="0" fontId="5" fillId="4" borderId="0" xfId="0" applyFont="1" applyFill="1"/>
    <xf numFmtId="0" fontId="4" fillId="2" borderId="0" xfId="0" applyFont="1" applyFill="1"/>
    <xf numFmtId="0" fontId="4" fillId="6" borderId="0" xfId="0" applyFont="1" applyFill="1"/>
    <xf numFmtId="0" fontId="5" fillId="5" borderId="0" xfId="0" applyFont="1" applyFill="1"/>
    <xf numFmtId="0" fontId="4" fillId="7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4" borderId="1" xfId="0" applyFont="1" applyFill="1" applyBorder="1"/>
    <xf numFmtId="0" fontId="5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4" fillId="2" borderId="1" xfId="0" applyFont="1" applyFill="1" applyBorder="1"/>
    <xf numFmtId="0" fontId="4" fillId="3" borderId="1" xfId="0" applyFont="1" applyFill="1" applyBorder="1"/>
    <xf numFmtId="0" fontId="5" fillId="5" borderId="1" xfId="0" applyFont="1" applyFill="1" applyBorder="1"/>
    <xf numFmtId="0" fontId="4" fillId="6" borderId="1" xfId="0" applyFont="1" applyFill="1" applyBorder="1"/>
    <xf numFmtId="0" fontId="4" fillId="7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4" fillId="2" borderId="3" xfId="0" applyFont="1" applyFill="1" applyBorder="1"/>
    <xf numFmtId="0" fontId="4" fillId="0" borderId="4" xfId="0" applyFont="1" applyBorder="1"/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4" fillId="0" borderId="1" xfId="0" applyFont="1" applyBorder="1"/>
    <xf numFmtId="0" fontId="1" fillId="11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4" fillId="6" borderId="3" xfId="0" applyFont="1" applyFill="1" applyBorder="1"/>
    <xf numFmtId="0" fontId="1" fillId="0" borderId="6" xfId="0" applyFont="1" applyBorder="1" applyAlignment="1">
      <alignment horizontal="center"/>
    </xf>
    <xf numFmtId="0" fontId="4" fillId="7" borderId="3" xfId="0" applyFont="1" applyFill="1" applyBorder="1"/>
    <xf numFmtId="0" fontId="5" fillId="5" borderId="3" xfId="0" applyFont="1" applyFill="1" applyBorder="1"/>
    <xf numFmtId="0" fontId="1" fillId="12" borderId="1" xfId="0" applyFont="1" applyFill="1" applyBorder="1" applyAlignment="1">
      <alignment horizontal="center"/>
    </xf>
    <xf numFmtId="0" fontId="5" fillId="4" borderId="3" xfId="0" applyFont="1" applyFill="1" applyBorder="1"/>
    <xf numFmtId="16" fontId="0" fillId="0" borderId="0" xfId="0" applyNumberFormat="1"/>
    <xf numFmtId="0" fontId="6" fillId="0" borderId="5" xfId="0" applyFont="1" applyBorder="1" applyAlignment="1">
      <alignment horizontal="center" vertical="center" textRotation="89"/>
    </xf>
    <xf numFmtId="0" fontId="6" fillId="0" borderId="5" xfId="0" applyFont="1" applyBorder="1" applyAlignment="1">
      <alignment horizontal="center" vertical="center" textRotation="90"/>
    </xf>
    <xf numFmtId="0" fontId="6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/>
    </xf>
    <xf numFmtId="1" fontId="1" fillId="13" borderId="1" xfId="0" applyNumberFormat="1" applyFont="1" applyFill="1" applyBorder="1" applyAlignment="1">
      <alignment horizontal="center"/>
    </xf>
    <xf numFmtId="0" fontId="0" fillId="13" borderId="1" xfId="0" applyFill="1" applyBorder="1"/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4" fillId="14" borderId="2" xfId="0" applyFont="1" applyFill="1" applyBorder="1"/>
    <xf numFmtId="0" fontId="3" fillId="15" borderId="1" xfId="0" applyFont="1" applyFill="1" applyBorder="1" applyAlignment="1">
      <alignment horizontal="center"/>
    </xf>
    <xf numFmtId="0" fontId="4" fillId="15" borderId="2" xfId="0" applyFont="1" applyFill="1" applyBorder="1"/>
    <xf numFmtId="0" fontId="3" fillId="16" borderId="1" xfId="0" applyFont="1" applyFill="1" applyBorder="1" applyAlignment="1">
      <alignment horizontal="center"/>
    </xf>
    <xf numFmtId="0" fontId="4" fillId="16" borderId="2" xfId="0" applyFont="1" applyFill="1" applyBorder="1"/>
    <xf numFmtId="0" fontId="3" fillId="17" borderId="1" xfId="0" applyFont="1" applyFill="1" applyBorder="1" applyAlignment="1">
      <alignment horizontal="center"/>
    </xf>
    <xf numFmtId="0" fontId="4" fillId="17" borderId="1" xfId="0" applyFont="1" applyFill="1" applyBorder="1"/>
    <xf numFmtId="0" fontId="4" fillId="14" borderId="1" xfId="0" applyFont="1" applyFill="1" applyBorder="1"/>
    <xf numFmtId="0" fontId="4" fillId="15" borderId="1" xfId="0" applyFont="1" applyFill="1" applyBorder="1"/>
    <xf numFmtId="0" fontId="4" fillId="17" borderId="2" xfId="0" applyFont="1" applyFill="1" applyBorder="1"/>
    <xf numFmtId="0" fontId="4" fillId="16" borderId="1" xfId="0" applyFont="1" applyFill="1" applyBorder="1"/>
    <xf numFmtId="0" fontId="3" fillId="18" borderId="1" xfId="0" applyFont="1" applyFill="1" applyBorder="1" applyAlignment="1">
      <alignment horizontal="center"/>
    </xf>
    <xf numFmtId="0" fontId="4" fillId="18" borderId="2" xfId="0" applyFont="1" applyFill="1" applyBorder="1"/>
    <xf numFmtId="0" fontId="3" fillId="12" borderId="1" xfId="0" applyFont="1" applyFill="1" applyBorder="1" applyAlignment="1">
      <alignment horizontal="center"/>
    </xf>
    <xf numFmtId="0" fontId="4" fillId="12" borderId="2" xfId="0" applyFont="1" applyFill="1" applyBorder="1"/>
    <xf numFmtId="0" fontId="4" fillId="12" borderId="1" xfId="0" applyFont="1" applyFill="1" applyBorder="1"/>
    <xf numFmtId="0" fontId="3" fillId="19" borderId="1" xfId="0" applyFont="1" applyFill="1" applyBorder="1" applyAlignment="1">
      <alignment horizontal="center"/>
    </xf>
    <xf numFmtId="0" fontId="4" fillId="19" borderId="2" xfId="0" applyFont="1" applyFill="1" applyBorder="1"/>
    <xf numFmtId="0" fontId="4" fillId="19" borderId="1" xfId="0" applyFont="1" applyFill="1" applyBorder="1"/>
    <xf numFmtId="0" fontId="3" fillId="20" borderId="1" xfId="0" applyFont="1" applyFill="1" applyBorder="1" applyAlignment="1">
      <alignment horizontal="center"/>
    </xf>
    <xf numFmtId="0" fontId="4" fillId="20" borderId="2" xfId="0" applyFont="1" applyFill="1" applyBorder="1"/>
    <xf numFmtId="0" fontId="7" fillId="0" borderId="0" xfId="0" applyFont="1"/>
    <xf numFmtId="0" fontId="4" fillId="0" borderId="0" xfId="0" applyFont="1" applyAlignment="1">
      <alignment horizontal="center"/>
    </xf>
    <xf numFmtId="0" fontId="3" fillId="15" borderId="0" xfId="0" applyFont="1" applyFill="1" applyAlignment="1">
      <alignment horizontal="center"/>
    </xf>
    <xf numFmtId="0" fontId="4" fillId="20" borderId="1" xfId="0" applyFont="1" applyFill="1" applyBorder="1"/>
    <xf numFmtId="0" fontId="4" fillId="15" borderId="0" xfId="0" applyFont="1" applyFill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5BF51-052C-48C2-915F-4CB62DF14D5C}">
  <dimension ref="A1:K72"/>
  <sheetViews>
    <sheetView workbookViewId="0">
      <selection activeCell="K9" sqref="K9"/>
    </sheetView>
  </sheetViews>
  <sheetFormatPr defaultRowHeight="14.4" x14ac:dyDescent="0.3"/>
  <sheetData>
    <row r="1" spans="1:11" x14ac:dyDescent="0.3">
      <c r="A1" s="1" t="s">
        <v>0</v>
      </c>
    </row>
    <row r="2" spans="1:11" x14ac:dyDescent="0.3">
      <c r="A2" s="1" t="s">
        <v>1</v>
      </c>
    </row>
    <row r="3" spans="1:11" x14ac:dyDescent="0.3">
      <c r="A3" s="1" t="s">
        <v>2</v>
      </c>
    </row>
    <row r="4" spans="1:11" x14ac:dyDescent="0.3">
      <c r="A4" s="1" t="s">
        <v>3</v>
      </c>
    </row>
    <row r="5" spans="1:11" x14ac:dyDescent="0.3">
      <c r="A5" s="1" t="s">
        <v>4</v>
      </c>
    </row>
    <row r="6" spans="1:11" x14ac:dyDescent="0.3">
      <c r="A6" s="1" t="s">
        <v>5</v>
      </c>
    </row>
    <row r="7" spans="1:11" x14ac:dyDescent="0.3">
      <c r="A7" s="1" t="s">
        <v>6</v>
      </c>
      <c r="K7" s="3" t="s">
        <v>310</v>
      </c>
    </row>
    <row r="8" spans="1:11" x14ac:dyDescent="0.3">
      <c r="A8" s="1" t="s">
        <v>7</v>
      </c>
      <c r="K8" s="3" t="s">
        <v>133</v>
      </c>
    </row>
    <row r="9" spans="1:11" x14ac:dyDescent="0.3">
      <c r="A9" s="1" t="s">
        <v>8</v>
      </c>
    </row>
    <row r="10" spans="1:11" x14ac:dyDescent="0.3">
      <c r="A10" s="1" t="s">
        <v>9</v>
      </c>
    </row>
    <row r="11" spans="1:11" x14ac:dyDescent="0.3">
      <c r="A11" s="1" t="s">
        <v>10</v>
      </c>
    </row>
    <row r="12" spans="1:11" x14ac:dyDescent="0.3">
      <c r="A12" s="1" t="s">
        <v>11</v>
      </c>
    </row>
    <row r="13" spans="1:11" x14ac:dyDescent="0.3">
      <c r="A13" s="1" t="s">
        <v>12</v>
      </c>
    </row>
    <row r="14" spans="1:11" x14ac:dyDescent="0.3">
      <c r="A14" s="1" t="s">
        <v>13</v>
      </c>
    </row>
    <row r="15" spans="1:11" x14ac:dyDescent="0.3">
      <c r="A15" s="1" t="s">
        <v>14</v>
      </c>
    </row>
    <row r="16" spans="1:11" x14ac:dyDescent="0.3">
      <c r="A16" s="1" t="s">
        <v>15</v>
      </c>
    </row>
    <row r="17" spans="1:1" x14ac:dyDescent="0.3">
      <c r="A17" s="1" t="s">
        <v>16</v>
      </c>
    </row>
    <row r="18" spans="1:1" x14ac:dyDescent="0.3">
      <c r="A18" s="1" t="s">
        <v>17</v>
      </c>
    </row>
    <row r="19" spans="1:1" x14ac:dyDescent="0.3">
      <c r="A19" s="1" t="s">
        <v>18</v>
      </c>
    </row>
    <row r="20" spans="1:1" x14ac:dyDescent="0.3">
      <c r="A20" s="1" t="s">
        <v>19</v>
      </c>
    </row>
    <row r="21" spans="1:1" x14ac:dyDescent="0.3">
      <c r="A21" s="1" t="s">
        <v>20</v>
      </c>
    </row>
    <row r="22" spans="1:1" x14ac:dyDescent="0.3">
      <c r="A22" s="1" t="s">
        <v>21</v>
      </c>
    </row>
    <row r="23" spans="1:1" x14ac:dyDescent="0.3">
      <c r="A23" s="1" t="s">
        <v>22</v>
      </c>
    </row>
    <row r="24" spans="1:1" x14ac:dyDescent="0.3">
      <c r="A24" s="1" t="s">
        <v>23</v>
      </c>
    </row>
    <row r="25" spans="1:1" x14ac:dyDescent="0.3">
      <c r="A25" s="1" t="s">
        <v>24</v>
      </c>
    </row>
    <row r="26" spans="1:1" x14ac:dyDescent="0.3">
      <c r="A26" s="1" t="s">
        <v>25</v>
      </c>
    </row>
    <row r="27" spans="1:1" x14ac:dyDescent="0.3">
      <c r="A27" s="1" t="s">
        <v>26</v>
      </c>
    </row>
    <row r="28" spans="1:1" x14ac:dyDescent="0.3">
      <c r="A28" s="1" t="s">
        <v>27</v>
      </c>
    </row>
    <row r="29" spans="1:1" x14ac:dyDescent="0.3">
      <c r="A29" s="1" t="s">
        <v>28</v>
      </c>
    </row>
    <row r="30" spans="1:1" x14ac:dyDescent="0.3">
      <c r="A30" s="1" t="s">
        <v>29</v>
      </c>
    </row>
    <row r="31" spans="1:1" x14ac:dyDescent="0.3">
      <c r="A31" s="1" t="s">
        <v>30</v>
      </c>
    </row>
    <row r="32" spans="1:1" x14ac:dyDescent="0.3">
      <c r="A32" s="1" t="s">
        <v>31</v>
      </c>
    </row>
    <row r="33" spans="1:1" x14ac:dyDescent="0.3">
      <c r="A33" s="1" t="s">
        <v>32</v>
      </c>
    </row>
    <row r="34" spans="1:1" x14ac:dyDescent="0.3">
      <c r="A34" s="1" t="s">
        <v>33</v>
      </c>
    </row>
    <row r="35" spans="1:1" x14ac:dyDescent="0.3">
      <c r="A35" s="1" t="s">
        <v>34</v>
      </c>
    </row>
    <row r="36" spans="1:1" x14ac:dyDescent="0.3">
      <c r="A36" s="1" t="s">
        <v>35</v>
      </c>
    </row>
    <row r="37" spans="1:1" x14ac:dyDescent="0.3">
      <c r="A37" s="1" t="s">
        <v>36</v>
      </c>
    </row>
    <row r="38" spans="1:1" x14ac:dyDescent="0.3">
      <c r="A38" s="1" t="s">
        <v>37</v>
      </c>
    </row>
    <row r="39" spans="1:1" x14ac:dyDescent="0.3">
      <c r="A39" s="1" t="s">
        <v>38</v>
      </c>
    </row>
    <row r="40" spans="1:1" x14ac:dyDescent="0.3">
      <c r="A40" s="1" t="s">
        <v>39</v>
      </c>
    </row>
    <row r="41" spans="1:1" x14ac:dyDescent="0.3">
      <c r="A41" s="1" t="s">
        <v>40</v>
      </c>
    </row>
    <row r="42" spans="1:1" x14ac:dyDescent="0.3">
      <c r="A42" s="1" t="s">
        <v>41</v>
      </c>
    </row>
    <row r="43" spans="1:1" x14ac:dyDescent="0.3">
      <c r="A43" s="1" t="s">
        <v>42</v>
      </c>
    </row>
    <row r="44" spans="1:1" x14ac:dyDescent="0.3">
      <c r="A44" s="1" t="s">
        <v>43</v>
      </c>
    </row>
    <row r="45" spans="1:1" x14ac:dyDescent="0.3">
      <c r="A45" s="1" t="s">
        <v>44</v>
      </c>
    </row>
    <row r="46" spans="1:1" x14ac:dyDescent="0.3">
      <c r="A46" s="1" t="s">
        <v>45</v>
      </c>
    </row>
    <row r="47" spans="1:1" x14ac:dyDescent="0.3">
      <c r="A47" s="1" t="s">
        <v>46</v>
      </c>
    </row>
    <row r="48" spans="1:1" x14ac:dyDescent="0.3">
      <c r="A48" s="1" t="s">
        <v>47</v>
      </c>
    </row>
    <row r="49" spans="1:1" x14ac:dyDescent="0.3">
      <c r="A49" s="1" t="s">
        <v>48</v>
      </c>
    </row>
    <row r="50" spans="1:1" x14ac:dyDescent="0.3">
      <c r="A50" s="1" t="s">
        <v>49</v>
      </c>
    </row>
    <row r="51" spans="1:1" x14ac:dyDescent="0.3">
      <c r="A51" s="1" t="s">
        <v>50</v>
      </c>
    </row>
    <row r="52" spans="1:1" x14ac:dyDescent="0.3">
      <c r="A52" s="1" t="s">
        <v>51</v>
      </c>
    </row>
    <row r="53" spans="1:1" x14ac:dyDescent="0.3">
      <c r="A53" s="1" t="s">
        <v>52</v>
      </c>
    </row>
    <row r="54" spans="1:1" x14ac:dyDescent="0.3">
      <c r="A54" s="1" t="s">
        <v>53</v>
      </c>
    </row>
    <row r="55" spans="1:1" x14ac:dyDescent="0.3">
      <c r="A55" s="1" t="s">
        <v>54</v>
      </c>
    </row>
    <row r="56" spans="1:1" x14ac:dyDescent="0.3">
      <c r="A56" s="1" t="s">
        <v>55</v>
      </c>
    </row>
    <row r="57" spans="1:1" x14ac:dyDescent="0.3">
      <c r="A57" s="1" t="s">
        <v>56</v>
      </c>
    </row>
    <row r="58" spans="1:1" x14ac:dyDescent="0.3">
      <c r="A58" s="1" t="s">
        <v>57</v>
      </c>
    </row>
    <row r="59" spans="1:1" x14ac:dyDescent="0.3">
      <c r="A59" s="1" t="s">
        <v>58</v>
      </c>
    </row>
    <row r="60" spans="1:1" x14ac:dyDescent="0.3">
      <c r="A60" s="1" t="s">
        <v>59</v>
      </c>
    </row>
    <row r="61" spans="1:1" x14ac:dyDescent="0.3">
      <c r="A61" s="1" t="s">
        <v>60</v>
      </c>
    </row>
    <row r="62" spans="1:1" x14ac:dyDescent="0.3">
      <c r="A62" s="1" t="s">
        <v>61</v>
      </c>
    </row>
    <row r="63" spans="1:1" x14ac:dyDescent="0.3">
      <c r="A63" s="1" t="s">
        <v>62</v>
      </c>
    </row>
    <row r="64" spans="1:1" x14ac:dyDescent="0.3">
      <c r="A64" s="1" t="s">
        <v>63</v>
      </c>
    </row>
    <row r="65" spans="1:1" x14ac:dyDescent="0.3">
      <c r="A65" s="1" t="s">
        <v>64</v>
      </c>
    </row>
    <row r="66" spans="1:1" x14ac:dyDescent="0.3">
      <c r="A66" s="1" t="s">
        <v>65</v>
      </c>
    </row>
    <row r="67" spans="1:1" x14ac:dyDescent="0.3">
      <c r="A67" s="1" t="s">
        <v>66</v>
      </c>
    </row>
    <row r="68" spans="1:1" x14ac:dyDescent="0.3">
      <c r="A68" s="1" t="s">
        <v>67</v>
      </c>
    </row>
    <row r="69" spans="1:1" x14ac:dyDescent="0.3">
      <c r="A69" s="1" t="s">
        <v>68</v>
      </c>
    </row>
    <row r="70" spans="1:1" x14ac:dyDescent="0.3">
      <c r="A70" s="1" t="s">
        <v>69</v>
      </c>
    </row>
    <row r="71" spans="1:1" x14ac:dyDescent="0.3">
      <c r="A71" s="1" t="s">
        <v>70</v>
      </c>
    </row>
    <row r="72" spans="1:1" x14ac:dyDescent="0.3">
      <c r="A72" s="1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D0EA-B04C-49A1-9526-70049180ED4D}">
  <dimension ref="A1:P72"/>
  <sheetViews>
    <sheetView topLeftCell="A6" workbookViewId="0">
      <selection activeCell="S20" sqref="S20"/>
    </sheetView>
  </sheetViews>
  <sheetFormatPr defaultRowHeight="14.4" x14ac:dyDescent="0.3"/>
  <cols>
    <col min="1" max="1" width="3.5546875" bestFit="1" customWidth="1"/>
    <col min="2" max="2" width="18.33203125" bestFit="1" customWidth="1"/>
    <col min="3" max="6" width="5.5546875" style="2" customWidth="1"/>
    <col min="7" max="7" width="8.88671875" style="2"/>
    <col min="8" max="11" width="6" style="2" customWidth="1"/>
    <col min="13" max="13" width="4.44140625" customWidth="1"/>
    <col min="14" max="14" width="5.88671875" customWidth="1"/>
    <col min="15" max="15" width="22.44140625" bestFit="1" customWidth="1"/>
  </cols>
  <sheetData>
    <row r="1" spans="1:16" x14ac:dyDescent="0.3">
      <c r="A1" s="1">
        <v>1</v>
      </c>
      <c r="B1" t="s">
        <v>72</v>
      </c>
      <c r="C1" s="2">
        <v>248</v>
      </c>
      <c r="D1" s="2">
        <v>212</v>
      </c>
      <c r="E1" s="2">
        <v>217</v>
      </c>
      <c r="F1" s="2">
        <v>174</v>
      </c>
      <c r="G1" s="2">
        <v>851</v>
      </c>
      <c r="H1" s="2">
        <v>24</v>
      </c>
      <c r="I1" s="2">
        <v>16</v>
      </c>
      <c r="J1" s="2">
        <v>2</v>
      </c>
      <c r="K1" s="2">
        <v>2</v>
      </c>
    </row>
    <row r="2" spans="1:16" x14ac:dyDescent="0.3">
      <c r="A2" s="1">
        <v>2</v>
      </c>
      <c r="B2" t="s">
        <v>73</v>
      </c>
      <c r="C2" s="2">
        <v>216</v>
      </c>
      <c r="D2" s="2">
        <v>212</v>
      </c>
      <c r="E2" s="2">
        <v>181</v>
      </c>
      <c r="F2" s="2">
        <v>236</v>
      </c>
      <c r="G2" s="2">
        <v>845</v>
      </c>
      <c r="H2" s="2">
        <v>22</v>
      </c>
      <c r="I2" s="2">
        <v>18</v>
      </c>
      <c r="J2" s="2">
        <v>0</v>
      </c>
      <c r="K2" s="2">
        <v>3</v>
      </c>
    </row>
    <row r="3" spans="1:16" x14ac:dyDescent="0.3">
      <c r="A3" s="1">
        <v>3</v>
      </c>
      <c r="B3" t="s">
        <v>74</v>
      </c>
      <c r="C3" s="2">
        <v>158</v>
      </c>
      <c r="D3" s="2">
        <v>248</v>
      </c>
      <c r="E3" s="2">
        <v>237</v>
      </c>
      <c r="F3" s="2">
        <v>182</v>
      </c>
      <c r="G3" s="2">
        <v>825</v>
      </c>
      <c r="H3" s="2">
        <v>23</v>
      </c>
      <c r="I3" s="2">
        <v>16</v>
      </c>
      <c r="J3" s="2">
        <v>4</v>
      </c>
      <c r="K3" s="2">
        <v>2</v>
      </c>
    </row>
    <row r="4" spans="1:16" x14ac:dyDescent="0.3">
      <c r="A4" s="1">
        <v>4</v>
      </c>
      <c r="B4" t="s">
        <v>75</v>
      </c>
      <c r="C4" s="2">
        <v>257</v>
      </c>
      <c r="D4" s="2">
        <v>180</v>
      </c>
      <c r="E4" s="2">
        <v>215</v>
      </c>
      <c r="F4" s="2">
        <v>169</v>
      </c>
      <c r="G4" s="2">
        <v>821</v>
      </c>
      <c r="H4" s="2">
        <v>22</v>
      </c>
      <c r="I4" s="2">
        <v>14</v>
      </c>
      <c r="J4" s="2">
        <v>3</v>
      </c>
      <c r="K4" s="2">
        <v>3</v>
      </c>
    </row>
    <row r="5" spans="1:16" ht="17.399999999999999" x14ac:dyDescent="0.35">
      <c r="A5" s="1">
        <v>5</v>
      </c>
      <c r="B5" t="s">
        <v>76</v>
      </c>
      <c r="C5" s="2">
        <v>162</v>
      </c>
      <c r="D5" s="2">
        <v>245</v>
      </c>
      <c r="E5" s="2">
        <v>224</v>
      </c>
      <c r="F5" s="2">
        <v>179</v>
      </c>
      <c r="G5" s="2">
        <v>810</v>
      </c>
      <c r="H5" s="2">
        <v>21</v>
      </c>
      <c r="I5" s="2">
        <v>17</v>
      </c>
      <c r="J5" s="2">
        <v>4</v>
      </c>
      <c r="K5" s="2">
        <v>1</v>
      </c>
      <c r="N5" s="4" t="s">
        <v>134</v>
      </c>
      <c r="O5" s="5" t="s">
        <v>135</v>
      </c>
    </row>
    <row r="6" spans="1:16" ht="17.399999999999999" x14ac:dyDescent="0.35">
      <c r="A6" s="1">
        <v>6</v>
      </c>
      <c r="B6" t="s">
        <v>77</v>
      </c>
      <c r="C6" s="2">
        <v>178</v>
      </c>
      <c r="D6" s="2">
        <v>192</v>
      </c>
      <c r="E6" s="2">
        <v>233</v>
      </c>
      <c r="F6" s="2">
        <v>198</v>
      </c>
      <c r="G6" s="2">
        <v>801</v>
      </c>
      <c r="H6" s="2">
        <v>18</v>
      </c>
      <c r="I6" s="2">
        <v>20</v>
      </c>
      <c r="J6" s="2">
        <v>3</v>
      </c>
      <c r="K6" s="2">
        <v>2</v>
      </c>
      <c r="N6" s="4" t="s">
        <v>134</v>
      </c>
      <c r="O6" s="5" t="s">
        <v>136</v>
      </c>
    </row>
    <row r="7" spans="1:16" ht="17.399999999999999" x14ac:dyDescent="0.35">
      <c r="A7" s="1">
        <v>7</v>
      </c>
      <c r="B7" t="s">
        <v>78</v>
      </c>
      <c r="C7" s="2">
        <v>211</v>
      </c>
      <c r="D7" s="2">
        <v>181</v>
      </c>
      <c r="E7" s="2">
        <v>229</v>
      </c>
      <c r="F7" s="2">
        <v>173</v>
      </c>
      <c r="G7" s="2">
        <v>794</v>
      </c>
      <c r="H7" s="2">
        <v>23</v>
      </c>
      <c r="I7" s="2">
        <v>12</v>
      </c>
      <c r="J7" s="2">
        <v>3</v>
      </c>
      <c r="K7" s="2">
        <v>5</v>
      </c>
      <c r="N7" s="4" t="s">
        <v>134</v>
      </c>
      <c r="O7" s="5" t="s">
        <v>100</v>
      </c>
    </row>
    <row r="8" spans="1:16" ht="17.399999999999999" x14ac:dyDescent="0.35">
      <c r="A8" s="1">
        <v>8</v>
      </c>
      <c r="B8" t="s">
        <v>79</v>
      </c>
      <c r="C8" s="2">
        <v>181</v>
      </c>
      <c r="D8" s="2">
        <v>189</v>
      </c>
      <c r="E8" s="2">
        <v>197</v>
      </c>
      <c r="F8" s="2">
        <v>205</v>
      </c>
      <c r="G8" s="2">
        <v>772</v>
      </c>
      <c r="H8" s="2">
        <v>20</v>
      </c>
      <c r="I8" s="2">
        <v>17</v>
      </c>
      <c r="J8" s="2">
        <v>2</v>
      </c>
      <c r="K8" s="2">
        <v>3</v>
      </c>
      <c r="N8" s="6" t="s">
        <v>137</v>
      </c>
      <c r="O8" s="7" t="s">
        <v>138</v>
      </c>
    </row>
    <row r="9" spans="1:16" ht="17.399999999999999" x14ac:dyDescent="0.35">
      <c r="A9" s="1">
        <v>9</v>
      </c>
      <c r="B9" t="s">
        <v>80</v>
      </c>
      <c r="C9" s="2">
        <v>204</v>
      </c>
      <c r="D9" s="2">
        <v>205</v>
      </c>
      <c r="E9" s="2">
        <v>188</v>
      </c>
      <c r="F9" s="2">
        <v>172</v>
      </c>
      <c r="G9" s="2">
        <v>769</v>
      </c>
      <c r="H9" s="2">
        <v>18</v>
      </c>
      <c r="I9" s="2">
        <v>18</v>
      </c>
      <c r="J9" s="2">
        <v>0</v>
      </c>
      <c r="K9" s="2">
        <v>6</v>
      </c>
      <c r="N9" s="6" t="s">
        <v>137</v>
      </c>
      <c r="O9" s="7" t="s">
        <v>119</v>
      </c>
    </row>
    <row r="10" spans="1:16" ht="18" x14ac:dyDescent="0.35">
      <c r="A10" s="1">
        <v>10</v>
      </c>
      <c r="B10" t="s">
        <v>81</v>
      </c>
      <c r="C10" s="2">
        <v>180</v>
      </c>
      <c r="D10" s="2">
        <v>200</v>
      </c>
      <c r="E10" s="2">
        <v>211</v>
      </c>
      <c r="F10" s="2">
        <v>161</v>
      </c>
      <c r="G10" s="2">
        <v>752</v>
      </c>
      <c r="H10" s="2">
        <v>17</v>
      </c>
      <c r="I10" s="2">
        <v>22</v>
      </c>
      <c r="J10" s="2">
        <v>6</v>
      </c>
      <c r="K10" s="2">
        <v>0</v>
      </c>
      <c r="N10" s="8" t="s">
        <v>139</v>
      </c>
      <c r="O10" s="9" t="s">
        <v>140</v>
      </c>
    </row>
    <row r="11" spans="1:16" ht="18" x14ac:dyDescent="0.35">
      <c r="A11" s="1">
        <v>11</v>
      </c>
      <c r="B11" t="s">
        <v>82</v>
      </c>
      <c r="C11" s="2">
        <v>161</v>
      </c>
      <c r="D11" s="2">
        <v>191</v>
      </c>
      <c r="E11" s="2">
        <v>146</v>
      </c>
      <c r="F11" s="2">
        <v>248</v>
      </c>
      <c r="G11" s="2">
        <v>746</v>
      </c>
      <c r="H11" s="2">
        <v>14</v>
      </c>
      <c r="I11" s="2">
        <v>21</v>
      </c>
      <c r="J11" s="2">
        <v>5</v>
      </c>
      <c r="K11" s="2">
        <v>2</v>
      </c>
      <c r="N11" s="10" t="s">
        <v>141</v>
      </c>
      <c r="O11" s="11" t="s">
        <v>96</v>
      </c>
    </row>
    <row r="12" spans="1:16" ht="17.399999999999999" x14ac:dyDescent="0.35">
      <c r="A12" s="1">
        <v>12</v>
      </c>
      <c r="B12" t="s">
        <v>83</v>
      </c>
      <c r="C12" s="2">
        <v>192</v>
      </c>
      <c r="D12" s="2">
        <v>170</v>
      </c>
      <c r="E12" s="2">
        <v>192</v>
      </c>
      <c r="F12" s="2">
        <v>191</v>
      </c>
      <c r="G12" s="2">
        <v>745</v>
      </c>
      <c r="H12" s="2">
        <v>19</v>
      </c>
      <c r="I12" s="2">
        <v>18</v>
      </c>
      <c r="J12" s="2">
        <v>5</v>
      </c>
      <c r="K12" s="2">
        <v>3</v>
      </c>
      <c r="N12" s="12" t="s">
        <v>142</v>
      </c>
      <c r="O12" s="13" t="s">
        <v>105</v>
      </c>
    </row>
    <row r="13" spans="1:16" ht="17.399999999999999" x14ac:dyDescent="0.35">
      <c r="A13" s="1">
        <v>13</v>
      </c>
      <c r="B13" t="s">
        <v>84</v>
      </c>
      <c r="C13" s="2">
        <v>183</v>
      </c>
      <c r="D13" s="2">
        <v>245</v>
      </c>
      <c r="E13" s="2">
        <v>142</v>
      </c>
      <c r="F13" s="2">
        <v>175</v>
      </c>
      <c r="G13" s="2">
        <v>745</v>
      </c>
      <c r="H13" s="2">
        <v>16</v>
      </c>
      <c r="I13" s="2">
        <v>17</v>
      </c>
      <c r="J13" s="2">
        <v>5</v>
      </c>
      <c r="K13" s="2">
        <v>3</v>
      </c>
      <c r="N13" s="4" t="s">
        <v>134</v>
      </c>
      <c r="O13" s="5" t="s">
        <v>143</v>
      </c>
    </row>
    <row r="14" spans="1:16" ht="17.399999999999999" x14ac:dyDescent="0.35">
      <c r="A14" s="1">
        <v>14</v>
      </c>
      <c r="B14" t="s">
        <v>85</v>
      </c>
      <c r="C14" s="2">
        <v>165</v>
      </c>
      <c r="D14" s="2">
        <v>172</v>
      </c>
      <c r="E14" s="2">
        <v>179</v>
      </c>
      <c r="F14" s="2">
        <v>227</v>
      </c>
      <c r="G14" s="2">
        <v>743</v>
      </c>
      <c r="H14" s="2">
        <v>15</v>
      </c>
      <c r="I14" s="2">
        <v>22</v>
      </c>
      <c r="J14" s="2">
        <v>4</v>
      </c>
      <c r="K14" s="2">
        <v>3</v>
      </c>
      <c r="N14" s="12" t="s">
        <v>142</v>
      </c>
      <c r="O14" s="13" t="s">
        <v>144</v>
      </c>
    </row>
    <row r="15" spans="1:16" ht="18" x14ac:dyDescent="0.35">
      <c r="A15" s="1">
        <v>15</v>
      </c>
      <c r="B15" t="s">
        <v>86</v>
      </c>
      <c r="C15" s="2">
        <v>221</v>
      </c>
      <c r="D15" s="2">
        <v>159</v>
      </c>
      <c r="E15" s="2">
        <v>182</v>
      </c>
      <c r="F15" s="2">
        <v>178</v>
      </c>
      <c r="G15" s="2">
        <v>740</v>
      </c>
      <c r="H15" s="2">
        <v>17</v>
      </c>
      <c r="I15" s="2">
        <v>18</v>
      </c>
      <c r="J15" s="2">
        <v>3</v>
      </c>
      <c r="K15" s="2">
        <v>5</v>
      </c>
      <c r="L15" s="3" t="s">
        <v>160</v>
      </c>
      <c r="N15" s="10" t="s">
        <v>141</v>
      </c>
      <c r="O15" s="11" t="s">
        <v>102</v>
      </c>
      <c r="P15" s="3" t="s">
        <v>301</v>
      </c>
    </row>
    <row r="16" spans="1:16" ht="17.399999999999999" x14ac:dyDescent="0.35">
      <c r="A16" s="1">
        <v>16</v>
      </c>
      <c r="B16" t="s">
        <v>87</v>
      </c>
      <c r="C16" s="2">
        <v>203</v>
      </c>
      <c r="D16" s="2">
        <v>178</v>
      </c>
      <c r="E16" s="2">
        <v>169</v>
      </c>
      <c r="F16" s="2">
        <v>189</v>
      </c>
      <c r="G16" s="2">
        <v>739</v>
      </c>
      <c r="H16" s="2">
        <v>14</v>
      </c>
      <c r="I16" s="2">
        <v>20</v>
      </c>
      <c r="J16" s="2">
        <v>2</v>
      </c>
      <c r="K16" s="2">
        <v>5</v>
      </c>
      <c r="L16" s="3" t="s">
        <v>159</v>
      </c>
      <c r="N16" s="6" t="s">
        <v>137</v>
      </c>
      <c r="O16" s="7" t="s">
        <v>145</v>
      </c>
      <c r="P16" s="3" t="s">
        <v>300</v>
      </c>
    </row>
    <row r="17" spans="1:16" ht="18" x14ac:dyDescent="0.35">
      <c r="A17" s="1">
        <v>17</v>
      </c>
      <c r="B17" t="s">
        <v>88</v>
      </c>
      <c r="C17" s="2">
        <v>207</v>
      </c>
      <c r="D17" s="2">
        <v>162</v>
      </c>
      <c r="E17" s="2">
        <v>180</v>
      </c>
      <c r="F17" s="2">
        <v>180</v>
      </c>
      <c r="G17" s="2">
        <v>729</v>
      </c>
      <c r="H17" s="2">
        <v>13</v>
      </c>
      <c r="I17" s="2">
        <v>23</v>
      </c>
      <c r="J17" s="2">
        <v>2</v>
      </c>
      <c r="K17" s="2">
        <v>4</v>
      </c>
      <c r="N17" s="10" t="s">
        <v>141</v>
      </c>
      <c r="O17" s="11" t="s">
        <v>146</v>
      </c>
    </row>
    <row r="18" spans="1:16" ht="17.399999999999999" x14ac:dyDescent="0.35">
      <c r="A18" s="1">
        <v>18</v>
      </c>
      <c r="B18" t="s">
        <v>89</v>
      </c>
      <c r="C18" s="2">
        <v>148</v>
      </c>
      <c r="D18" s="2">
        <v>216</v>
      </c>
      <c r="E18" s="2">
        <v>180</v>
      </c>
      <c r="F18" s="2">
        <v>185</v>
      </c>
      <c r="G18" s="2">
        <v>729</v>
      </c>
      <c r="H18" s="2">
        <v>11</v>
      </c>
      <c r="I18" s="2">
        <v>24</v>
      </c>
      <c r="J18" s="2">
        <v>3</v>
      </c>
      <c r="K18" s="2">
        <v>3</v>
      </c>
      <c r="N18" s="6" t="s">
        <v>137</v>
      </c>
      <c r="O18" s="7" t="s">
        <v>112</v>
      </c>
      <c r="P18" s="3" t="s">
        <v>197</v>
      </c>
    </row>
    <row r="19" spans="1:16" ht="17.399999999999999" x14ac:dyDescent="0.35">
      <c r="A19" s="4" t="s">
        <v>134</v>
      </c>
      <c r="B19" s="5" t="s">
        <v>135</v>
      </c>
      <c r="C19" s="2">
        <v>178</v>
      </c>
      <c r="D19" s="2">
        <v>170</v>
      </c>
      <c r="E19" s="2">
        <v>184</v>
      </c>
      <c r="F19" s="2">
        <v>194</v>
      </c>
      <c r="G19" s="2">
        <v>726</v>
      </c>
      <c r="H19" s="2">
        <v>15</v>
      </c>
      <c r="I19" s="2">
        <v>20</v>
      </c>
      <c r="J19" s="2">
        <v>6</v>
      </c>
      <c r="K19" s="2">
        <v>2</v>
      </c>
      <c r="N19" s="12" t="s">
        <v>142</v>
      </c>
      <c r="O19" s="13" t="s">
        <v>116</v>
      </c>
    </row>
    <row r="20" spans="1:16" ht="17.399999999999999" x14ac:dyDescent="0.35">
      <c r="A20" s="4" t="s">
        <v>134</v>
      </c>
      <c r="B20" s="5" t="s">
        <v>136</v>
      </c>
      <c r="C20" s="2">
        <v>182</v>
      </c>
      <c r="D20" s="2">
        <v>172</v>
      </c>
      <c r="E20" s="2">
        <v>169</v>
      </c>
      <c r="F20" s="2">
        <v>198</v>
      </c>
      <c r="G20" s="2">
        <v>721</v>
      </c>
      <c r="H20" s="2">
        <v>19</v>
      </c>
      <c r="I20" s="2">
        <v>15</v>
      </c>
      <c r="J20" s="2">
        <v>8</v>
      </c>
      <c r="K20" s="2">
        <v>2</v>
      </c>
      <c r="N20" s="12" t="s">
        <v>142</v>
      </c>
      <c r="O20" s="13" t="s">
        <v>147</v>
      </c>
      <c r="P20" s="3" t="s">
        <v>291</v>
      </c>
    </row>
    <row r="21" spans="1:16" ht="17.399999999999999" x14ac:dyDescent="0.35">
      <c r="A21" s="1">
        <v>21</v>
      </c>
      <c r="B21" t="s">
        <v>90</v>
      </c>
      <c r="C21" s="2">
        <v>191</v>
      </c>
      <c r="D21" s="2">
        <v>187</v>
      </c>
      <c r="E21" s="2">
        <v>185</v>
      </c>
      <c r="F21" s="2">
        <v>153</v>
      </c>
      <c r="G21" s="2">
        <v>716</v>
      </c>
      <c r="H21" s="2">
        <v>10</v>
      </c>
      <c r="I21" s="2">
        <v>27</v>
      </c>
      <c r="J21" s="2">
        <v>2</v>
      </c>
      <c r="K21" s="2">
        <v>3</v>
      </c>
      <c r="N21" s="6" t="s">
        <v>137</v>
      </c>
      <c r="O21" s="7" t="s">
        <v>111</v>
      </c>
      <c r="P21" s="3" t="s">
        <v>293</v>
      </c>
    </row>
    <row r="22" spans="1:16" ht="17.399999999999999" x14ac:dyDescent="0.35">
      <c r="A22" s="1">
        <v>22</v>
      </c>
      <c r="B22" t="s">
        <v>91</v>
      </c>
      <c r="C22" s="2">
        <v>205</v>
      </c>
      <c r="D22" s="2">
        <v>159</v>
      </c>
      <c r="E22" s="2">
        <v>150</v>
      </c>
      <c r="F22" s="2">
        <v>200</v>
      </c>
      <c r="G22" s="2">
        <v>714</v>
      </c>
      <c r="H22" s="2">
        <v>17</v>
      </c>
      <c r="I22" s="2">
        <v>14</v>
      </c>
      <c r="J22" s="2">
        <v>8</v>
      </c>
      <c r="K22" s="2">
        <v>4</v>
      </c>
      <c r="N22" s="14" t="s">
        <v>148</v>
      </c>
      <c r="O22" s="15" t="s">
        <v>149</v>
      </c>
      <c r="P22" s="3" t="s">
        <v>292</v>
      </c>
    </row>
    <row r="23" spans="1:16" ht="18" x14ac:dyDescent="0.35">
      <c r="A23" s="6" t="s">
        <v>137</v>
      </c>
      <c r="B23" s="7" t="s">
        <v>138</v>
      </c>
      <c r="C23" s="2">
        <v>170</v>
      </c>
      <c r="D23" s="2">
        <v>153</v>
      </c>
      <c r="E23" s="2">
        <v>241</v>
      </c>
      <c r="F23" s="2">
        <v>142</v>
      </c>
      <c r="G23" s="2">
        <v>706</v>
      </c>
      <c r="H23" s="2">
        <v>14</v>
      </c>
      <c r="I23" s="2">
        <v>15</v>
      </c>
      <c r="J23" s="2">
        <v>9</v>
      </c>
      <c r="K23" s="2">
        <v>3</v>
      </c>
      <c r="N23" s="10" t="s">
        <v>141</v>
      </c>
      <c r="O23" s="11" t="s">
        <v>150</v>
      </c>
    </row>
    <row r="24" spans="1:16" ht="18" x14ac:dyDescent="0.35">
      <c r="A24" s="1">
        <v>24</v>
      </c>
      <c r="B24" t="s">
        <v>92</v>
      </c>
      <c r="C24" s="2">
        <v>181</v>
      </c>
      <c r="D24" s="2">
        <v>136</v>
      </c>
      <c r="E24" s="2">
        <v>211</v>
      </c>
      <c r="F24" s="2">
        <v>176</v>
      </c>
      <c r="G24" s="2">
        <v>704</v>
      </c>
      <c r="H24" s="2">
        <v>14</v>
      </c>
      <c r="I24" s="2">
        <v>18</v>
      </c>
      <c r="J24" s="2">
        <v>3</v>
      </c>
      <c r="K24" s="2">
        <v>6</v>
      </c>
      <c r="N24" s="8" t="s">
        <v>139</v>
      </c>
      <c r="O24" s="9" t="s">
        <v>151</v>
      </c>
    </row>
    <row r="25" spans="1:16" ht="18" x14ac:dyDescent="0.35">
      <c r="A25" s="1">
        <v>25</v>
      </c>
      <c r="B25" t="s">
        <v>93</v>
      </c>
      <c r="C25" s="2">
        <v>158</v>
      </c>
      <c r="D25" s="2">
        <v>187</v>
      </c>
      <c r="E25" s="2">
        <v>179</v>
      </c>
      <c r="F25" s="2">
        <v>177</v>
      </c>
      <c r="G25" s="2">
        <v>701</v>
      </c>
      <c r="H25" s="2">
        <v>8</v>
      </c>
      <c r="I25" s="2">
        <v>27</v>
      </c>
      <c r="J25" s="2">
        <v>2</v>
      </c>
      <c r="K25" s="2">
        <v>3</v>
      </c>
      <c r="N25" s="10" t="s">
        <v>141</v>
      </c>
      <c r="O25" s="11" t="s">
        <v>152</v>
      </c>
    </row>
    <row r="26" spans="1:16" ht="17.399999999999999" x14ac:dyDescent="0.35">
      <c r="A26" s="1">
        <v>26</v>
      </c>
      <c r="B26" t="s">
        <v>94</v>
      </c>
      <c r="C26" s="2">
        <v>160</v>
      </c>
      <c r="D26" s="2">
        <v>162</v>
      </c>
      <c r="E26" s="2">
        <v>189</v>
      </c>
      <c r="F26" s="2">
        <v>185</v>
      </c>
      <c r="G26" s="2">
        <v>696</v>
      </c>
      <c r="H26" s="2">
        <v>14</v>
      </c>
      <c r="I26" s="2">
        <v>20</v>
      </c>
      <c r="J26" s="2">
        <v>5</v>
      </c>
      <c r="K26" s="2">
        <v>3</v>
      </c>
      <c r="N26" s="14" t="s">
        <v>148</v>
      </c>
      <c r="O26" s="15" t="s">
        <v>153</v>
      </c>
    </row>
    <row r="27" spans="1:16" ht="17.399999999999999" x14ac:dyDescent="0.35">
      <c r="A27" s="1">
        <v>27</v>
      </c>
      <c r="B27" t="s">
        <v>95</v>
      </c>
      <c r="C27" s="2">
        <v>147</v>
      </c>
      <c r="D27" s="2">
        <v>192</v>
      </c>
      <c r="E27" s="2">
        <v>222</v>
      </c>
      <c r="F27" s="2">
        <v>134</v>
      </c>
      <c r="G27" s="2">
        <v>695</v>
      </c>
      <c r="H27" s="2">
        <v>17</v>
      </c>
      <c r="I27" s="2">
        <v>11</v>
      </c>
      <c r="J27" s="2">
        <v>8</v>
      </c>
      <c r="K27" s="2">
        <v>5</v>
      </c>
      <c r="N27" s="14" t="s">
        <v>148</v>
      </c>
      <c r="O27" s="15" t="s">
        <v>126</v>
      </c>
    </row>
    <row r="28" spans="1:16" ht="18" x14ac:dyDescent="0.35">
      <c r="A28" s="10" t="s">
        <v>141</v>
      </c>
      <c r="B28" s="11" t="s">
        <v>96</v>
      </c>
      <c r="C28" s="2">
        <v>201</v>
      </c>
      <c r="D28" s="2">
        <v>166</v>
      </c>
      <c r="E28" s="2">
        <v>164</v>
      </c>
      <c r="F28" s="2">
        <v>159</v>
      </c>
      <c r="G28" s="2">
        <v>690</v>
      </c>
      <c r="H28" s="2">
        <v>12</v>
      </c>
      <c r="I28" s="2">
        <v>19</v>
      </c>
      <c r="J28" s="2">
        <v>7</v>
      </c>
      <c r="K28" s="2">
        <v>2</v>
      </c>
      <c r="N28" s="14" t="s">
        <v>148</v>
      </c>
      <c r="O28" s="15" t="s">
        <v>154</v>
      </c>
    </row>
    <row r="29" spans="1:16" ht="17.399999999999999" x14ac:dyDescent="0.35">
      <c r="A29" s="1">
        <v>29</v>
      </c>
      <c r="B29" t="s">
        <v>97</v>
      </c>
      <c r="C29" s="2">
        <v>170</v>
      </c>
      <c r="D29" s="2">
        <v>194</v>
      </c>
      <c r="E29" s="2">
        <v>158</v>
      </c>
      <c r="F29" s="2">
        <v>151</v>
      </c>
      <c r="G29" s="2">
        <v>673</v>
      </c>
      <c r="H29" s="2">
        <v>13</v>
      </c>
      <c r="I29" s="2">
        <v>16</v>
      </c>
      <c r="J29" s="2">
        <v>5</v>
      </c>
      <c r="K29" s="2">
        <v>6</v>
      </c>
      <c r="N29" s="14" t="s">
        <v>148</v>
      </c>
      <c r="O29" s="15" t="s">
        <v>155</v>
      </c>
    </row>
    <row r="30" spans="1:16" ht="17.399999999999999" x14ac:dyDescent="0.35">
      <c r="A30" s="1">
        <v>30</v>
      </c>
      <c r="B30" t="s">
        <v>98</v>
      </c>
      <c r="C30" s="2">
        <v>231</v>
      </c>
      <c r="D30" s="2">
        <v>159</v>
      </c>
      <c r="E30" s="2">
        <v>158</v>
      </c>
      <c r="F30" s="2">
        <v>123</v>
      </c>
      <c r="G30" s="2">
        <v>671</v>
      </c>
      <c r="H30" s="2">
        <v>16</v>
      </c>
      <c r="I30" s="2">
        <v>15</v>
      </c>
      <c r="J30" s="2">
        <v>8</v>
      </c>
      <c r="K30" s="2">
        <v>5</v>
      </c>
      <c r="N30" s="14" t="s">
        <v>148</v>
      </c>
      <c r="O30" s="15" t="s">
        <v>123</v>
      </c>
    </row>
    <row r="31" spans="1:16" ht="18" x14ac:dyDescent="0.35">
      <c r="A31" s="1">
        <v>31</v>
      </c>
      <c r="B31" t="s">
        <v>99</v>
      </c>
      <c r="C31" s="2">
        <v>173</v>
      </c>
      <c r="D31" s="2">
        <v>161</v>
      </c>
      <c r="E31" s="2">
        <v>180</v>
      </c>
      <c r="F31" s="2">
        <v>156</v>
      </c>
      <c r="G31" s="2">
        <v>670</v>
      </c>
      <c r="H31" s="2">
        <v>11</v>
      </c>
      <c r="I31" s="2">
        <v>20</v>
      </c>
      <c r="J31" s="2">
        <v>6</v>
      </c>
      <c r="K31" s="2">
        <v>4</v>
      </c>
      <c r="N31" s="8" t="s">
        <v>139</v>
      </c>
      <c r="O31" s="9" t="s">
        <v>125</v>
      </c>
    </row>
    <row r="32" spans="1:16" ht="18" x14ac:dyDescent="0.35">
      <c r="A32" s="4" t="s">
        <v>134</v>
      </c>
      <c r="B32" s="5" t="s">
        <v>100</v>
      </c>
      <c r="C32" s="2">
        <v>146</v>
      </c>
      <c r="D32" s="2">
        <v>169</v>
      </c>
      <c r="E32" s="2">
        <v>200</v>
      </c>
      <c r="F32" s="2">
        <v>153</v>
      </c>
      <c r="G32" s="2">
        <v>668</v>
      </c>
      <c r="H32" s="2">
        <v>11</v>
      </c>
      <c r="I32" s="2">
        <v>19</v>
      </c>
      <c r="J32" s="2">
        <v>5</v>
      </c>
      <c r="K32" s="2">
        <v>7</v>
      </c>
      <c r="N32" s="8" t="s">
        <v>139</v>
      </c>
      <c r="O32" s="9" t="s">
        <v>156</v>
      </c>
    </row>
    <row r="33" spans="1:15" ht="18" x14ac:dyDescent="0.35">
      <c r="A33" s="1">
        <v>33</v>
      </c>
      <c r="B33" t="s">
        <v>101</v>
      </c>
      <c r="C33" s="2">
        <v>168</v>
      </c>
      <c r="D33" s="2">
        <v>158</v>
      </c>
      <c r="E33" s="2">
        <v>178</v>
      </c>
      <c r="F33" s="2">
        <v>153</v>
      </c>
      <c r="G33" s="2">
        <v>657</v>
      </c>
      <c r="H33" s="2">
        <v>11</v>
      </c>
      <c r="I33" s="2">
        <v>18</v>
      </c>
      <c r="J33" s="2">
        <v>6</v>
      </c>
      <c r="K33" s="2">
        <v>5</v>
      </c>
      <c r="N33" s="8" t="s">
        <v>139</v>
      </c>
      <c r="O33" s="9" t="s">
        <v>127</v>
      </c>
    </row>
    <row r="34" spans="1:15" ht="18" x14ac:dyDescent="0.35">
      <c r="A34" s="10" t="s">
        <v>141</v>
      </c>
      <c r="B34" s="11" t="s">
        <v>102</v>
      </c>
      <c r="C34" s="2">
        <v>170</v>
      </c>
      <c r="D34" s="2">
        <v>172</v>
      </c>
      <c r="E34" s="2">
        <v>155</v>
      </c>
      <c r="F34" s="2">
        <v>157</v>
      </c>
      <c r="G34" s="2">
        <v>654</v>
      </c>
      <c r="H34" s="2">
        <v>8</v>
      </c>
      <c r="I34" s="2">
        <v>21</v>
      </c>
      <c r="J34" s="2">
        <v>7</v>
      </c>
      <c r="K34" s="2">
        <v>4</v>
      </c>
      <c r="N34" s="8" t="s">
        <v>139</v>
      </c>
      <c r="O34" s="9" t="s">
        <v>128</v>
      </c>
    </row>
    <row r="35" spans="1:15" ht="18" x14ac:dyDescent="0.35">
      <c r="A35" s="1">
        <v>35</v>
      </c>
      <c r="B35" t="s">
        <v>103</v>
      </c>
      <c r="C35" s="2">
        <v>153</v>
      </c>
      <c r="D35" s="2">
        <v>185</v>
      </c>
      <c r="E35" s="2">
        <v>159</v>
      </c>
      <c r="F35" s="2">
        <v>147</v>
      </c>
      <c r="G35" s="2">
        <v>644</v>
      </c>
      <c r="H35" s="2">
        <v>11</v>
      </c>
      <c r="I35" s="2">
        <v>18</v>
      </c>
      <c r="J35" s="2">
        <v>8</v>
      </c>
      <c r="K35" s="2">
        <v>4</v>
      </c>
      <c r="N35" s="10" t="s">
        <v>141</v>
      </c>
      <c r="O35" s="11" t="s">
        <v>157</v>
      </c>
    </row>
    <row r="36" spans="1:15" ht="18" x14ac:dyDescent="0.35">
      <c r="A36" s="1">
        <v>36</v>
      </c>
      <c r="B36" t="s">
        <v>104</v>
      </c>
      <c r="C36" s="2">
        <v>158</v>
      </c>
      <c r="D36" s="2">
        <v>150</v>
      </c>
      <c r="E36" s="2">
        <v>181</v>
      </c>
      <c r="F36" s="2">
        <v>147</v>
      </c>
      <c r="G36" s="2">
        <v>636</v>
      </c>
      <c r="H36" s="2">
        <v>9</v>
      </c>
      <c r="I36" s="2">
        <v>19</v>
      </c>
      <c r="J36" s="2">
        <v>11</v>
      </c>
      <c r="K36" s="2">
        <v>2</v>
      </c>
      <c r="N36" s="8" t="s">
        <v>139</v>
      </c>
      <c r="O36" s="9" t="s">
        <v>158</v>
      </c>
    </row>
    <row r="37" spans="1:15" ht="17.399999999999999" x14ac:dyDescent="0.35">
      <c r="A37" s="12" t="s">
        <v>142</v>
      </c>
      <c r="B37" s="13" t="s">
        <v>105</v>
      </c>
      <c r="C37" s="2">
        <v>136</v>
      </c>
      <c r="D37" s="2">
        <v>160</v>
      </c>
      <c r="E37" s="2">
        <v>161</v>
      </c>
      <c r="F37" s="2">
        <v>164</v>
      </c>
      <c r="G37" s="2">
        <v>621</v>
      </c>
      <c r="H37" s="2">
        <v>9</v>
      </c>
      <c r="I37" s="2">
        <v>17</v>
      </c>
      <c r="J37" s="2">
        <v>10</v>
      </c>
      <c r="K37" s="2">
        <v>4</v>
      </c>
    </row>
    <row r="38" spans="1:15" x14ac:dyDescent="0.3">
      <c r="A38" s="1">
        <v>38</v>
      </c>
      <c r="B38" t="s">
        <v>106</v>
      </c>
      <c r="C38" s="2">
        <v>158</v>
      </c>
      <c r="D38" s="2">
        <v>165</v>
      </c>
      <c r="E38" s="2">
        <v>149</v>
      </c>
      <c r="F38" s="2">
        <v>146</v>
      </c>
      <c r="G38" s="2">
        <v>618</v>
      </c>
      <c r="H38" s="2">
        <v>8</v>
      </c>
      <c r="I38" s="2">
        <v>18</v>
      </c>
      <c r="J38" s="2">
        <v>12</v>
      </c>
      <c r="K38" s="2">
        <v>3</v>
      </c>
    </row>
    <row r="39" spans="1:15" x14ac:dyDescent="0.3">
      <c r="A39" s="1">
        <v>39</v>
      </c>
      <c r="B39" t="s">
        <v>107</v>
      </c>
      <c r="C39" s="2">
        <v>149</v>
      </c>
      <c r="D39" s="2">
        <v>166</v>
      </c>
      <c r="E39" s="2">
        <v>137</v>
      </c>
      <c r="F39" s="2">
        <v>161</v>
      </c>
      <c r="G39" s="2">
        <v>613</v>
      </c>
      <c r="H39" s="2">
        <v>9</v>
      </c>
      <c r="I39" s="2">
        <v>17</v>
      </c>
      <c r="J39" s="2">
        <v>11</v>
      </c>
      <c r="K39" s="2">
        <v>3</v>
      </c>
    </row>
    <row r="40" spans="1:15" x14ac:dyDescent="0.3">
      <c r="A40" s="1">
        <v>40</v>
      </c>
      <c r="B40" t="s">
        <v>108</v>
      </c>
      <c r="C40" s="2">
        <v>150</v>
      </c>
      <c r="D40" s="2">
        <v>150</v>
      </c>
      <c r="E40" s="2">
        <v>141</v>
      </c>
      <c r="F40" s="2">
        <v>170</v>
      </c>
      <c r="G40" s="2">
        <v>611</v>
      </c>
      <c r="H40" s="2">
        <v>11</v>
      </c>
      <c r="I40" s="2">
        <v>13</v>
      </c>
      <c r="J40" s="2">
        <v>12</v>
      </c>
      <c r="K40" s="2">
        <v>4</v>
      </c>
    </row>
    <row r="41" spans="1:15" x14ac:dyDescent="0.3">
      <c r="A41" s="1">
        <v>41</v>
      </c>
      <c r="B41" t="s">
        <v>109</v>
      </c>
      <c r="C41" s="2">
        <v>162</v>
      </c>
      <c r="D41" s="2">
        <v>116</v>
      </c>
      <c r="E41" s="2">
        <v>158</v>
      </c>
      <c r="F41" s="2">
        <v>172</v>
      </c>
      <c r="G41" s="2">
        <v>608</v>
      </c>
      <c r="H41" s="2">
        <v>10</v>
      </c>
      <c r="I41" s="2">
        <v>14</v>
      </c>
      <c r="J41" s="2">
        <v>13</v>
      </c>
      <c r="K41" s="2">
        <v>4</v>
      </c>
    </row>
    <row r="42" spans="1:15" x14ac:dyDescent="0.3">
      <c r="A42" s="1">
        <v>42</v>
      </c>
      <c r="B42" t="s">
        <v>110</v>
      </c>
      <c r="C42" s="2">
        <v>128</v>
      </c>
      <c r="D42" s="2">
        <v>139</v>
      </c>
      <c r="E42" s="2">
        <v>160</v>
      </c>
      <c r="F42" s="2">
        <v>176</v>
      </c>
      <c r="G42" s="2">
        <v>603</v>
      </c>
      <c r="H42" s="2">
        <v>5</v>
      </c>
      <c r="I42" s="2">
        <v>21</v>
      </c>
      <c r="J42" s="2">
        <v>9</v>
      </c>
      <c r="K42" s="2">
        <v>6</v>
      </c>
    </row>
    <row r="43" spans="1:15" ht="17.399999999999999" x14ac:dyDescent="0.35">
      <c r="A43" s="6" t="s">
        <v>137</v>
      </c>
      <c r="B43" s="7" t="s">
        <v>111</v>
      </c>
      <c r="C43" s="2">
        <v>181</v>
      </c>
      <c r="D43" s="2">
        <v>125</v>
      </c>
      <c r="E43" s="2">
        <v>150</v>
      </c>
      <c r="F43" s="2">
        <v>140</v>
      </c>
      <c r="G43" s="2">
        <v>596</v>
      </c>
      <c r="H43" s="2">
        <v>7</v>
      </c>
      <c r="I43" s="2">
        <v>17</v>
      </c>
      <c r="J43" s="2">
        <v>11</v>
      </c>
      <c r="K43" s="2">
        <v>6</v>
      </c>
    </row>
    <row r="44" spans="1:15" ht="17.399999999999999" x14ac:dyDescent="0.35">
      <c r="A44" s="6" t="s">
        <v>137</v>
      </c>
      <c r="B44" s="7" t="s">
        <v>112</v>
      </c>
      <c r="C44" s="2">
        <v>149</v>
      </c>
      <c r="D44" s="2">
        <v>179</v>
      </c>
      <c r="E44" s="2">
        <v>136</v>
      </c>
      <c r="F44" s="2">
        <v>126</v>
      </c>
      <c r="G44" s="2">
        <v>590</v>
      </c>
      <c r="H44" s="2">
        <v>6</v>
      </c>
      <c r="I44" s="2">
        <v>20</v>
      </c>
      <c r="J44" s="2">
        <v>13</v>
      </c>
      <c r="K44" s="2">
        <v>3</v>
      </c>
    </row>
    <row r="45" spans="1:15" x14ac:dyDescent="0.3">
      <c r="A45" s="1">
        <v>45</v>
      </c>
      <c r="B45" t="s">
        <v>113</v>
      </c>
      <c r="C45" s="2">
        <v>139</v>
      </c>
      <c r="D45" s="2">
        <v>147</v>
      </c>
      <c r="E45" s="2">
        <v>161</v>
      </c>
      <c r="F45" s="2">
        <v>139</v>
      </c>
      <c r="G45" s="2">
        <v>586</v>
      </c>
      <c r="H45" s="2">
        <v>11</v>
      </c>
      <c r="I45" s="2">
        <v>11</v>
      </c>
      <c r="J45" s="2">
        <v>14</v>
      </c>
      <c r="K45" s="2">
        <v>5</v>
      </c>
    </row>
    <row r="46" spans="1:15" ht="17.399999999999999" x14ac:dyDescent="0.35">
      <c r="A46" s="6" t="s">
        <v>137</v>
      </c>
      <c r="B46" s="7" t="s">
        <v>145</v>
      </c>
      <c r="C46" s="2">
        <v>146</v>
      </c>
      <c r="D46" s="2">
        <v>160</v>
      </c>
      <c r="E46" s="2">
        <v>136</v>
      </c>
      <c r="F46" s="2">
        <v>144</v>
      </c>
      <c r="G46" s="2">
        <v>586</v>
      </c>
      <c r="H46" s="2">
        <v>7</v>
      </c>
      <c r="I46" s="2">
        <v>16</v>
      </c>
      <c r="J46" s="2">
        <v>12</v>
      </c>
      <c r="K46" s="2">
        <v>5</v>
      </c>
    </row>
    <row r="47" spans="1:15" x14ac:dyDescent="0.3">
      <c r="A47" s="1">
        <v>47</v>
      </c>
      <c r="B47" t="s">
        <v>114</v>
      </c>
      <c r="C47" s="2">
        <v>148</v>
      </c>
      <c r="D47" s="2">
        <v>176</v>
      </c>
      <c r="E47" s="2">
        <v>147</v>
      </c>
      <c r="F47" s="2">
        <v>110</v>
      </c>
      <c r="G47" s="2">
        <v>581</v>
      </c>
      <c r="H47" s="2">
        <v>8</v>
      </c>
      <c r="I47" s="2">
        <v>17</v>
      </c>
      <c r="J47" s="2">
        <v>14</v>
      </c>
      <c r="K47" s="2">
        <v>3</v>
      </c>
    </row>
    <row r="48" spans="1:15" x14ac:dyDescent="0.3">
      <c r="A48" s="1">
        <v>48</v>
      </c>
      <c r="B48" t="s">
        <v>115</v>
      </c>
      <c r="C48" s="2">
        <v>154</v>
      </c>
      <c r="D48" s="2">
        <v>118</v>
      </c>
      <c r="E48" s="2">
        <v>135</v>
      </c>
      <c r="F48" s="2">
        <v>173</v>
      </c>
      <c r="G48" s="2">
        <v>580</v>
      </c>
      <c r="H48" s="2">
        <v>5</v>
      </c>
      <c r="I48" s="2">
        <v>20</v>
      </c>
      <c r="J48" s="2">
        <v>10</v>
      </c>
      <c r="K48" s="2">
        <v>7</v>
      </c>
    </row>
    <row r="49" spans="1:11" ht="17.399999999999999" x14ac:dyDescent="0.35">
      <c r="A49" s="12" t="s">
        <v>142</v>
      </c>
      <c r="B49" s="13" t="s">
        <v>116</v>
      </c>
      <c r="C49" s="2">
        <v>131</v>
      </c>
      <c r="D49" s="2">
        <v>128</v>
      </c>
      <c r="E49" s="2">
        <v>151</v>
      </c>
      <c r="F49" s="2">
        <v>163</v>
      </c>
      <c r="G49" s="2">
        <v>573</v>
      </c>
      <c r="H49" s="2">
        <v>8</v>
      </c>
      <c r="I49" s="2">
        <v>16</v>
      </c>
      <c r="J49" s="2">
        <v>13</v>
      </c>
      <c r="K49" s="2">
        <v>4</v>
      </c>
    </row>
    <row r="50" spans="1:11" x14ac:dyDescent="0.3">
      <c r="A50" s="1">
        <v>50</v>
      </c>
      <c r="B50" t="s">
        <v>117</v>
      </c>
      <c r="C50" s="2">
        <v>118</v>
      </c>
      <c r="D50" s="2">
        <v>159</v>
      </c>
      <c r="E50" s="2">
        <v>155</v>
      </c>
      <c r="F50" s="2">
        <v>140</v>
      </c>
      <c r="G50" s="2">
        <v>572</v>
      </c>
      <c r="H50" s="2">
        <v>9</v>
      </c>
      <c r="I50" s="2">
        <v>14</v>
      </c>
      <c r="J50" s="2">
        <v>15</v>
      </c>
      <c r="K50" s="2">
        <v>3</v>
      </c>
    </row>
    <row r="51" spans="1:11" x14ac:dyDescent="0.3">
      <c r="A51" s="1">
        <v>51</v>
      </c>
      <c r="B51" t="s">
        <v>118</v>
      </c>
      <c r="C51" s="2">
        <v>146</v>
      </c>
      <c r="D51" s="2">
        <v>104</v>
      </c>
      <c r="E51" s="2">
        <v>165</v>
      </c>
      <c r="F51" s="2">
        <v>152</v>
      </c>
      <c r="G51" s="2">
        <v>567</v>
      </c>
      <c r="H51" s="2">
        <v>10</v>
      </c>
      <c r="I51" s="2">
        <v>13</v>
      </c>
      <c r="J51" s="2">
        <v>15</v>
      </c>
      <c r="K51" s="2">
        <v>4</v>
      </c>
    </row>
    <row r="52" spans="1:11" ht="18" x14ac:dyDescent="0.35">
      <c r="A52" s="10" t="s">
        <v>141</v>
      </c>
      <c r="B52" s="11" t="s">
        <v>150</v>
      </c>
      <c r="C52" s="2">
        <v>145</v>
      </c>
      <c r="D52" s="2">
        <v>149</v>
      </c>
      <c r="E52" s="2">
        <v>137</v>
      </c>
      <c r="F52" s="2">
        <v>135</v>
      </c>
      <c r="G52" s="2">
        <v>566</v>
      </c>
      <c r="H52" s="2">
        <v>7</v>
      </c>
      <c r="I52" s="2">
        <v>16</v>
      </c>
      <c r="J52" s="2">
        <v>16</v>
      </c>
      <c r="K52" s="2">
        <v>2</v>
      </c>
    </row>
    <row r="53" spans="1:11" ht="17.399999999999999" x14ac:dyDescent="0.35">
      <c r="A53" s="6" t="s">
        <v>137</v>
      </c>
      <c r="B53" s="7" t="s">
        <v>119</v>
      </c>
      <c r="C53" s="2">
        <v>142</v>
      </c>
      <c r="D53" s="2">
        <v>141</v>
      </c>
      <c r="E53" s="2">
        <v>132</v>
      </c>
      <c r="F53" s="2">
        <v>148</v>
      </c>
      <c r="G53" s="2">
        <v>563</v>
      </c>
      <c r="H53" s="2">
        <v>5</v>
      </c>
      <c r="I53" s="2">
        <v>18</v>
      </c>
      <c r="J53" s="2">
        <v>11</v>
      </c>
      <c r="K53" s="2">
        <v>7</v>
      </c>
    </row>
    <row r="54" spans="1:11" ht="18" x14ac:dyDescent="0.35">
      <c r="A54" s="10" t="s">
        <v>141</v>
      </c>
      <c r="B54" s="11" t="s">
        <v>146</v>
      </c>
      <c r="C54" s="2">
        <v>144</v>
      </c>
      <c r="D54" s="2">
        <v>162</v>
      </c>
      <c r="E54" s="2">
        <v>138</v>
      </c>
      <c r="F54" s="2">
        <v>117</v>
      </c>
      <c r="G54" s="2">
        <v>561</v>
      </c>
      <c r="H54" s="2">
        <v>10</v>
      </c>
      <c r="I54" s="2">
        <v>11</v>
      </c>
      <c r="J54" s="2">
        <v>17</v>
      </c>
      <c r="K54" s="2">
        <v>2</v>
      </c>
    </row>
    <row r="55" spans="1:11" ht="17.399999999999999" x14ac:dyDescent="0.35">
      <c r="A55" s="12" t="s">
        <v>142</v>
      </c>
      <c r="B55" s="13" t="s">
        <v>147</v>
      </c>
      <c r="C55" s="2">
        <v>146</v>
      </c>
      <c r="D55" s="2">
        <v>131</v>
      </c>
      <c r="E55" s="2">
        <v>138</v>
      </c>
      <c r="F55" s="2">
        <v>145</v>
      </c>
      <c r="G55" s="2">
        <v>560</v>
      </c>
      <c r="H55" s="2">
        <v>8</v>
      </c>
      <c r="I55" s="2">
        <v>14</v>
      </c>
      <c r="J55" s="2">
        <v>12</v>
      </c>
      <c r="K55" s="2">
        <v>6</v>
      </c>
    </row>
    <row r="56" spans="1:11" ht="17.399999999999999" x14ac:dyDescent="0.35">
      <c r="A56" s="14" t="s">
        <v>148</v>
      </c>
      <c r="B56" s="15" t="s">
        <v>153</v>
      </c>
      <c r="C56" s="2">
        <v>165</v>
      </c>
      <c r="D56" s="2">
        <v>114</v>
      </c>
      <c r="E56" s="2">
        <v>145</v>
      </c>
      <c r="F56" s="2">
        <v>127</v>
      </c>
      <c r="G56" s="2">
        <v>551</v>
      </c>
      <c r="H56" s="2">
        <v>9</v>
      </c>
      <c r="I56" s="2">
        <v>12</v>
      </c>
      <c r="J56" s="2">
        <v>20</v>
      </c>
      <c r="K56" s="2">
        <v>1</v>
      </c>
    </row>
    <row r="57" spans="1:11" x14ac:dyDescent="0.3">
      <c r="A57" s="1">
        <v>57</v>
      </c>
      <c r="B57" t="s">
        <v>120</v>
      </c>
      <c r="C57" s="2">
        <v>132</v>
      </c>
      <c r="D57" s="2">
        <v>131</v>
      </c>
      <c r="E57" s="2">
        <v>155</v>
      </c>
      <c r="F57" s="2">
        <v>129</v>
      </c>
      <c r="G57" s="2">
        <v>547</v>
      </c>
      <c r="H57" s="2">
        <v>9</v>
      </c>
      <c r="I57" s="2">
        <v>12</v>
      </c>
      <c r="J57" s="2">
        <v>17</v>
      </c>
      <c r="K57" s="2">
        <v>3</v>
      </c>
    </row>
    <row r="58" spans="1:11" x14ac:dyDescent="0.3">
      <c r="A58" s="1">
        <v>58</v>
      </c>
      <c r="B58" t="s">
        <v>121</v>
      </c>
      <c r="C58" s="2">
        <v>107</v>
      </c>
      <c r="D58" s="2">
        <v>120</v>
      </c>
      <c r="E58" s="2">
        <v>156</v>
      </c>
      <c r="F58" s="2">
        <v>148</v>
      </c>
      <c r="G58" s="2">
        <v>531</v>
      </c>
      <c r="H58" s="2">
        <v>7</v>
      </c>
      <c r="I58" s="2">
        <v>14</v>
      </c>
      <c r="J58" s="2">
        <v>17</v>
      </c>
      <c r="K58" s="2">
        <v>2</v>
      </c>
    </row>
    <row r="59" spans="1:11" x14ac:dyDescent="0.3">
      <c r="A59" s="1">
        <v>59</v>
      </c>
      <c r="B59" t="s">
        <v>122</v>
      </c>
      <c r="C59" s="2">
        <v>98</v>
      </c>
      <c r="D59" s="2">
        <v>154</v>
      </c>
      <c r="E59" s="2">
        <v>152</v>
      </c>
      <c r="F59" s="2">
        <v>125</v>
      </c>
      <c r="G59" s="2">
        <v>529</v>
      </c>
      <c r="H59" s="2">
        <v>6</v>
      </c>
      <c r="I59" s="2">
        <v>16</v>
      </c>
      <c r="J59" s="2">
        <v>12</v>
      </c>
      <c r="K59" s="2">
        <v>7</v>
      </c>
    </row>
    <row r="60" spans="1:11" ht="17.399999999999999" x14ac:dyDescent="0.35">
      <c r="A60" s="14" t="s">
        <v>148</v>
      </c>
      <c r="B60" s="15" t="s">
        <v>154</v>
      </c>
      <c r="C60" s="2">
        <v>142</v>
      </c>
      <c r="D60" s="2">
        <v>130</v>
      </c>
      <c r="E60" s="2">
        <v>132</v>
      </c>
      <c r="F60" s="2">
        <v>122</v>
      </c>
      <c r="G60" s="2">
        <v>526</v>
      </c>
      <c r="H60" s="2">
        <v>4</v>
      </c>
      <c r="I60" s="2">
        <v>16</v>
      </c>
      <c r="J60" s="2">
        <v>19</v>
      </c>
      <c r="K60" s="2">
        <v>1</v>
      </c>
    </row>
    <row r="61" spans="1:11" ht="17.399999999999999" x14ac:dyDescent="0.35">
      <c r="A61" s="14" t="s">
        <v>148</v>
      </c>
      <c r="B61" s="15" t="s">
        <v>123</v>
      </c>
      <c r="C61" s="2">
        <v>180</v>
      </c>
      <c r="D61" s="2">
        <v>113</v>
      </c>
      <c r="E61" s="2">
        <v>117</v>
      </c>
      <c r="F61" s="2">
        <v>110</v>
      </c>
      <c r="G61" s="2">
        <v>520</v>
      </c>
      <c r="H61" s="2">
        <v>9</v>
      </c>
      <c r="I61" s="2">
        <v>9</v>
      </c>
      <c r="J61" s="2">
        <v>17</v>
      </c>
      <c r="K61" s="2">
        <v>6</v>
      </c>
    </row>
    <row r="62" spans="1:11" x14ac:dyDescent="0.3">
      <c r="A62" s="1">
        <v>62</v>
      </c>
      <c r="B62" t="s">
        <v>124</v>
      </c>
      <c r="C62" s="2">
        <v>112</v>
      </c>
      <c r="D62" s="2">
        <v>127</v>
      </c>
      <c r="E62" s="2">
        <v>124</v>
      </c>
      <c r="F62" s="2">
        <v>145</v>
      </c>
      <c r="G62" s="2">
        <v>508</v>
      </c>
      <c r="H62" s="2">
        <v>7</v>
      </c>
      <c r="I62" s="2">
        <v>10</v>
      </c>
      <c r="J62" s="2">
        <v>21</v>
      </c>
      <c r="K62" s="2">
        <v>2</v>
      </c>
    </row>
    <row r="63" spans="1:11" ht="18" x14ac:dyDescent="0.35">
      <c r="A63" s="8" t="s">
        <v>139</v>
      </c>
      <c r="B63" s="9" t="s">
        <v>125</v>
      </c>
      <c r="C63" s="2">
        <v>125</v>
      </c>
      <c r="D63" s="2">
        <v>135</v>
      </c>
      <c r="E63" s="2">
        <v>141</v>
      </c>
      <c r="F63" s="2">
        <v>104</v>
      </c>
      <c r="G63" s="2">
        <v>505</v>
      </c>
      <c r="H63" s="2">
        <v>5</v>
      </c>
      <c r="I63" s="2">
        <v>13</v>
      </c>
      <c r="J63" s="2">
        <v>14</v>
      </c>
      <c r="K63" s="2">
        <v>9</v>
      </c>
    </row>
    <row r="64" spans="1:11" ht="17.399999999999999" x14ac:dyDescent="0.35">
      <c r="A64" s="14" t="s">
        <v>148</v>
      </c>
      <c r="B64" s="15" t="s">
        <v>126</v>
      </c>
      <c r="C64" s="2">
        <v>140</v>
      </c>
      <c r="D64" s="2">
        <v>132</v>
      </c>
      <c r="E64" s="2">
        <v>124</v>
      </c>
      <c r="F64" s="2">
        <v>104</v>
      </c>
      <c r="G64" s="2">
        <v>500</v>
      </c>
      <c r="H64" s="2">
        <v>3</v>
      </c>
      <c r="I64" s="2">
        <v>14</v>
      </c>
      <c r="J64" s="2">
        <v>18</v>
      </c>
      <c r="K64" s="2">
        <v>5</v>
      </c>
    </row>
    <row r="65" spans="1:11" ht="18" x14ac:dyDescent="0.35">
      <c r="A65" s="8" t="s">
        <v>139</v>
      </c>
      <c r="B65" s="9" t="s">
        <v>127</v>
      </c>
      <c r="C65" s="2">
        <v>102</v>
      </c>
      <c r="D65" s="2">
        <v>153</v>
      </c>
      <c r="E65" s="2">
        <v>130</v>
      </c>
      <c r="F65" s="2">
        <v>92</v>
      </c>
      <c r="G65" s="2">
        <v>477</v>
      </c>
      <c r="H65" s="2">
        <v>5</v>
      </c>
      <c r="I65" s="2">
        <v>8</v>
      </c>
      <c r="J65" s="2">
        <v>25</v>
      </c>
      <c r="K65" s="2">
        <v>2</v>
      </c>
    </row>
    <row r="66" spans="1:11" ht="18" x14ac:dyDescent="0.35">
      <c r="A66" s="8" t="s">
        <v>139</v>
      </c>
      <c r="B66" s="9" t="s">
        <v>128</v>
      </c>
      <c r="C66" s="2">
        <v>141</v>
      </c>
      <c r="D66" s="2">
        <v>127</v>
      </c>
      <c r="E66" s="2">
        <v>86</v>
      </c>
      <c r="F66" s="2">
        <v>123</v>
      </c>
      <c r="G66" s="2">
        <v>477</v>
      </c>
      <c r="H66" s="2">
        <v>1</v>
      </c>
      <c r="I66" s="2">
        <v>16</v>
      </c>
      <c r="J66" s="2">
        <v>21</v>
      </c>
      <c r="K66" s="2">
        <v>2</v>
      </c>
    </row>
    <row r="67" spans="1:11" ht="18" x14ac:dyDescent="0.35">
      <c r="A67" s="10" t="s">
        <v>141</v>
      </c>
      <c r="B67" s="11" t="s">
        <v>157</v>
      </c>
      <c r="C67" s="2">
        <v>95</v>
      </c>
      <c r="D67" s="2">
        <v>139</v>
      </c>
      <c r="E67" s="2">
        <v>109</v>
      </c>
      <c r="F67" s="2">
        <v>127</v>
      </c>
      <c r="G67" s="2">
        <v>470</v>
      </c>
      <c r="H67" s="2">
        <v>5</v>
      </c>
      <c r="I67" s="2">
        <v>12</v>
      </c>
      <c r="J67" s="2">
        <v>21</v>
      </c>
      <c r="K67" s="2">
        <v>3</v>
      </c>
    </row>
    <row r="68" spans="1:11" x14ac:dyDescent="0.3">
      <c r="A68" s="1">
        <v>68</v>
      </c>
      <c r="B68" t="s">
        <v>129</v>
      </c>
      <c r="C68" s="2">
        <v>122</v>
      </c>
      <c r="D68" s="2">
        <v>98</v>
      </c>
      <c r="E68" s="2">
        <v>123</v>
      </c>
      <c r="F68" s="2">
        <v>100</v>
      </c>
      <c r="G68" s="2">
        <v>443</v>
      </c>
      <c r="H68" s="2">
        <v>6</v>
      </c>
      <c r="I68" s="2">
        <v>9</v>
      </c>
      <c r="J68" s="2">
        <v>22</v>
      </c>
      <c r="K68" s="2">
        <v>3</v>
      </c>
    </row>
    <row r="69" spans="1:11" ht="18" x14ac:dyDescent="0.35">
      <c r="A69" s="8" t="s">
        <v>139</v>
      </c>
      <c r="B69" s="9" t="s">
        <v>158</v>
      </c>
      <c r="C69" s="2">
        <v>108</v>
      </c>
      <c r="D69" s="2">
        <v>111</v>
      </c>
      <c r="E69" s="2">
        <v>98</v>
      </c>
      <c r="F69" s="2">
        <v>105</v>
      </c>
      <c r="G69" s="2">
        <v>422</v>
      </c>
      <c r="H69" s="2">
        <v>2</v>
      </c>
      <c r="I69" s="2">
        <v>10</v>
      </c>
      <c r="J69" s="2">
        <v>25</v>
      </c>
      <c r="K69" s="2">
        <v>3</v>
      </c>
    </row>
    <row r="70" spans="1:11" x14ac:dyDescent="0.3">
      <c r="A70" s="1">
        <v>70</v>
      </c>
      <c r="B70" t="s">
        <v>130</v>
      </c>
      <c r="C70" s="2">
        <v>110</v>
      </c>
      <c r="D70" s="2">
        <v>201</v>
      </c>
      <c r="E70" s="2">
        <v>173</v>
      </c>
      <c r="F70" s="2">
        <v>173</v>
      </c>
      <c r="G70" s="2">
        <v>657</v>
      </c>
      <c r="H70" s="2">
        <v>8</v>
      </c>
      <c r="I70" s="2">
        <v>22</v>
      </c>
      <c r="J70" s="2">
        <v>10</v>
      </c>
      <c r="K70" s="2">
        <v>1</v>
      </c>
    </row>
    <row r="71" spans="1:11" x14ac:dyDescent="0.3">
      <c r="A71" s="1">
        <v>71</v>
      </c>
      <c r="B71" t="s">
        <v>131</v>
      </c>
      <c r="C71" s="2">
        <v>168</v>
      </c>
      <c r="D71" s="2">
        <v>197</v>
      </c>
      <c r="E71" s="2">
        <v>180</v>
      </c>
      <c r="F71" s="2">
        <v>176</v>
      </c>
      <c r="G71" s="2">
        <v>721</v>
      </c>
      <c r="H71" s="2">
        <v>16</v>
      </c>
      <c r="I71" s="2">
        <v>18</v>
      </c>
      <c r="J71" s="2">
        <v>4</v>
      </c>
      <c r="K71" s="2">
        <v>4</v>
      </c>
    </row>
    <row r="72" spans="1:11" x14ac:dyDescent="0.3">
      <c r="A72" s="1">
        <v>72</v>
      </c>
      <c r="B72" t="s">
        <v>132</v>
      </c>
      <c r="C72" s="2">
        <v>157</v>
      </c>
      <c r="D72" s="2">
        <v>163</v>
      </c>
      <c r="E72" s="2">
        <v>130</v>
      </c>
      <c r="F72" s="2">
        <v>150</v>
      </c>
      <c r="G72" s="2">
        <v>600</v>
      </c>
      <c r="H72" s="2">
        <v>7</v>
      </c>
      <c r="I72" s="2">
        <v>16</v>
      </c>
      <c r="J72" s="2">
        <v>8</v>
      </c>
      <c r="K72" s="2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AAB7-8B50-42AA-BF91-371941464FEE}">
  <dimension ref="A2:L76"/>
  <sheetViews>
    <sheetView workbookViewId="0">
      <selection activeCell="M18" sqref="M18"/>
    </sheetView>
  </sheetViews>
  <sheetFormatPr defaultRowHeight="14.4" x14ac:dyDescent="0.3"/>
  <cols>
    <col min="1" max="1" width="3.5546875" bestFit="1" customWidth="1"/>
    <col min="2" max="2" width="22.44140625" bestFit="1" customWidth="1"/>
    <col min="3" max="6" width="5.44140625" customWidth="1"/>
    <col min="8" max="11" width="4.5546875" customWidth="1"/>
  </cols>
  <sheetData>
    <row r="2" spans="1:12" ht="17.399999999999999" x14ac:dyDescent="0.35">
      <c r="A2" s="18" t="s">
        <v>134</v>
      </c>
      <c r="B2" s="24" t="s">
        <v>135</v>
      </c>
      <c r="C2" s="33">
        <v>178</v>
      </c>
      <c r="D2" s="33">
        <v>170</v>
      </c>
      <c r="E2" s="33">
        <v>184</v>
      </c>
      <c r="F2" s="33">
        <v>194</v>
      </c>
      <c r="G2" s="34">
        <v>726</v>
      </c>
      <c r="H2" s="33">
        <v>15</v>
      </c>
      <c r="I2" s="33">
        <v>20</v>
      </c>
      <c r="J2" s="33">
        <v>6</v>
      </c>
      <c r="K2" s="33">
        <v>2</v>
      </c>
    </row>
    <row r="3" spans="1:12" ht="17.399999999999999" x14ac:dyDescent="0.35">
      <c r="A3" s="18" t="s">
        <v>134</v>
      </c>
      <c r="B3" s="24" t="s">
        <v>136</v>
      </c>
      <c r="C3" s="33">
        <v>182</v>
      </c>
      <c r="D3" s="33">
        <v>172</v>
      </c>
      <c r="E3" s="33">
        <v>169</v>
      </c>
      <c r="F3" s="33">
        <v>198</v>
      </c>
      <c r="G3" s="34">
        <v>721</v>
      </c>
      <c r="H3" s="33">
        <v>19</v>
      </c>
      <c r="I3" s="33">
        <v>15</v>
      </c>
      <c r="J3" s="33">
        <v>8</v>
      </c>
      <c r="K3" s="33">
        <v>2</v>
      </c>
    </row>
    <row r="4" spans="1:12" ht="17.399999999999999" x14ac:dyDescent="0.35">
      <c r="A4" s="28" t="s">
        <v>137</v>
      </c>
      <c r="B4" s="29" t="s">
        <v>138</v>
      </c>
      <c r="C4" s="33">
        <v>170</v>
      </c>
      <c r="D4" s="33">
        <v>153</v>
      </c>
      <c r="E4" s="33">
        <v>241</v>
      </c>
      <c r="F4" s="33">
        <v>142</v>
      </c>
      <c r="G4" s="34">
        <v>706</v>
      </c>
      <c r="H4" s="33">
        <v>14</v>
      </c>
      <c r="I4" s="33">
        <v>15</v>
      </c>
      <c r="J4" s="33">
        <v>9</v>
      </c>
      <c r="K4" s="33">
        <v>3</v>
      </c>
      <c r="L4" s="3" t="s">
        <v>161</v>
      </c>
    </row>
    <row r="5" spans="1:12" ht="18" x14ac:dyDescent="0.35">
      <c r="A5" s="20" t="s">
        <v>141</v>
      </c>
      <c r="B5" s="26" t="s">
        <v>96</v>
      </c>
      <c r="C5" s="33">
        <v>201</v>
      </c>
      <c r="D5" s="33">
        <v>166</v>
      </c>
      <c r="E5" s="33">
        <v>164</v>
      </c>
      <c r="F5" s="33">
        <v>159</v>
      </c>
      <c r="G5" s="34">
        <v>690</v>
      </c>
      <c r="H5" s="33">
        <v>12</v>
      </c>
      <c r="I5" s="33">
        <v>19</v>
      </c>
      <c r="J5" s="33">
        <v>7</v>
      </c>
      <c r="K5" s="33">
        <v>2</v>
      </c>
      <c r="L5" s="3" t="s">
        <v>162</v>
      </c>
    </row>
    <row r="6" spans="1:12" ht="17.399999999999999" x14ac:dyDescent="0.35">
      <c r="A6" s="18" t="s">
        <v>134</v>
      </c>
      <c r="B6" s="24" t="s">
        <v>100</v>
      </c>
      <c r="C6" s="33">
        <v>146</v>
      </c>
      <c r="D6" s="33">
        <v>169</v>
      </c>
      <c r="E6" s="33">
        <v>200</v>
      </c>
      <c r="F6" s="33">
        <v>153</v>
      </c>
      <c r="G6" s="34">
        <v>668</v>
      </c>
      <c r="H6" s="33">
        <v>11</v>
      </c>
      <c r="I6" s="33">
        <v>19</v>
      </c>
      <c r="J6" s="33">
        <v>5</v>
      </c>
      <c r="K6" s="33">
        <v>7</v>
      </c>
      <c r="L6" s="3" t="s">
        <v>163</v>
      </c>
    </row>
    <row r="7" spans="1:12" ht="18" x14ac:dyDescent="0.35">
      <c r="A7" s="20" t="s">
        <v>141</v>
      </c>
      <c r="B7" s="26" t="s">
        <v>102</v>
      </c>
      <c r="C7" s="33">
        <v>170</v>
      </c>
      <c r="D7" s="33">
        <v>172</v>
      </c>
      <c r="E7" s="33">
        <v>155</v>
      </c>
      <c r="F7" s="33">
        <v>157</v>
      </c>
      <c r="G7" s="34">
        <v>654</v>
      </c>
      <c r="H7" s="33">
        <v>8</v>
      </c>
      <c r="I7" s="33">
        <v>21</v>
      </c>
      <c r="J7" s="33">
        <v>7</v>
      </c>
      <c r="K7" s="33">
        <v>4</v>
      </c>
    </row>
    <row r="8" spans="1:12" ht="17.399999999999999" x14ac:dyDescent="0.35">
      <c r="A8" s="19" t="s">
        <v>142</v>
      </c>
      <c r="B8" s="25" t="s">
        <v>105</v>
      </c>
      <c r="C8" s="33">
        <v>136</v>
      </c>
      <c r="D8" s="33">
        <v>160</v>
      </c>
      <c r="E8" s="33">
        <v>161</v>
      </c>
      <c r="F8" s="33">
        <v>164</v>
      </c>
      <c r="G8" s="34">
        <v>621</v>
      </c>
      <c r="H8" s="33">
        <v>9</v>
      </c>
      <c r="I8" s="33">
        <v>17</v>
      </c>
      <c r="J8" s="33">
        <v>10</v>
      </c>
      <c r="K8" s="33">
        <v>4</v>
      </c>
    </row>
    <row r="9" spans="1:12" ht="17.399999999999999" x14ac:dyDescent="0.35">
      <c r="A9" s="28" t="s">
        <v>137</v>
      </c>
      <c r="B9" s="29" t="s">
        <v>111</v>
      </c>
      <c r="C9" s="33">
        <v>181</v>
      </c>
      <c r="D9" s="33">
        <v>125</v>
      </c>
      <c r="E9" s="33">
        <v>150</v>
      </c>
      <c r="F9" s="33">
        <v>140</v>
      </c>
      <c r="G9" s="34">
        <v>596</v>
      </c>
      <c r="H9" s="33">
        <v>7</v>
      </c>
      <c r="I9" s="33">
        <v>17</v>
      </c>
      <c r="J9" s="33">
        <v>11</v>
      </c>
      <c r="K9" s="33">
        <v>6</v>
      </c>
      <c r="L9" s="3" t="s">
        <v>164</v>
      </c>
    </row>
    <row r="10" spans="1:12" ht="17.399999999999999" x14ac:dyDescent="0.35">
      <c r="A10" s="28" t="s">
        <v>137</v>
      </c>
      <c r="B10" s="29" t="s">
        <v>112</v>
      </c>
      <c r="C10" s="33">
        <v>149</v>
      </c>
      <c r="D10" s="33">
        <v>179</v>
      </c>
      <c r="E10" s="33">
        <v>136</v>
      </c>
      <c r="F10" s="33">
        <v>126</v>
      </c>
      <c r="G10" s="34">
        <v>590</v>
      </c>
      <c r="H10" s="33">
        <v>6</v>
      </c>
      <c r="I10" s="33">
        <v>20</v>
      </c>
      <c r="J10" s="33">
        <v>13</v>
      </c>
      <c r="K10" s="33">
        <v>3</v>
      </c>
      <c r="L10" s="3" t="s">
        <v>165</v>
      </c>
    </row>
    <row r="11" spans="1:12" ht="17.399999999999999" x14ac:dyDescent="0.35">
      <c r="A11" s="28" t="s">
        <v>137</v>
      </c>
      <c r="B11" s="29" t="s">
        <v>145</v>
      </c>
      <c r="C11" s="33">
        <v>146</v>
      </c>
      <c r="D11" s="33">
        <v>160</v>
      </c>
      <c r="E11" s="33">
        <v>136</v>
      </c>
      <c r="F11" s="33">
        <v>144</v>
      </c>
      <c r="G11" s="34">
        <v>586</v>
      </c>
      <c r="H11" s="33">
        <v>7</v>
      </c>
      <c r="I11" s="33">
        <v>16</v>
      </c>
      <c r="J11" s="33">
        <v>12</v>
      </c>
      <c r="K11" s="33">
        <v>5</v>
      </c>
      <c r="L11" s="3" t="s">
        <v>166</v>
      </c>
    </row>
    <row r="12" spans="1:12" ht="17.399999999999999" x14ac:dyDescent="0.35">
      <c r="A12" s="19" t="s">
        <v>142</v>
      </c>
      <c r="B12" s="25" t="s">
        <v>116</v>
      </c>
      <c r="C12" s="33">
        <v>131</v>
      </c>
      <c r="D12" s="33">
        <v>128</v>
      </c>
      <c r="E12" s="33">
        <v>151</v>
      </c>
      <c r="F12" s="33">
        <v>163</v>
      </c>
      <c r="G12" s="34">
        <v>573</v>
      </c>
      <c r="H12" s="33">
        <v>8</v>
      </c>
      <c r="I12" s="33">
        <v>16</v>
      </c>
      <c r="J12" s="33">
        <v>13</v>
      </c>
      <c r="K12" s="33">
        <v>4</v>
      </c>
    </row>
    <row r="13" spans="1:12" ht="18" x14ac:dyDescent="0.35">
      <c r="A13" s="20" t="s">
        <v>141</v>
      </c>
      <c r="B13" s="26" t="s">
        <v>150</v>
      </c>
      <c r="C13" s="33">
        <v>145</v>
      </c>
      <c r="D13" s="33">
        <v>149</v>
      </c>
      <c r="E13" s="33">
        <v>137</v>
      </c>
      <c r="F13" s="33">
        <v>135</v>
      </c>
      <c r="G13" s="34">
        <v>566</v>
      </c>
      <c r="H13" s="33">
        <v>7</v>
      </c>
      <c r="I13" s="33">
        <v>16</v>
      </c>
      <c r="J13" s="33">
        <v>16</v>
      </c>
      <c r="K13" s="33">
        <v>2</v>
      </c>
    </row>
    <row r="14" spans="1:12" ht="17.399999999999999" x14ac:dyDescent="0.35">
      <c r="A14" s="28" t="s">
        <v>137</v>
      </c>
      <c r="B14" s="29" t="s">
        <v>119</v>
      </c>
      <c r="C14" s="33">
        <v>142</v>
      </c>
      <c r="D14" s="33">
        <v>141</v>
      </c>
      <c r="E14" s="33">
        <v>132</v>
      </c>
      <c r="F14" s="33">
        <v>148</v>
      </c>
      <c r="G14" s="34">
        <v>563</v>
      </c>
      <c r="H14" s="33">
        <v>5</v>
      </c>
      <c r="I14" s="33">
        <v>18</v>
      </c>
      <c r="J14" s="33">
        <v>11</v>
      </c>
      <c r="K14" s="33">
        <v>7</v>
      </c>
    </row>
    <row r="15" spans="1:12" ht="18" x14ac:dyDescent="0.35">
      <c r="A15" s="20" t="s">
        <v>141</v>
      </c>
      <c r="B15" s="26" t="s">
        <v>146</v>
      </c>
      <c r="C15" s="33">
        <v>144</v>
      </c>
      <c r="D15" s="33">
        <v>162</v>
      </c>
      <c r="E15" s="33">
        <v>138</v>
      </c>
      <c r="F15" s="33">
        <v>117</v>
      </c>
      <c r="G15" s="34">
        <v>561</v>
      </c>
      <c r="H15" s="33">
        <v>10</v>
      </c>
      <c r="I15" s="33">
        <v>11</v>
      </c>
      <c r="J15" s="33">
        <v>17</v>
      </c>
      <c r="K15" s="33">
        <v>2</v>
      </c>
    </row>
    <row r="16" spans="1:12" ht="17.399999999999999" x14ac:dyDescent="0.35">
      <c r="A16" s="19" t="s">
        <v>142</v>
      </c>
      <c r="B16" s="25" t="s">
        <v>147</v>
      </c>
      <c r="C16" s="33">
        <v>146</v>
      </c>
      <c r="D16" s="33">
        <v>131</v>
      </c>
      <c r="E16" s="33">
        <v>138</v>
      </c>
      <c r="F16" s="33">
        <v>145</v>
      </c>
      <c r="G16" s="34">
        <v>560</v>
      </c>
      <c r="H16" s="33">
        <v>8</v>
      </c>
      <c r="I16" s="33">
        <v>14</v>
      </c>
      <c r="J16" s="33">
        <v>12</v>
      </c>
      <c r="K16" s="33">
        <v>6</v>
      </c>
    </row>
    <row r="17" spans="1:11" ht="17.399999999999999" x14ac:dyDescent="0.35">
      <c r="A17" s="21" t="s">
        <v>148</v>
      </c>
      <c r="B17" s="27" t="s">
        <v>153</v>
      </c>
      <c r="C17" s="33">
        <v>165</v>
      </c>
      <c r="D17" s="33">
        <v>114</v>
      </c>
      <c r="E17" s="33">
        <v>145</v>
      </c>
      <c r="F17" s="33">
        <v>127</v>
      </c>
      <c r="G17" s="34">
        <v>551</v>
      </c>
      <c r="H17" s="33">
        <v>9</v>
      </c>
      <c r="I17" s="33">
        <v>12</v>
      </c>
      <c r="J17" s="33">
        <v>20</v>
      </c>
      <c r="K17" s="33">
        <v>1</v>
      </c>
    </row>
    <row r="18" spans="1:11" ht="17.399999999999999" x14ac:dyDescent="0.35">
      <c r="A18" s="21" t="s">
        <v>148</v>
      </c>
      <c r="B18" s="27" t="s">
        <v>154</v>
      </c>
      <c r="C18" s="33">
        <v>142</v>
      </c>
      <c r="D18" s="33">
        <v>130</v>
      </c>
      <c r="E18" s="33">
        <v>132</v>
      </c>
      <c r="F18" s="33">
        <v>122</v>
      </c>
      <c r="G18" s="34">
        <v>526</v>
      </c>
      <c r="H18" s="33">
        <v>4</v>
      </c>
      <c r="I18" s="33">
        <v>16</v>
      </c>
      <c r="J18" s="33">
        <v>19</v>
      </c>
      <c r="K18" s="33">
        <v>1</v>
      </c>
    </row>
    <row r="19" spans="1:11" ht="17.399999999999999" x14ac:dyDescent="0.35">
      <c r="A19" s="21" t="s">
        <v>148</v>
      </c>
      <c r="B19" s="27" t="s">
        <v>123</v>
      </c>
      <c r="C19" s="33">
        <v>180</v>
      </c>
      <c r="D19" s="33">
        <v>113</v>
      </c>
      <c r="E19" s="33">
        <v>117</v>
      </c>
      <c r="F19" s="33">
        <v>110</v>
      </c>
      <c r="G19" s="34">
        <v>520</v>
      </c>
      <c r="H19" s="33">
        <v>9</v>
      </c>
      <c r="I19" s="33">
        <v>9</v>
      </c>
      <c r="J19" s="33">
        <v>17</v>
      </c>
      <c r="K19" s="33">
        <v>6</v>
      </c>
    </row>
    <row r="20" spans="1:11" ht="18" x14ac:dyDescent="0.35">
      <c r="A20" s="8" t="s">
        <v>139</v>
      </c>
      <c r="B20" s="9" t="s">
        <v>125</v>
      </c>
      <c r="C20" s="33">
        <v>125</v>
      </c>
      <c r="D20" s="33">
        <v>135</v>
      </c>
      <c r="E20" s="33">
        <v>141</v>
      </c>
      <c r="F20" s="33">
        <v>104</v>
      </c>
      <c r="G20" s="34">
        <v>505</v>
      </c>
      <c r="H20" s="33">
        <v>5</v>
      </c>
      <c r="I20" s="33">
        <v>13</v>
      </c>
      <c r="J20" s="33">
        <v>14</v>
      </c>
      <c r="K20" s="33">
        <v>9</v>
      </c>
    </row>
    <row r="21" spans="1:11" ht="17.399999999999999" x14ac:dyDescent="0.35">
      <c r="A21" s="14" t="s">
        <v>148</v>
      </c>
      <c r="B21" s="15" t="s">
        <v>126</v>
      </c>
      <c r="C21" s="33">
        <v>140</v>
      </c>
      <c r="D21" s="33">
        <v>132</v>
      </c>
      <c r="E21" s="33">
        <v>124</v>
      </c>
      <c r="F21" s="33">
        <v>104</v>
      </c>
      <c r="G21" s="34">
        <v>500</v>
      </c>
      <c r="H21" s="33">
        <v>3</v>
      </c>
      <c r="I21" s="33">
        <v>14</v>
      </c>
      <c r="J21" s="33">
        <v>18</v>
      </c>
      <c r="K21" s="33">
        <v>5</v>
      </c>
    </row>
    <row r="22" spans="1:11" ht="18" x14ac:dyDescent="0.35">
      <c r="A22" s="17" t="s">
        <v>139</v>
      </c>
      <c r="B22" s="23" t="s">
        <v>127</v>
      </c>
      <c r="C22" s="33">
        <v>102</v>
      </c>
      <c r="D22" s="33">
        <v>153</v>
      </c>
      <c r="E22" s="33">
        <v>130</v>
      </c>
      <c r="F22" s="33">
        <v>92</v>
      </c>
      <c r="G22" s="34">
        <v>477</v>
      </c>
      <c r="H22" s="33">
        <v>5</v>
      </c>
      <c r="I22" s="33">
        <v>8</v>
      </c>
      <c r="J22" s="33">
        <v>25</v>
      </c>
      <c r="K22" s="33">
        <v>2</v>
      </c>
    </row>
    <row r="23" spans="1:11" ht="18" x14ac:dyDescent="0.35">
      <c r="A23" s="17" t="s">
        <v>139</v>
      </c>
      <c r="B23" s="23" t="s">
        <v>128</v>
      </c>
      <c r="C23" s="33">
        <v>141</v>
      </c>
      <c r="D23" s="33">
        <v>127</v>
      </c>
      <c r="E23" s="33">
        <v>86</v>
      </c>
      <c r="F23" s="33">
        <v>123</v>
      </c>
      <c r="G23" s="34">
        <v>477</v>
      </c>
      <c r="H23" s="33">
        <v>1</v>
      </c>
      <c r="I23" s="33">
        <v>16</v>
      </c>
      <c r="J23" s="33">
        <v>21</v>
      </c>
      <c r="K23" s="33">
        <v>2</v>
      </c>
    </row>
    <row r="24" spans="1:11" ht="18" x14ac:dyDescent="0.35">
      <c r="A24" s="10" t="s">
        <v>141</v>
      </c>
      <c r="B24" s="11" t="s">
        <v>157</v>
      </c>
      <c r="C24" s="33">
        <v>95</v>
      </c>
      <c r="D24" s="33">
        <v>139</v>
      </c>
      <c r="E24" s="33">
        <v>109</v>
      </c>
      <c r="F24" s="33">
        <v>127</v>
      </c>
      <c r="G24" s="34">
        <v>470</v>
      </c>
      <c r="H24" s="33">
        <v>5</v>
      </c>
      <c r="I24" s="33">
        <v>12</v>
      </c>
      <c r="J24" s="33">
        <v>21</v>
      </c>
      <c r="K24" s="33">
        <v>3</v>
      </c>
    </row>
    <row r="25" spans="1:11" ht="18" x14ac:dyDescent="0.35">
      <c r="A25" s="8" t="s">
        <v>139</v>
      </c>
      <c r="B25" s="35" t="s">
        <v>158</v>
      </c>
      <c r="C25" s="33">
        <v>108</v>
      </c>
      <c r="D25" s="33">
        <v>111</v>
      </c>
      <c r="E25" s="33">
        <v>98</v>
      </c>
      <c r="F25" s="33">
        <v>105</v>
      </c>
      <c r="G25" s="34">
        <v>422</v>
      </c>
      <c r="H25" s="33">
        <v>2</v>
      </c>
      <c r="I25" s="33">
        <v>10</v>
      </c>
      <c r="J25" s="33">
        <v>25</v>
      </c>
      <c r="K25" s="33">
        <v>3</v>
      </c>
    </row>
    <row r="26" spans="1:11" ht="17.399999999999999" x14ac:dyDescent="0.35">
      <c r="A26" s="30"/>
      <c r="B26" s="31"/>
      <c r="C26" s="2"/>
      <c r="D26" s="2"/>
      <c r="E26" s="2"/>
      <c r="F26" s="2"/>
      <c r="G26" s="2"/>
      <c r="H26" s="2"/>
      <c r="I26" s="2"/>
      <c r="J26" s="2"/>
      <c r="K26" s="2"/>
    </row>
    <row r="27" spans="1:11" ht="17.399999999999999" x14ac:dyDescent="0.35">
      <c r="A27" s="30"/>
      <c r="B27" s="31"/>
      <c r="C27" s="2"/>
      <c r="D27" s="2"/>
      <c r="E27" s="2"/>
      <c r="F27" s="2"/>
      <c r="G27" s="2"/>
      <c r="H27" s="2"/>
      <c r="I27" s="2"/>
      <c r="J27" s="2"/>
      <c r="K27" s="2"/>
    </row>
    <row r="28" spans="1:11" ht="17.399999999999999" x14ac:dyDescent="0.35">
      <c r="A28" s="30"/>
      <c r="B28" s="31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">
      <c r="A29" s="1">
        <v>72</v>
      </c>
      <c r="B29" t="s">
        <v>132</v>
      </c>
      <c r="C29" s="2">
        <v>157</v>
      </c>
      <c r="D29" s="2">
        <v>163</v>
      </c>
      <c r="E29" s="2">
        <v>130</v>
      </c>
      <c r="F29" s="2">
        <v>150</v>
      </c>
      <c r="G29" s="2">
        <v>600</v>
      </c>
      <c r="H29" s="2">
        <v>7</v>
      </c>
      <c r="I29" s="2">
        <v>16</v>
      </c>
      <c r="J29" s="2">
        <v>8</v>
      </c>
      <c r="K29" s="2">
        <v>9</v>
      </c>
    </row>
    <row r="30" spans="1:11" x14ac:dyDescent="0.3">
      <c r="A30" s="1">
        <v>71</v>
      </c>
      <c r="B30" t="s">
        <v>131</v>
      </c>
      <c r="C30" s="2">
        <v>168</v>
      </c>
      <c r="D30" s="2">
        <v>197</v>
      </c>
      <c r="E30" s="2">
        <v>180</v>
      </c>
      <c r="F30" s="2">
        <v>176</v>
      </c>
      <c r="G30" s="2">
        <v>721</v>
      </c>
      <c r="H30" s="2">
        <v>16</v>
      </c>
      <c r="I30" s="2">
        <v>18</v>
      </c>
      <c r="J30" s="2">
        <v>4</v>
      </c>
      <c r="K30" s="2">
        <v>4</v>
      </c>
    </row>
    <row r="31" spans="1:11" x14ac:dyDescent="0.3">
      <c r="A31" s="1">
        <v>70</v>
      </c>
      <c r="B31" t="s">
        <v>130</v>
      </c>
      <c r="C31" s="2">
        <v>110</v>
      </c>
      <c r="D31" s="2">
        <v>201</v>
      </c>
      <c r="E31" s="2">
        <v>173</v>
      </c>
      <c r="F31" s="2">
        <v>173</v>
      </c>
      <c r="G31" s="2">
        <v>657</v>
      </c>
      <c r="H31" s="2">
        <v>8</v>
      </c>
      <c r="I31" s="2">
        <v>22</v>
      </c>
      <c r="J31" s="2">
        <v>10</v>
      </c>
      <c r="K31" s="2">
        <v>1</v>
      </c>
    </row>
    <row r="32" spans="1:11" x14ac:dyDescent="0.3">
      <c r="A32" s="16">
        <v>68</v>
      </c>
      <c r="B32" s="22" t="s">
        <v>129</v>
      </c>
      <c r="C32" s="2">
        <v>122</v>
      </c>
      <c r="D32" s="2">
        <v>98</v>
      </c>
      <c r="E32" s="2">
        <v>123</v>
      </c>
      <c r="F32" s="2">
        <v>100</v>
      </c>
      <c r="G32" s="2">
        <v>443</v>
      </c>
      <c r="H32" s="2">
        <v>6</v>
      </c>
      <c r="I32" s="2">
        <v>9</v>
      </c>
      <c r="J32" s="2">
        <v>22</v>
      </c>
      <c r="K32" s="2">
        <v>3</v>
      </c>
    </row>
    <row r="33" spans="1:11" x14ac:dyDescent="0.3">
      <c r="A33" s="1">
        <v>62</v>
      </c>
      <c r="B33" t="s">
        <v>124</v>
      </c>
      <c r="C33" s="2">
        <v>112</v>
      </c>
      <c r="D33" s="2">
        <v>127</v>
      </c>
      <c r="E33" s="2">
        <v>124</v>
      </c>
      <c r="F33" s="2">
        <v>145</v>
      </c>
      <c r="G33" s="2">
        <v>508</v>
      </c>
      <c r="H33" s="2">
        <v>7</v>
      </c>
      <c r="I33" s="2">
        <v>10</v>
      </c>
      <c r="J33" s="2">
        <v>21</v>
      </c>
      <c r="K33" s="2">
        <v>2</v>
      </c>
    </row>
    <row r="34" spans="1:11" x14ac:dyDescent="0.3">
      <c r="A34" s="1">
        <v>59</v>
      </c>
      <c r="B34" t="s">
        <v>122</v>
      </c>
      <c r="C34" s="2">
        <v>98</v>
      </c>
      <c r="D34" s="2">
        <v>154</v>
      </c>
      <c r="E34" s="2">
        <v>152</v>
      </c>
      <c r="F34" s="2">
        <v>125</v>
      </c>
      <c r="G34" s="2">
        <v>529</v>
      </c>
      <c r="H34" s="2">
        <v>6</v>
      </c>
      <c r="I34" s="2">
        <v>16</v>
      </c>
      <c r="J34" s="2">
        <v>12</v>
      </c>
      <c r="K34" s="2">
        <v>7</v>
      </c>
    </row>
    <row r="35" spans="1:11" x14ac:dyDescent="0.3">
      <c r="A35" s="1">
        <v>58</v>
      </c>
      <c r="B35" t="s">
        <v>121</v>
      </c>
      <c r="C35" s="2">
        <v>107</v>
      </c>
      <c r="D35" s="2">
        <v>120</v>
      </c>
      <c r="E35" s="2">
        <v>156</v>
      </c>
      <c r="F35" s="2">
        <v>148</v>
      </c>
      <c r="G35" s="2">
        <v>531</v>
      </c>
      <c r="H35" s="2">
        <v>7</v>
      </c>
      <c r="I35" s="2">
        <v>14</v>
      </c>
      <c r="J35" s="2">
        <v>17</v>
      </c>
      <c r="K35" s="2">
        <v>2</v>
      </c>
    </row>
    <row r="36" spans="1:11" x14ac:dyDescent="0.3">
      <c r="A36" s="16">
        <v>57</v>
      </c>
      <c r="B36" s="22" t="s">
        <v>120</v>
      </c>
      <c r="C36" s="2">
        <v>132</v>
      </c>
      <c r="D36" s="2">
        <v>131</v>
      </c>
      <c r="E36" s="2">
        <v>155</v>
      </c>
      <c r="F36" s="2">
        <v>129</v>
      </c>
      <c r="G36" s="2">
        <v>547</v>
      </c>
      <c r="H36" s="2">
        <v>9</v>
      </c>
      <c r="I36" s="2">
        <v>12</v>
      </c>
      <c r="J36" s="2">
        <v>17</v>
      </c>
      <c r="K36" s="2">
        <v>3</v>
      </c>
    </row>
    <row r="37" spans="1:11" x14ac:dyDescent="0.3">
      <c r="A37" s="1">
        <v>51</v>
      </c>
      <c r="B37" t="s">
        <v>118</v>
      </c>
      <c r="C37" s="2">
        <v>146</v>
      </c>
      <c r="D37" s="2">
        <v>104</v>
      </c>
      <c r="E37" s="2">
        <v>165</v>
      </c>
      <c r="F37" s="2">
        <v>152</v>
      </c>
      <c r="G37" s="2">
        <v>567</v>
      </c>
      <c r="H37" s="2">
        <v>10</v>
      </c>
      <c r="I37" s="2">
        <v>13</v>
      </c>
      <c r="J37" s="2">
        <v>15</v>
      </c>
      <c r="K37" s="2">
        <v>4</v>
      </c>
    </row>
    <row r="38" spans="1:11" x14ac:dyDescent="0.3">
      <c r="A38" s="16">
        <v>50</v>
      </c>
      <c r="B38" s="22" t="s">
        <v>117</v>
      </c>
      <c r="C38" s="2">
        <v>118</v>
      </c>
      <c r="D38" s="2">
        <v>159</v>
      </c>
      <c r="E38" s="2">
        <v>155</v>
      </c>
      <c r="F38" s="2">
        <v>140</v>
      </c>
      <c r="G38" s="2">
        <v>572</v>
      </c>
      <c r="H38" s="2">
        <v>9</v>
      </c>
      <c r="I38" s="2">
        <v>14</v>
      </c>
      <c r="J38" s="2">
        <v>15</v>
      </c>
      <c r="K38" s="2">
        <v>3</v>
      </c>
    </row>
    <row r="39" spans="1:11" x14ac:dyDescent="0.3">
      <c r="A39" s="1">
        <v>48</v>
      </c>
      <c r="B39" t="s">
        <v>115</v>
      </c>
      <c r="C39" s="2">
        <v>154</v>
      </c>
      <c r="D39" s="2">
        <v>118</v>
      </c>
      <c r="E39" s="2">
        <v>135</v>
      </c>
      <c r="F39" s="2">
        <v>173</v>
      </c>
      <c r="G39" s="2">
        <v>580</v>
      </c>
      <c r="H39" s="2">
        <v>5</v>
      </c>
      <c r="I39" s="2">
        <v>20</v>
      </c>
      <c r="J39" s="2">
        <v>10</v>
      </c>
      <c r="K39" s="2">
        <v>7</v>
      </c>
    </row>
    <row r="40" spans="1:11" x14ac:dyDescent="0.3">
      <c r="A40" s="1">
        <v>47</v>
      </c>
      <c r="B40" t="s">
        <v>114</v>
      </c>
      <c r="C40" s="2">
        <v>148</v>
      </c>
      <c r="D40" s="2">
        <v>176</v>
      </c>
      <c r="E40" s="2">
        <v>147</v>
      </c>
      <c r="F40" s="2">
        <v>110</v>
      </c>
      <c r="G40" s="2">
        <v>581</v>
      </c>
      <c r="H40" s="2">
        <v>8</v>
      </c>
      <c r="I40" s="2">
        <v>17</v>
      </c>
      <c r="J40" s="2">
        <v>14</v>
      </c>
      <c r="K40" s="2">
        <v>3</v>
      </c>
    </row>
    <row r="41" spans="1:11" x14ac:dyDescent="0.3">
      <c r="A41" s="16">
        <v>45</v>
      </c>
      <c r="B41" s="22" t="s">
        <v>113</v>
      </c>
      <c r="C41" s="2">
        <v>139</v>
      </c>
      <c r="D41" s="2">
        <v>147</v>
      </c>
      <c r="E41" s="2">
        <v>161</v>
      </c>
      <c r="F41" s="2">
        <v>139</v>
      </c>
      <c r="G41" s="2">
        <v>586</v>
      </c>
      <c r="H41" s="2">
        <v>11</v>
      </c>
      <c r="I41" s="2">
        <v>11</v>
      </c>
      <c r="J41" s="2">
        <v>14</v>
      </c>
      <c r="K41" s="2">
        <v>5</v>
      </c>
    </row>
    <row r="42" spans="1:11" x14ac:dyDescent="0.3">
      <c r="A42" s="1">
        <v>42</v>
      </c>
      <c r="B42" t="s">
        <v>110</v>
      </c>
      <c r="C42" s="2">
        <v>128</v>
      </c>
      <c r="D42" s="2">
        <v>139</v>
      </c>
      <c r="E42" s="2">
        <v>160</v>
      </c>
      <c r="F42" s="2">
        <v>176</v>
      </c>
      <c r="G42" s="2">
        <v>603</v>
      </c>
      <c r="H42" s="2">
        <v>5</v>
      </c>
      <c r="I42" s="2">
        <v>21</v>
      </c>
      <c r="J42" s="2">
        <v>9</v>
      </c>
      <c r="K42" s="2">
        <v>6</v>
      </c>
    </row>
    <row r="43" spans="1:11" x14ac:dyDescent="0.3">
      <c r="A43" s="1">
        <v>41</v>
      </c>
      <c r="B43" t="s">
        <v>109</v>
      </c>
      <c r="C43" s="2">
        <v>162</v>
      </c>
      <c r="D43" s="2">
        <v>116</v>
      </c>
      <c r="E43" s="2">
        <v>158</v>
      </c>
      <c r="F43" s="2">
        <v>172</v>
      </c>
      <c r="G43" s="2">
        <v>608</v>
      </c>
      <c r="H43" s="2">
        <v>10</v>
      </c>
      <c r="I43" s="2">
        <v>14</v>
      </c>
      <c r="J43" s="2">
        <v>13</v>
      </c>
      <c r="K43" s="2">
        <v>4</v>
      </c>
    </row>
    <row r="44" spans="1:11" x14ac:dyDescent="0.3">
      <c r="A44" s="1">
        <v>40</v>
      </c>
      <c r="B44" t="s">
        <v>108</v>
      </c>
      <c r="C44" s="2">
        <v>150</v>
      </c>
      <c r="D44" s="2">
        <v>150</v>
      </c>
      <c r="E44" s="2">
        <v>141</v>
      </c>
      <c r="F44" s="2">
        <v>170</v>
      </c>
      <c r="G44" s="2">
        <v>611</v>
      </c>
      <c r="H44" s="2">
        <v>11</v>
      </c>
      <c r="I44" s="2">
        <v>13</v>
      </c>
      <c r="J44" s="2">
        <v>12</v>
      </c>
      <c r="K44" s="2">
        <v>4</v>
      </c>
    </row>
    <row r="45" spans="1:11" x14ac:dyDescent="0.3">
      <c r="A45" s="1">
        <v>39</v>
      </c>
      <c r="B45" t="s">
        <v>107</v>
      </c>
      <c r="C45" s="2">
        <v>149</v>
      </c>
      <c r="D45" s="2">
        <v>166</v>
      </c>
      <c r="E45" s="2">
        <v>137</v>
      </c>
      <c r="F45" s="2">
        <v>161</v>
      </c>
      <c r="G45" s="2">
        <v>613</v>
      </c>
      <c r="H45" s="2">
        <v>9</v>
      </c>
      <c r="I45" s="2">
        <v>17</v>
      </c>
      <c r="J45" s="2">
        <v>11</v>
      </c>
      <c r="K45" s="2">
        <v>3</v>
      </c>
    </row>
    <row r="46" spans="1:11" x14ac:dyDescent="0.3">
      <c r="A46" s="1">
        <v>38</v>
      </c>
      <c r="B46" t="s">
        <v>106</v>
      </c>
      <c r="C46" s="2">
        <v>158</v>
      </c>
      <c r="D46" s="2">
        <v>165</v>
      </c>
      <c r="E46" s="2">
        <v>149</v>
      </c>
      <c r="F46" s="2">
        <v>146</v>
      </c>
      <c r="G46" s="2">
        <v>618</v>
      </c>
      <c r="H46" s="2">
        <v>8</v>
      </c>
      <c r="I46" s="2">
        <v>18</v>
      </c>
      <c r="J46" s="2">
        <v>12</v>
      </c>
      <c r="K46" s="2">
        <v>3</v>
      </c>
    </row>
    <row r="47" spans="1:11" x14ac:dyDescent="0.3">
      <c r="A47" s="16">
        <v>36</v>
      </c>
      <c r="B47" s="22" t="s">
        <v>104</v>
      </c>
      <c r="C47" s="2">
        <v>158</v>
      </c>
      <c r="D47" s="2">
        <v>150</v>
      </c>
      <c r="E47" s="2">
        <v>181</v>
      </c>
      <c r="F47" s="2">
        <v>147</v>
      </c>
      <c r="G47" s="2">
        <v>636</v>
      </c>
      <c r="H47" s="2">
        <v>9</v>
      </c>
      <c r="I47" s="2">
        <v>19</v>
      </c>
      <c r="J47" s="2">
        <v>11</v>
      </c>
      <c r="K47" s="2">
        <v>2</v>
      </c>
    </row>
    <row r="48" spans="1:11" x14ac:dyDescent="0.3">
      <c r="A48" s="16">
        <v>35</v>
      </c>
      <c r="B48" s="22" t="s">
        <v>103</v>
      </c>
      <c r="C48" s="2">
        <v>153</v>
      </c>
      <c r="D48" s="2">
        <v>185</v>
      </c>
      <c r="E48" s="2">
        <v>159</v>
      </c>
      <c r="F48" s="2">
        <v>147</v>
      </c>
      <c r="G48" s="2">
        <v>644</v>
      </c>
      <c r="H48" s="2">
        <v>11</v>
      </c>
      <c r="I48" s="2">
        <v>18</v>
      </c>
      <c r="J48" s="2">
        <v>8</v>
      </c>
      <c r="K48" s="2">
        <v>4</v>
      </c>
    </row>
    <row r="49" spans="1:11" x14ac:dyDescent="0.3">
      <c r="A49" s="1">
        <v>33</v>
      </c>
      <c r="B49" t="s">
        <v>101</v>
      </c>
      <c r="C49" s="2">
        <v>168</v>
      </c>
      <c r="D49" s="2">
        <v>158</v>
      </c>
      <c r="E49" s="2">
        <v>178</v>
      </c>
      <c r="F49" s="2">
        <v>153</v>
      </c>
      <c r="G49" s="2">
        <v>657</v>
      </c>
      <c r="H49" s="2">
        <v>11</v>
      </c>
      <c r="I49" s="2">
        <v>18</v>
      </c>
      <c r="J49" s="2">
        <v>6</v>
      </c>
      <c r="K49" s="2">
        <v>5</v>
      </c>
    </row>
    <row r="50" spans="1:11" x14ac:dyDescent="0.3">
      <c r="A50" s="16">
        <v>31</v>
      </c>
      <c r="B50" s="22" t="s">
        <v>99</v>
      </c>
      <c r="C50" s="2">
        <v>173</v>
      </c>
      <c r="D50" s="2">
        <v>161</v>
      </c>
      <c r="E50" s="2">
        <v>180</v>
      </c>
      <c r="F50" s="2">
        <v>156</v>
      </c>
      <c r="G50" s="2">
        <v>670</v>
      </c>
      <c r="H50" s="2">
        <v>11</v>
      </c>
      <c r="I50" s="2">
        <v>20</v>
      </c>
      <c r="J50" s="2">
        <v>6</v>
      </c>
      <c r="K50" s="2">
        <v>4</v>
      </c>
    </row>
    <row r="51" spans="1:11" x14ac:dyDescent="0.3">
      <c r="A51" s="1">
        <v>30</v>
      </c>
      <c r="B51" t="s">
        <v>98</v>
      </c>
      <c r="C51" s="2">
        <v>231</v>
      </c>
      <c r="D51" s="2">
        <v>159</v>
      </c>
      <c r="E51" s="2">
        <v>158</v>
      </c>
      <c r="F51" s="2">
        <v>123</v>
      </c>
      <c r="G51" s="2">
        <v>671</v>
      </c>
      <c r="H51" s="2">
        <v>16</v>
      </c>
      <c r="I51" s="2">
        <v>15</v>
      </c>
      <c r="J51" s="2">
        <v>8</v>
      </c>
      <c r="K51" s="2">
        <v>5</v>
      </c>
    </row>
    <row r="52" spans="1:11" x14ac:dyDescent="0.3">
      <c r="A52" s="1">
        <v>29</v>
      </c>
      <c r="B52" t="s">
        <v>97</v>
      </c>
      <c r="C52" s="2">
        <v>170</v>
      </c>
      <c r="D52" s="2">
        <v>194</v>
      </c>
      <c r="E52" s="2">
        <v>158</v>
      </c>
      <c r="F52" s="2">
        <v>151</v>
      </c>
      <c r="G52" s="2">
        <v>673</v>
      </c>
      <c r="H52" s="2">
        <v>13</v>
      </c>
      <c r="I52" s="2">
        <v>16</v>
      </c>
      <c r="J52" s="2">
        <v>5</v>
      </c>
      <c r="K52" s="2">
        <v>6</v>
      </c>
    </row>
    <row r="53" spans="1:11" x14ac:dyDescent="0.3">
      <c r="A53" s="16">
        <v>27</v>
      </c>
      <c r="B53" s="22" t="s">
        <v>95</v>
      </c>
      <c r="C53" s="2">
        <v>147</v>
      </c>
      <c r="D53" s="2">
        <v>192</v>
      </c>
      <c r="E53" s="2">
        <v>222</v>
      </c>
      <c r="F53" s="2">
        <v>134</v>
      </c>
      <c r="G53" s="2">
        <v>695</v>
      </c>
      <c r="H53" s="2">
        <v>17</v>
      </c>
      <c r="I53" s="2">
        <v>11</v>
      </c>
      <c r="J53" s="2">
        <v>8</v>
      </c>
      <c r="K53" s="2">
        <v>5</v>
      </c>
    </row>
    <row r="54" spans="1:11" x14ac:dyDescent="0.3">
      <c r="A54" s="1">
        <v>26</v>
      </c>
      <c r="B54" t="s">
        <v>94</v>
      </c>
      <c r="C54" s="2">
        <v>160</v>
      </c>
      <c r="D54" s="2">
        <v>162</v>
      </c>
      <c r="E54" s="2">
        <v>189</v>
      </c>
      <c r="F54" s="2">
        <v>185</v>
      </c>
      <c r="G54" s="2">
        <v>696</v>
      </c>
      <c r="H54" s="2">
        <v>14</v>
      </c>
      <c r="I54" s="2">
        <v>20</v>
      </c>
      <c r="J54" s="2">
        <v>5</v>
      </c>
      <c r="K54" s="2">
        <v>3</v>
      </c>
    </row>
    <row r="55" spans="1:11" x14ac:dyDescent="0.3">
      <c r="A55" s="1">
        <v>25</v>
      </c>
      <c r="B55" t="s">
        <v>93</v>
      </c>
      <c r="C55" s="2">
        <v>158</v>
      </c>
      <c r="D55" s="2">
        <v>187</v>
      </c>
      <c r="E55" s="2">
        <v>179</v>
      </c>
      <c r="F55" s="2">
        <v>177</v>
      </c>
      <c r="G55" s="2">
        <v>701</v>
      </c>
      <c r="H55" s="2">
        <v>8</v>
      </c>
      <c r="I55" s="2">
        <v>27</v>
      </c>
      <c r="J55" s="2">
        <v>2</v>
      </c>
      <c r="K55" s="2">
        <v>3</v>
      </c>
    </row>
    <row r="56" spans="1:11" x14ac:dyDescent="0.3">
      <c r="A56" s="16">
        <v>24</v>
      </c>
      <c r="B56" s="22" t="s">
        <v>92</v>
      </c>
      <c r="C56" s="2">
        <v>181</v>
      </c>
      <c r="D56" s="2">
        <v>136</v>
      </c>
      <c r="E56" s="2">
        <v>211</v>
      </c>
      <c r="F56" s="2">
        <v>176</v>
      </c>
      <c r="G56" s="2">
        <v>704</v>
      </c>
      <c r="H56" s="2">
        <v>14</v>
      </c>
      <c r="I56" s="2">
        <v>18</v>
      </c>
      <c r="J56" s="2">
        <v>3</v>
      </c>
      <c r="K56" s="2">
        <v>6</v>
      </c>
    </row>
    <row r="57" spans="1:11" x14ac:dyDescent="0.3">
      <c r="A57" s="16">
        <v>22</v>
      </c>
      <c r="B57" s="22" t="s">
        <v>91</v>
      </c>
      <c r="C57" s="2">
        <v>205</v>
      </c>
      <c r="D57" s="2">
        <v>159</v>
      </c>
      <c r="E57" s="2">
        <v>150</v>
      </c>
      <c r="F57" s="2">
        <v>200</v>
      </c>
      <c r="G57" s="2">
        <v>714</v>
      </c>
      <c r="H57" s="2">
        <v>17</v>
      </c>
      <c r="I57" s="2">
        <v>14</v>
      </c>
      <c r="J57" s="2">
        <v>8</v>
      </c>
      <c r="K57" s="2">
        <v>4</v>
      </c>
    </row>
    <row r="58" spans="1:11" x14ac:dyDescent="0.3">
      <c r="A58" s="16">
        <v>21</v>
      </c>
      <c r="B58" s="22" t="s">
        <v>90</v>
      </c>
      <c r="C58" s="2">
        <v>191</v>
      </c>
      <c r="D58" s="2">
        <v>187</v>
      </c>
      <c r="E58" s="2">
        <v>185</v>
      </c>
      <c r="F58" s="2">
        <v>153</v>
      </c>
      <c r="G58" s="2">
        <v>716</v>
      </c>
      <c r="H58" s="2">
        <v>10</v>
      </c>
      <c r="I58" s="2">
        <v>27</v>
      </c>
      <c r="J58" s="2">
        <v>2</v>
      </c>
      <c r="K58" s="2">
        <v>3</v>
      </c>
    </row>
    <row r="59" spans="1:11" x14ac:dyDescent="0.3">
      <c r="A59" s="16">
        <v>18</v>
      </c>
      <c r="B59" s="22" t="s">
        <v>89</v>
      </c>
      <c r="C59" s="2">
        <v>148</v>
      </c>
      <c r="D59" s="2">
        <v>216</v>
      </c>
      <c r="E59" s="2">
        <v>180</v>
      </c>
      <c r="F59" s="2">
        <v>185</v>
      </c>
      <c r="G59" s="2">
        <v>729</v>
      </c>
      <c r="H59" s="2">
        <v>11</v>
      </c>
      <c r="I59" s="2">
        <v>24</v>
      </c>
      <c r="J59" s="2">
        <v>3</v>
      </c>
      <c r="K59" s="2">
        <v>3</v>
      </c>
    </row>
    <row r="60" spans="1:11" x14ac:dyDescent="0.3">
      <c r="A60" s="16">
        <v>17</v>
      </c>
      <c r="B60" s="22" t="s">
        <v>88</v>
      </c>
      <c r="C60" s="2">
        <v>207</v>
      </c>
      <c r="D60" s="2">
        <v>162</v>
      </c>
      <c r="E60" s="2">
        <v>180</v>
      </c>
      <c r="F60" s="2">
        <v>180</v>
      </c>
      <c r="G60" s="2">
        <v>729</v>
      </c>
      <c r="H60" s="2">
        <v>13</v>
      </c>
      <c r="I60" s="2">
        <v>23</v>
      </c>
      <c r="J60" s="2">
        <v>2</v>
      </c>
      <c r="K60" s="2">
        <v>4</v>
      </c>
    </row>
    <row r="61" spans="1:11" x14ac:dyDescent="0.3">
      <c r="A61" s="1">
        <v>16</v>
      </c>
      <c r="B61" t="s">
        <v>87</v>
      </c>
      <c r="C61" s="2">
        <v>203</v>
      </c>
      <c r="D61" s="2">
        <v>178</v>
      </c>
      <c r="E61" s="2">
        <v>169</v>
      </c>
      <c r="F61" s="2">
        <v>189</v>
      </c>
      <c r="G61" s="2">
        <v>739</v>
      </c>
      <c r="H61" s="2">
        <v>14</v>
      </c>
      <c r="I61" s="2">
        <v>20</v>
      </c>
      <c r="J61" s="2">
        <v>2</v>
      </c>
      <c r="K61" s="2">
        <v>5</v>
      </c>
    </row>
    <row r="62" spans="1:11" x14ac:dyDescent="0.3">
      <c r="A62" s="1">
        <v>15</v>
      </c>
      <c r="B62" t="s">
        <v>86</v>
      </c>
      <c r="C62" s="2">
        <v>221</v>
      </c>
      <c r="D62" s="2">
        <v>159</v>
      </c>
      <c r="E62" s="2">
        <v>182</v>
      </c>
      <c r="F62" s="2">
        <v>178</v>
      </c>
      <c r="G62" s="2">
        <v>740</v>
      </c>
      <c r="H62" s="2">
        <v>17</v>
      </c>
      <c r="I62" s="2">
        <v>18</v>
      </c>
      <c r="J62" s="2">
        <v>3</v>
      </c>
      <c r="K62" s="2">
        <v>5</v>
      </c>
    </row>
    <row r="63" spans="1:11" x14ac:dyDescent="0.3">
      <c r="A63" s="1">
        <v>14</v>
      </c>
      <c r="B63" t="s">
        <v>85</v>
      </c>
      <c r="C63" s="2">
        <v>165</v>
      </c>
      <c r="D63" s="2">
        <v>172</v>
      </c>
      <c r="E63" s="2">
        <v>179</v>
      </c>
      <c r="F63" s="2">
        <v>227</v>
      </c>
      <c r="G63" s="2">
        <v>743</v>
      </c>
      <c r="H63" s="2">
        <v>15</v>
      </c>
      <c r="I63" s="2">
        <v>22</v>
      </c>
      <c r="J63" s="2">
        <v>4</v>
      </c>
      <c r="K63" s="2">
        <v>3</v>
      </c>
    </row>
    <row r="64" spans="1:11" x14ac:dyDescent="0.3">
      <c r="A64" s="16">
        <v>13</v>
      </c>
      <c r="B64" s="22" t="s">
        <v>84</v>
      </c>
      <c r="C64" s="2">
        <v>183</v>
      </c>
      <c r="D64" s="2">
        <v>245</v>
      </c>
      <c r="E64" s="2">
        <v>142</v>
      </c>
      <c r="F64" s="2">
        <v>175</v>
      </c>
      <c r="G64" s="2">
        <v>745</v>
      </c>
      <c r="H64" s="2">
        <v>16</v>
      </c>
      <c r="I64" s="2">
        <v>17</v>
      </c>
      <c r="J64" s="2">
        <v>5</v>
      </c>
      <c r="K64" s="2">
        <v>3</v>
      </c>
    </row>
    <row r="65" spans="1:11" x14ac:dyDescent="0.3">
      <c r="A65" s="16">
        <v>12</v>
      </c>
      <c r="B65" s="22" t="s">
        <v>83</v>
      </c>
      <c r="C65" s="2">
        <v>192</v>
      </c>
      <c r="D65" s="2">
        <v>170</v>
      </c>
      <c r="E65" s="2">
        <v>192</v>
      </c>
      <c r="F65" s="2">
        <v>191</v>
      </c>
      <c r="G65" s="2">
        <v>745</v>
      </c>
      <c r="H65" s="2">
        <v>19</v>
      </c>
      <c r="I65" s="2">
        <v>18</v>
      </c>
      <c r="J65" s="2">
        <v>5</v>
      </c>
      <c r="K65" s="2">
        <v>3</v>
      </c>
    </row>
    <row r="66" spans="1:11" x14ac:dyDescent="0.3">
      <c r="A66" s="1">
        <v>11</v>
      </c>
      <c r="B66" t="s">
        <v>82</v>
      </c>
      <c r="C66" s="2">
        <v>161</v>
      </c>
      <c r="D66" s="2">
        <v>191</v>
      </c>
      <c r="E66" s="2">
        <v>146</v>
      </c>
      <c r="F66" s="2">
        <v>248</v>
      </c>
      <c r="G66" s="2">
        <v>746</v>
      </c>
      <c r="H66" s="2">
        <v>14</v>
      </c>
      <c r="I66" s="2">
        <v>21</v>
      </c>
      <c r="J66" s="2">
        <v>5</v>
      </c>
      <c r="K66" s="2">
        <v>2</v>
      </c>
    </row>
    <row r="67" spans="1:11" x14ac:dyDescent="0.3">
      <c r="A67" s="16">
        <v>10</v>
      </c>
      <c r="B67" s="22" t="s">
        <v>81</v>
      </c>
      <c r="C67" s="2">
        <v>180</v>
      </c>
      <c r="D67" s="2">
        <v>200</v>
      </c>
      <c r="E67" s="2">
        <v>211</v>
      </c>
      <c r="F67" s="2">
        <v>161</v>
      </c>
      <c r="G67" s="2">
        <v>752</v>
      </c>
      <c r="H67" s="2">
        <v>17</v>
      </c>
      <c r="I67" s="2">
        <v>22</v>
      </c>
      <c r="J67" s="2">
        <v>6</v>
      </c>
      <c r="K67" s="2">
        <v>0</v>
      </c>
    </row>
    <row r="68" spans="1:11" x14ac:dyDescent="0.3">
      <c r="A68" s="16">
        <v>9</v>
      </c>
      <c r="B68" s="22" t="s">
        <v>80</v>
      </c>
      <c r="C68" s="2">
        <v>204</v>
      </c>
      <c r="D68" s="2">
        <v>205</v>
      </c>
      <c r="E68" s="2">
        <v>188</v>
      </c>
      <c r="F68" s="2">
        <v>172</v>
      </c>
      <c r="G68" s="2">
        <v>769</v>
      </c>
      <c r="H68" s="2">
        <v>18</v>
      </c>
      <c r="I68" s="2">
        <v>18</v>
      </c>
      <c r="J68" s="2">
        <v>0</v>
      </c>
      <c r="K68" s="2">
        <v>6</v>
      </c>
    </row>
    <row r="69" spans="1:11" x14ac:dyDescent="0.3">
      <c r="A69" s="16">
        <v>8</v>
      </c>
      <c r="B69" s="22" t="s">
        <v>79</v>
      </c>
      <c r="C69" s="2">
        <v>181</v>
      </c>
      <c r="D69" s="2">
        <v>189</v>
      </c>
      <c r="E69" s="2">
        <v>197</v>
      </c>
      <c r="F69" s="2">
        <v>205</v>
      </c>
      <c r="G69" s="2">
        <v>772</v>
      </c>
      <c r="H69" s="2">
        <v>20</v>
      </c>
      <c r="I69" s="2">
        <v>17</v>
      </c>
      <c r="J69" s="2">
        <v>2</v>
      </c>
      <c r="K69" s="2">
        <v>3</v>
      </c>
    </row>
    <row r="70" spans="1:11" x14ac:dyDescent="0.3">
      <c r="A70" s="16">
        <v>7</v>
      </c>
      <c r="B70" s="22" t="s">
        <v>78</v>
      </c>
      <c r="C70" s="2">
        <v>211</v>
      </c>
      <c r="D70" s="2">
        <v>181</v>
      </c>
      <c r="E70" s="2">
        <v>229</v>
      </c>
      <c r="F70" s="2">
        <v>173</v>
      </c>
      <c r="G70" s="2">
        <v>794</v>
      </c>
      <c r="H70" s="2">
        <v>23</v>
      </c>
      <c r="I70" s="2">
        <v>12</v>
      </c>
      <c r="J70" s="2">
        <v>3</v>
      </c>
      <c r="K70" s="2">
        <v>5</v>
      </c>
    </row>
    <row r="71" spans="1:11" x14ac:dyDescent="0.3">
      <c r="A71" s="16">
        <v>6</v>
      </c>
      <c r="B71" s="22" t="s">
        <v>77</v>
      </c>
      <c r="C71" s="2">
        <v>178</v>
      </c>
      <c r="D71" s="2">
        <v>192</v>
      </c>
      <c r="E71" s="2">
        <v>233</v>
      </c>
      <c r="F71" s="2">
        <v>198</v>
      </c>
      <c r="G71" s="2">
        <v>801</v>
      </c>
      <c r="H71" s="2">
        <v>18</v>
      </c>
      <c r="I71" s="2">
        <v>20</v>
      </c>
      <c r="J71" s="2">
        <v>3</v>
      </c>
      <c r="K71" s="2">
        <v>2</v>
      </c>
    </row>
    <row r="72" spans="1:11" x14ac:dyDescent="0.3">
      <c r="A72" s="1">
        <v>5</v>
      </c>
      <c r="B72" t="s">
        <v>76</v>
      </c>
      <c r="C72" s="2">
        <v>162</v>
      </c>
      <c r="D72" s="2">
        <v>245</v>
      </c>
      <c r="E72" s="2">
        <v>224</v>
      </c>
      <c r="F72" s="2">
        <v>179</v>
      </c>
      <c r="G72" s="2">
        <v>810</v>
      </c>
      <c r="H72" s="2">
        <v>21</v>
      </c>
      <c r="I72" s="2">
        <v>17</v>
      </c>
      <c r="J72" s="2">
        <v>4</v>
      </c>
      <c r="K72" s="2">
        <v>1</v>
      </c>
    </row>
    <row r="73" spans="1:11" x14ac:dyDescent="0.3">
      <c r="A73" s="16">
        <v>4</v>
      </c>
      <c r="B73" s="22" t="s">
        <v>75</v>
      </c>
      <c r="C73" s="2">
        <v>257</v>
      </c>
      <c r="D73" s="2">
        <v>180</v>
      </c>
      <c r="E73" s="2">
        <v>215</v>
      </c>
      <c r="F73" s="2">
        <v>169</v>
      </c>
      <c r="G73" s="2">
        <v>821</v>
      </c>
      <c r="H73" s="2">
        <v>22</v>
      </c>
      <c r="I73" s="2">
        <v>14</v>
      </c>
      <c r="J73" s="2">
        <v>3</v>
      </c>
      <c r="K73" s="2">
        <v>3</v>
      </c>
    </row>
    <row r="74" spans="1:11" x14ac:dyDescent="0.3">
      <c r="A74" s="1">
        <v>3</v>
      </c>
      <c r="B74" t="s">
        <v>74</v>
      </c>
      <c r="C74" s="2">
        <v>158</v>
      </c>
      <c r="D74" s="2">
        <v>248</v>
      </c>
      <c r="E74" s="2">
        <v>237</v>
      </c>
      <c r="F74" s="2">
        <v>182</v>
      </c>
      <c r="G74" s="2">
        <v>825</v>
      </c>
      <c r="H74" s="2">
        <v>23</v>
      </c>
      <c r="I74" s="2">
        <v>16</v>
      </c>
      <c r="J74" s="2">
        <v>4</v>
      </c>
      <c r="K74" s="2">
        <v>2</v>
      </c>
    </row>
    <row r="75" spans="1:11" x14ac:dyDescent="0.3">
      <c r="A75" s="1">
        <v>2</v>
      </c>
      <c r="B75" t="s">
        <v>73</v>
      </c>
      <c r="C75" s="2">
        <v>216</v>
      </c>
      <c r="D75" s="2">
        <v>212</v>
      </c>
      <c r="E75" s="2">
        <v>181</v>
      </c>
      <c r="F75" s="2">
        <v>236</v>
      </c>
      <c r="G75" s="2">
        <v>845</v>
      </c>
      <c r="H75" s="2">
        <v>22</v>
      </c>
      <c r="I75" s="2">
        <v>18</v>
      </c>
      <c r="J75" s="2">
        <v>0</v>
      </c>
      <c r="K75" s="2">
        <v>3</v>
      </c>
    </row>
    <row r="76" spans="1:11" x14ac:dyDescent="0.3">
      <c r="A76" s="1">
        <v>1</v>
      </c>
      <c r="B76" t="s">
        <v>72</v>
      </c>
      <c r="C76" s="2">
        <v>248</v>
      </c>
      <c r="D76" s="2">
        <v>212</v>
      </c>
      <c r="E76" s="2">
        <v>217</v>
      </c>
      <c r="F76" s="2">
        <v>174</v>
      </c>
      <c r="G76" s="2">
        <v>851</v>
      </c>
      <c r="H76" s="2">
        <v>24</v>
      </c>
      <c r="I76" s="2">
        <v>16</v>
      </c>
      <c r="J76" s="2">
        <v>2</v>
      </c>
      <c r="K76" s="2">
        <v>2</v>
      </c>
    </row>
  </sheetData>
  <sortState xmlns:xlrd2="http://schemas.microsoft.com/office/spreadsheetml/2017/richdata2" ref="A2:K25">
    <sortCondition descending="1" ref="G2:G2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6215-9090-46D8-A9E6-08F882347E4D}">
  <dimension ref="A2:O83"/>
  <sheetViews>
    <sheetView topLeftCell="A12" workbookViewId="0">
      <selection activeCell="H18" sqref="H18"/>
    </sheetView>
  </sheetViews>
  <sheetFormatPr defaultRowHeight="14.4" x14ac:dyDescent="0.3"/>
  <cols>
    <col min="1" max="1" width="24.109375" bestFit="1" customWidth="1"/>
    <col min="2" max="4" width="6.44140625" customWidth="1"/>
    <col min="5" max="7" width="7.77734375" customWidth="1"/>
    <col min="8" max="8" width="15.88671875" bestFit="1" customWidth="1"/>
    <col min="9" max="9" width="3.5546875" bestFit="1" customWidth="1"/>
    <col min="10" max="10" width="22.44140625" bestFit="1" customWidth="1"/>
    <col min="11" max="14" width="2.21875" customWidth="1"/>
  </cols>
  <sheetData>
    <row r="2" spans="1:15" ht="17.399999999999999" x14ac:dyDescent="0.35">
      <c r="A2" s="31" t="s">
        <v>177</v>
      </c>
    </row>
    <row r="4" spans="1:15" ht="17.399999999999999" x14ac:dyDescent="0.35">
      <c r="A4" s="31" t="s">
        <v>178</v>
      </c>
    </row>
    <row r="6" spans="1:15" ht="28.8" x14ac:dyDescent="0.35">
      <c r="A6" s="37" t="s">
        <v>179</v>
      </c>
      <c r="B6" s="52" t="s">
        <v>169</v>
      </c>
      <c r="C6" s="52" t="s">
        <v>172</v>
      </c>
      <c r="D6" s="52" t="s">
        <v>170</v>
      </c>
      <c r="E6" s="53" t="s">
        <v>180</v>
      </c>
      <c r="F6" s="53" t="s">
        <v>173</v>
      </c>
      <c r="G6" s="52" t="s">
        <v>174</v>
      </c>
      <c r="I6" s="4" t="s">
        <v>134</v>
      </c>
      <c r="J6" s="47" t="s">
        <v>135</v>
      </c>
      <c r="K6" s="33">
        <v>178</v>
      </c>
      <c r="L6" s="33">
        <v>170</v>
      </c>
      <c r="M6" s="33">
        <v>184</v>
      </c>
      <c r="N6" s="33">
        <v>194</v>
      </c>
      <c r="O6" s="34">
        <v>726</v>
      </c>
    </row>
    <row r="7" spans="1:15" ht="17.399999999999999" x14ac:dyDescent="0.35">
      <c r="A7" s="5" t="s">
        <v>135</v>
      </c>
      <c r="B7" s="40">
        <f t="shared" ref="B7:B12" si="0">SUM(F7:H7)</f>
        <v>1508</v>
      </c>
      <c r="C7" s="33">
        <v>2</v>
      </c>
      <c r="D7" s="33">
        <f>B7/C7</f>
        <v>754</v>
      </c>
      <c r="E7" s="40">
        <f>D7/4</f>
        <v>188.5</v>
      </c>
      <c r="F7" s="54">
        <v>726</v>
      </c>
      <c r="G7" s="33">
        <v>782</v>
      </c>
      <c r="I7" s="4" t="s">
        <v>134</v>
      </c>
      <c r="J7" s="47" t="s">
        <v>136</v>
      </c>
      <c r="K7" s="33">
        <v>182</v>
      </c>
      <c r="L7" s="33">
        <v>172</v>
      </c>
      <c r="M7" s="33">
        <v>169</v>
      </c>
      <c r="N7" s="33">
        <v>198</v>
      </c>
      <c r="O7" s="34">
        <v>721</v>
      </c>
    </row>
    <row r="8" spans="1:15" ht="17.399999999999999" x14ac:dyDescent="0.35">
      <c r="A8" s="5" t="s">
        <v>136</v>
      </c>
      <c r="B8" s="40">
        <f t="shared" si="0"/>
        <v>1404</v>
      </c>
      <c r="C8" s="33">
        <v>2</v>
      </c>
      <c r="D8" s="33">
        <f>B8/C8</f>
        <v>702</v>
      </c>
      <c r="E8" s="40">
        <f>D8/4</f>
        <v>175.5</v>
      </c>
      <c r="F8" s="54">
        <v>721</v>
      </c>
      <c r="G8" s="33">
        <v>683</v>
      </c>
      <c r="I8" s="6" t="s">
        <v>137</v>
      </c>
      <c r="J8" s="48" t="s">
        <v>138</v>
      </c>
      <c r="K8" s="33">
        <v>170</v>
      </c>
      <c r="L8" s="33">
        <v>153</v>
      </c>
      <c r="M8" s="33">
        <v>241</v>
      </c>
      <c r="N8" s="33">
        <v>142</v>
      </c>
      <c r="O8" s="34">
        <v>706</v>
      </c>
    </row>
    <row r="9" spans="1:15" ht="18" x14ac:dyDescent="0.35">
      <c r="A9" s="5" t="s">
        <v>100</v>
      </c>
      <c r="B9" s="40">
        <f t="shared" si="0"/>
        <v>1328</v>
      </c>
      <c r="C9" s="33">
        <v>2</v>
      </c>
      <c r="D9" s="33">
        <f>B9/C9</f>
        <v>664</v>
      </c>
      <c r="E9" s="40">
        <f>D9/4</f>
        <v>166</v>
      </c>
      <c r="F9" s="54">
        <v>668</v>
      </c>
      <c r="G9" s="33">
        <v>660</v>
      </c>
      <c r="I9" s="10" t="s">
        <v>141</v>
      </c>
      <c r="J9" s="49" t="s">
        <v>96</v>
      </c>
      <c r="K9" s="33">
        <v>201</v>
      </c>
      <c r="L9" s="33">
        <v>166</v>
      </c>
      <c r="M9" s="33">
        <v>164</v>
      </c>
      <c r="N9" s="33">
        <v>159</v>
      </c>
      <c r="O9" s="34">
        <v>690</v>
      </c>
    </row>
    <row r="10" spans="1:15" ht="18" thickBot="1" x14ac:dyDescent="0.4">
      <c r="A10" s="55" t="s">
        <v>143</v>
      </c>
      <c r="B10" s="40">
        <f t="shared" si="0"/>
        <v>615</v>
      </c>
      <c r="C10" s="33">
        <v>1</v>
      </c>
      <c r="D10" s="33">
        <f>B10/C10</f>
        <v>615</v>
      </c>
      <c r="E10" s="40">
        <f>D10/4</f>
        <v>153.75</v>
      </c>
      <c r="F10" s="54"/>
      <c r="G10" s="33">
        <v>615</v>
      </c>
      <c r="H10" s="3" t="s">
        <v>294</v>
      </c>
      <c r="I10" s="4" t="s">
        <v>134</v>
      </c>
      <c r="J10" s="47" t="s">
        <v>100</v>
      </c>
      <c r="K10" s="33">
        <v>146</v>
      </c>
      <c r="L10" s="33">
        <v>169</v>
      </c>
      <c r="M10" s="33">
        <v>200</v>
      </c>
      <c r="N10" s="33">
        <v>153</v>
      </c>
      <c r="O10" s="34">
        <v>668</v>
      </c>
    </row>
    <row r="11" spans="1:15" ht="18" x14ac:dyDescent="0.35">
      <c r="A11" s="5" t="s">
        <v>181</v>
      </c>
      <c r="B11" s="40">
        <f t="shared" si="0"/>
        <v>0</v>
      </c>
      <c r="C11" s="33" t="s">
        <v>182</v>
      </c>
      <c r="D11" s="33" t="e">
        <f t="shared" ref="D11:D12" si="1">B11/C11</f>
        <v>#VALUE!</v>
      </c>
      <c r="E11" s="40" t="e">
        <f t="shared" ref="E11:E12" si="2">D11/4</f>
        <v>#VALUE!</v>
      </c>
      <c r="F11" s="54"/>
      <c r="G11" s="33" t="s">
        <v>182</v>
      </c>
      <c r="H11" s="3" t="s">
        <v>196</v>
      </c>
      <c r="I11" s="10" t="s">
        <v>141</v>
      </c>
      <c r="J11" s="49" t="s">
        <v>102</v>
      </c>
      <c r="K11" s="33">
        <v>170</v>
      </c>
      <c r="L11" s="33">
        <v>172</v>
      </c>
      <c r="M11" s="33">
        <v>155</v>
      </c>
      <c r="N11" s="33">
        <v>157</v>
      </c>
      <c r="O11" s="34">
        <v>654</v>
      </c>
    </row>
    <row r="12" spans="1:15" ht="18" x14ac:dyDescent="0.35">
      <c r="A12" s="49" t="s">
        <v>96</v>
      </c>
      <c r="B12" s="40">
        <f t="shared" si="0"/>
        <v>690</v>
      </c>
      <c r="C12" s="33">
        <v>1</v>
      </c>
      <c r="D12" s="33">
        <f t="shared" si="1"/>
        <v>690</v>
      </c>
      <c r="E12" s="40">
        <f t="shared" si="2"/>
        <v>172.5</v>
      </c>
      <c r="F12" s="54">
        <v>690</v>
      </c>
      <c r="G12" s="33" t="s">
        <v>182</v>
      </c>
      <c r="H12" s="3" t="s">
        <v>175</v>
      </c>
      <c r="I12" s="12" t="s">
        <v>142</v>
      </c>
      <c r="J12" s="50" t="s">
        <v>105</v>
      </c>
      <c r="K12" s="33">
        <v>136</v>
      </c>
      <c r="L12" s="33">
        <v>160</v>
      </c>
      <c r="M12" s="33">
        <v>161</v>
      </c>
      <c r="N12" s="33">
        <v>164</v>
      </c>
      <c r="O12" s="34">
        <v>621</v>
      </c>
    </row>
    <row r="13" spans="1:15" ht="17.399999999999999" x14ac:dyDescent="0.35">
      <c r="A13" s="56" t="s">
        <v>183</v>
      </c>
      <c r="B13" s="57">
        <f>SUM(B7:B10)</f>
        <v>4855</v>
      </c>
      <c r="C13" s="34">
        <f>SUM(C7:C12)</f>
        <v>8</v>
      </c>
      <c r="D13" s="58" t="s">
        <v>182</v>
      </c>
      <c r="E13" s="40" t="s">
        <v>182</v>
      </c>
      <c r="F13" s="54">
        <f>SUM(F7:F12)</f>
        <v>2805</v>
      </c>
      <c r="G13" s="34">
        <f>SUM(G7:G12)</f>
        <v>2740</v>
      </c>
      <c r="H13" s="3" t="s">
        <v>176</v>
      </c>
      <c r="I13" s="6" t="s">
        <v>137</v>
      </c>
      <c r="J13" s="48" t="s">
        <v>111</v>
      </c>
      <c r="K13" s="33">
        <v>181</v>
      </c>
      <c r="L13" s="33">
        <v>125</v>
      </c>
      <c r="M13" s="33">
        <v>150</v>
      </c>
      <c r="N13" s="33">
        <v>140</v>
      </c>
      <c r="O13" s="34">
        <v>596</v>
      </c>
    </row>
    <row r="14" spans="1:15" ht="17.399999999999999" x14ac:dyDescent="0.35">
      <c r="A14" s="59" t="s">
        <v>184</v>
      </c>
      <c r="B14" s="33"/>
      <c r="C14" s="33"/>
      <c r="D14" s="33"/>
      <c r="E14" s="33"/>
      <c r="F14" s="33"/>
      <c r="G14" s="60">
        <v>324</v>
      </c>
      <c r="I14" s="6" t="s">
        <v>137</v>
      </c>
      <c r="J14" s="48" t="s">
        <v>112</v>
      </c>
      <c r="K14" s="33">
        <v>149</v>
      </c>
      <c r="L14" s="33">
        <v>179</v>
      </c>
      <c r="M14" s="33">
        <v>136</v>
      </c>
      <c r="N14" s="33">
        <v>126</v>
      </c>
      <c r="O14" s="34">
        <v>590</v>
      </c>
    </row>
    <row r="15" spans="1:15" ht="17.399999999999999" x14ac:dyDescent="0.35">
      <c r="A15" s="59" t="s">
        <v>185</v>
      </c>
      <c r="B15" s="33"/>
      <c r="C15" s="33"/>
      <c r="D15" s="33"/>
      <c r="E15" s="33"/>
      <c r="F15" s="33"/>
      <c r="G15" s="33"/>
      <c r="I15" s="6" t="s">
        <v>137</v>
      </c>
      <c r="J15" s="48" t="s">
        <v>145</v>
      </c>
      <c r="K15" s="33">
        <v>146</v>
      </c>
      <c r="L15" s="33">
        <v>160</v>
      </c>
      <c r="M15" s="33">
        <v>136</v>
      </c>
      <c r="N15" s="33">
        <v>144</v>
      </c>
      <c r="O15" s="34">
        <v>586</v>
      </c>
    </row>
    <row r="16" spans="1:15" ht="17.399999999999999" x14ac:dyDescent="0.35">
      <c r="A16" s="59" t="s">
        <v>186</v>
      </c>
      <c r="B16" s="33"/>
      <c r="C16" s="33" t="s">
        <v>182</v>
      </c>
      <c r="D16" s="33"/>
      <c r="E16" s="33"/>
      <c r="F16" s="33"/>
      <c r="G16" s="33"/>
      <c r="I16" s="12" t="s">
        <v>142</v>
      </c>
      <c r="J16" s="50" t="s">
        <v>116</v>
      </c>
      <c r="K16" s="33">
        <v>131</v>
      </c>
      <c r="L16" s="33">
        <v>128</v>
      </c>
      <c r="M16" s="33">
        <v>151</v>
      </c>
      <c r="N16" s="33">
        <v>163</v>
      </c>
      <c r="O16" s="34">
        <v>573</v>
      </c>
    </row>
    <row r="17" spans="1:15" ht="18" x14ac:dyDescent="0.35">
      <c r="C17" t="s">
        <v>182</v>
      </c>
      <c r="I17" s="10" t="s">
        <v>141</v>
      </c>
      <c r="J17" s="49" t="s">
        <v>150</v>
      </c>
      <c r="K17" s="33">
        <v>145</v>
      </c>
      <c r="L17" s="33">
        <v>149</v>
      </c>
      <c r="M17" s="33">
        <v>137</v>
      </c>
      <c r="N17" s="33">
        <v>135</v>
      </c>
      <c r="O17" s="34">
        <v>566</v>
      </c>
    </row>
    <row r="18" spans="1:15" ht="17.399999999999999" x14ac:dyDescent="0.35">
      <c r="C18" t="s">
        <v>182</v>
      </c>
      <c r="I18" s="6" t="s">
        <v>137</v>
      </c>
      <c r="J18" s="48" t="s">
        <v>119</v>
      </c>
      <c r="K18" s="33">
        <v>142</v>
      </c>
      <c r="L18" s="33">
        <v>141</v>
      </c>
      <c r="M18" s="33">
        <v>132</v>
      </c>
      <c r="N18" s="33">
        <v>148</v>
      </c>
      <c r="O18" s="34">
        <v>563</v>
      </c>
    </row>
    <row r="19" spans="1:15" ht="28.8" x14ac:dyDescent="0.35">
      <c r="A19" s="37" t="s">
        <v>187</v>
      </c>
      <c r="B19" s="52" t="s">
        <v>169</v>
      </c>
      <c r="C19" s="52" t="s">
        <v>188</v>
      </c>
      <c r="D19" s="52" t="s">
        <v>170</v>
      </c>
      <c r="E19" s="53" t="s">
        <v>180</v>
      </c>
      <c r="F19" s="53" t="s">
        <v>173</v>
      </c>
      <c r="G19" s="52" t="s">
        <v>174</v>
      </c>
      <c r="I19" s="10" t="s">
        <v>141</v>
      </c>
      <c r="J19" s="49" t="s">
        <v>146</v>
      </c>
      <c r="K19" s="33">
        <v>144</v>
      </c>
      <c r="L19" s="33">
        <v>162</v>
      </c>
      <c r="M19" s="33">
        <v>138</v>
      </c>
      <c r="N19" s="33">
        <v>117</v>
      </c>
      <c r="O19" s="34">
        <v>561</v>
      </c>
    </row>
    <row r="20" spans="1:15" ht="17.399999999999999" x14ac:dyDescent="0.35">
      <c r="A20" s="7" t="s">
        <v>119</v>
      </c>
      <c r="B20" s="40">
        <f>SUM(F20:H20)</f>
        <v>1293</v>
      </c>
      <c r="C20" s="33">
        <v>2</v>
      </c>
      <c r="D20" s="40">
        <f t="shared" ref="D20:D25" si="3">B20/C20</f>
        <v>646.5</v>
      </c>
      <c r="E20" s="40">
        <f>D20/4</f>
        <v>161.625</v>
      </c>
      <c r="F20" s="54">
        <v>563</v>
      </c>
      <c r="G20" s="33">
        <v>730</v>
      </c>
      <c r="I20" s="12" t="s">
        <v>142</v>
      </c>
      <c r="J20" s="50" t="s">
        <v>147</v>
      </c>
      <c r="K20" s="33">
        <v>146</v>
      </c>
      <c r="L20" s="33">
        <v>131</v>
      </c>
      <c r="M20" s="33">
        <v>138</v>
      </c>
      <c r="N20" s="33">
        <v>145</v>
      </c>
      <c r="O20" s="34">
        <v>560</v>
      </c>
    </row>
    <row r="21" spans="1:15" ht="17.399999999999999" x14ac:dyDescent="0.35">
      <c r="A21" s="7" t="s">
        <v>138</v>
      </c>
      <c r="B21" s="40">
        <f>SUM(F21:H21)</f>
        <v>595</v>
      </c>
      <c r="C21" s="33">
        <v>1</v>
      </c>
      <c r="D21" s="33">
        <f t="shared" si="3"/>
        <v>595</v>
      </c>
      <c r="E21" s="40">
        <f>D21/4</f>
        <v>148.75</v>
      </c>
      <c r="F21" s="54"/>
      <c r="G21" s="33">
        <v>595</v>
      </c>
      <c r="I21" s="14" t="s">
        <v>148</v>
      </c>
      <c r="J21" s="51" t="s">
        <v>153</v>
      </c>
      <c r="K21" s="33">
        <v>165</v>
      </c>
      <c r="L21" s="33">
        <v>114</v>
      </c>
      <c r="M21" s="33">
        <v>145</v>
      </c>
      <c r="N21" s="33">
        <v>127</v>
      </c>
      <c r="O21" s="34">
        <v>551</v>
      </c>
    </row>
    <row r="22" spans="1:15" ht="17.399999999999999" x14ac:dyDescent="0.35">
      <c r="A22" s="7" t="s">
        <v>145</v>
      </c>
      <c r="B22" s="40">
        <f>SUM(F22:H22)</f>
        <v>1188</v>
      </c>
      <c r="C22" s="33">
        <v>2</v>
      </c>
      <c r="D22" s="33">
        <f t="shared" si="3"/>
        <v>594</v>
      </c>
      <c r="E22" s="40">
        <f>D22/4</f>
        <v>148.5</v>
      </c>
      <c r="F22" s="54">
        <v>586</v>
      </c>
      <c r="G22" s="33">
        <v>602</v>
      </c>
      <c r="I22" s="14" t="s">
        <v>148</v>
      </c>
      <c r="J22" s="51" t="s">
        <v>154</v>
      </c>
      <c r="K22" s="33">
        <v>142</v>
      </c>
      <c r="L22" s="33">
        <v>130</v>
      </c>
      <c r="M22" s="33">
        <v>132</v>
      </c>
      <c r="N22" s="33">
        <v>122</v>
      </c>
      <c r="O22" s="34">
        <v>526</v>
      </c>
    </row>
    <row r="23" spans="1:15" ht="17.399999999999999" x14ac:dyDescent="0.35">
      <c r="A23" s="7" t="s">
        <v>112</v>
      </c>
      <c r="B23" s="40">
        <f>SUM(F23:H23)</f>
        <v>590</v>
      </c>
      <c r="C23" s="61">
        <v>1</v>
      </c>
      <c r="D23" s="33">
        <f t="shared" si="3"/>
        <v>590</v>
      </c>
      <c r="E23" s="40">
        <f>D23/4</f>
        <v>147.5</v>
      </c>
      <c r="F23" s="54">
        <v>590</v>
      </c>
      <c r="G23" s="33"/>
      <c r="I23" s="14" t="s">
        <v>148</v>
      </c>
      <c r="J23" s="51" t="s">
        <v>123</v>
      </c>
      <c r="K23" s="33">
        <v>180</v>
      </c>
      <c r="L23" s="33">
        <v>113</v>
      </c>
      <c r="M23" s="33">
        <v>117</v>
      </c>
      <c r="N23" s="33">
        <v>110</v>
      </c>
      <c r="O23" s="34">
        <v>520</v>
      </c>
    </row>
    <row r="24" spans="1:15" ht="18.600000000000001" thickBot="1" x14ac:dyDescent="0.4">
      <c r="A24" s="7" t="s">
        <v>111</v>
      </c>
      <c r="B24" s="62">
        <f>SUM(F24:H24)</f>
        <v>1164</v>
      </c>
      <c r="C24" s="63">
        <v>2</v>
      </c>
      <c r="D24" s="63">
        <f t="shared" si="3"/>
        <v>582</v>
      </c>
      <c r="E24" s="62">
        <f>D24/4</f>
        <v>145.5</v>
      </c>
      <c r="F24" s="64">
        <v>596</v>
      </c>
      <c r="G24" s="63">
        <v>568</v>
      </c>
      <c r="I24" s="8" t="s">
        <v>139</v>
      </c>
      <c r="J24" s="35" t="s">
        <v>125</v>
      </c>
      <c r="K24" s="33">
        <v>125</v>
      </c>
      <c r="L24" s="33">
        <v>135</v>
      </c>
      <c r="M24" s="33">
        <v>141</v>
      </c>
      <c r="N24" s="33">
        <v>104</v>
      </c>
      <c r="O24" s="34">
        <v>505</v>
      </c>
    </row>
    <row r="25" spans="1:15" ht="17.399999999999999" x14ac:dyDescent="0.35">
      <c r="A25" s="59" t="s">
        <v>183</v>
      </c>
      <c r="B25" s="65">
        <f>SUM(B20:B24)</f>
        <v>4830</v>
      </c>
      <c r="C25" s="65">
        <f>SUM(C20:C24)</f>
        <v>8</v>
      </c>
      <c r="D25" s="66">
        <f t="shared" si="3"/>
        <v>603.75</v>
      </c>
      <c r="E25" s="67">
        <f>D25/C25</f>
        <v>75.46875</v>
      </c>
      <c r="F25" s="58">
        <f>SUM(F20:F24)</f>
        <v>2335</v>
      </c>
      <c r="G25" s="65">
        <f>SUM(G20:G24)</f>
        <v>2495</v>
      </c>
      <c r="I25" s="14" t="s">
        <v>148</v>
      </c>
      <c r="J25" s="51" t="s">
        <v>126</v>
      </c>
      <c r="K25" s="33">
        <v>140</v>
      </c>
      <c r="L25" s="33">
        <v>132</v>
      </c>
      <c r="M25" s="33">
        <v>124</v>
      </c>
      <c r="N25" s="33">
        <v>104</v>
      </c>
      <c r="O25" s="34">
        <v>500</v>
      </c>
    </row>
    <row r="26" spans="1:15" ht="18" x14ac:dyDescent="0.35">
      <c r="A26" s="59" t="s">
        <v>184</v>
      </c>
      <c r="B26" s="68"/>
      <c r="C26" s="68"/>
      <c r="D26" s="68"/>
      <c r="E26" s="68"/>
      <c r="F26" s="69">
        <v>401</v>
      </c>
      <c r="G26" s="69">
        <v>156</v>
      </c>
      <c r="I26" s="8" t="s">
        <v>139</v>
      </c>
      <c r="J26" s="35" t="s">
        <v>127</v>
      </c>
      <c r="K26" s="33">
        <v>102</v>
      </c>
      <c r="L26" s="33">
        <v>153</v>
      </c>
      <c r="M26" s="33">
        <v>130</v>
      </c>
      <c r="N26" s="33">
        <v>92</v>
      </c>
      <c r="O26" s="34">
        <v>477</v>
      </c>
    </row>
    <row r="27" spans="1:15" ht="18" x14ac:dyDescent="0.35">
      <c r="A27" s="59" t="s">
        <v>185</v>
      </c>
      <c r="B27" s="68"/>
      <c r="C27" s="68"/>
      <c r="D27" s="68"/>
      <c r="E27" s="68"/>
      <c r="F27" s="68"/>
      <c r="G27" s="68"/>
      <c r="I27" s="8" t="s">
        <v>139</v>
      </c>
      <c r="J27" s="35" t="s">
        <v>128</v>
      </c>
      <c r="K27" s="33">
        <v>141</v>
      </c>
      <c r="L27" s="33">
        <v>127</v>
      </c>
      <c r="M27" s="33">
        <v>86</v>
      </c>
      <c r="N27" s="33">
        <v>123</v>
      </c>
      <c r="O27" s="34">
        <v>477</v>
      </c>
    </row>
    <row r="28" spans="1:15" ht="18" x14ac:dyDescent="0.35">
      <c r="A28" s="59" t="s">
        <v>186</v>
      </c>
      <c r="B28" s="68"/>
      <c r="C28" s="68"/>
      <c r="D28" s="68"/>
      <c r="E28" s="68"/>
      <c r="F28" s="68"/>
      <c r="G28" s="68"/>
      <c r="I28" s="10" t="s">
        <v>141</v>
      </c>
      <c r="J28" s="49" t="s">
        <v>157</v>
      </c>
      <c r="K28" s="33">
        <v>95</v>
      </c>
      <c r="L28" s="33">
        <v>139</v>
      </c>
      <c r="M28" s="33">
        <v>109</v>
      </c>
      <c r="N28" s="33">
        <v>127</v>
      </c>
      <c r="O28" s="34">
        <v>470</v>
      </c>
    </row>
    <row r="29" spans="1:15" ht="18" x14ac:dyDescent="0.35">
      <c r="I29" s="8" t="s">
        <v>139</v>
      </c>
      <c r="J29" s="35" t="s">
        <v>158</v>
      </c>
      <c r="K29" s="33">
        <v>108</v>
      </c>
      <c r="L29" s="33">
        <v>111</v>
      </c>
      <c r="M29" s="33">
        <v>98</v>
      </c>
      <c r="N29" s="33">
        <v>105</v>
      </c>
      <c r="O29" s="34">
        <v>422</v>
      </c>
    </row>
    <row r="31" spans="1:15" ht="28.8" x14ac:dyDescent="0.3">
      <c r="A31" s="37" t="s">
        <v>189</v>
      </c>
      <c r="B31" s="52" t="s">
        <v>169</v>
      </c>
      <c r="C31" s="52" t="s">
        <v>172</v>
      </c>
      <c r="D31" s="52" t="s">
        <v>170</v>
      </c>
      <c r="E31" s="53" t="s">
        <v>180</v>
      </c>
      <c r="F31" s="53" t="s">
        <v>173</v>
      </c>
      <c r="G31" s="52" t="s">
        <v>174</v>
      </c>
    </row>
    <row r="32" spans="1:15" ht="17.399999999999999" x14ac:dyDescent="0.35">
      <c r="A32" s="13" t="s">
        <v>105</v>
      </c>
      <c r="B32" s="40">
        <f t="shared" ref="B32:B37" si="4">SUM(F32:H32)</f>
        <v>1263</v>
      </c>
      <c r="C32" s="33">
        <v>2</v>
      </c>
      <c r="D32" s="40">
        <f>B32/C32</f>
        <v>631.5</v>
      </c>
      <c r="E32" s="40">
        <f>D32/4</f>
        <v>157.875</v>
      </c>
      <c r="F32" s="54">
        <v>621</v>
      </c>
      <c r="G32" s="33">
        <v>642</v>
      </c>
    </row>
    <row r="33" spans="1:7" ht="17.399999999999999" x14ac:dyDescent="0.35">
      <c r="A33" s="13" t="s">
        <v>144</v>
      </c>
      <c r="B33" s="40">
        <f t="shared" si="4"/>
        <v>614</v>
      </c>
      <c r="C33" s="33">
        <v>1</v>
      </c>
      <c r="D33" s="40">
        <f>B33/C33</f>
        <v>614</v>
      </c>
      <c r="E33" s="40">
        <f>D33/4</f>
        <v>153.5</v>
      </c>
      <c r="F33" s="54"/>
      <c r="G33" s="33">
        <v>614</v>
      </c>
    </row>
    <row r="34" spans="1:7" ht="17.399999999999999" x14ac:dyDescent="0.35">
      <c r="A34" s="13" t="s">
        <v>116</v>
      </c>
      <c r="B34" s="40">
        <f t="shared" si="4"/>
        <v>1178</v>
      </c>
      <c r="C34" s="33">
        <v>2</v>
      </c>
      <c r="D34" s="33">
        <f>B34/C34</f>
        <v>589</v>
      </c>
      <c r="E34" s="40">
        <f>D34/4</f>
        <v>147.25</v>
      </c>
      <c r="F34" s="54">
        <v>573</v>
      </c>
      <c r="G34" s="33">
        <v>605</v>
      </c>
    </row>
    <row r="35" spans="1:7" ht="17.399999999999999" x14ac:dyDescent="0.35">
      <c r="A35" s="13" t="s">
        <v>147</v>
      </c>
      <c r="B35" s="40">
        <f t="shared" si="4"/>
        <v>1171</v>
      </c>
      <c r="C35" s="33">
        <v>2</v>
      </c>
      <c r="D35" s="40">
        <f>B35/C35</f>
        <v>585.5</v>
      </c>
      <c r="E35" s="40">
        <f>D35/4</f>
        <v>146.375</v>
      </c>
      <c r="F35" s="54">
        <v>560</v>
      </c>
      <c r="G35" s="33">
        <v>611</v>
      </c>
    </row>
    <row r="36" spans="1:7" ht="17.399999999999999" x14ac:dyDescent="0.35">
      <c r="A36" s="7" t="s">
        <v>138</v>
      </c>
      <c r="B36" s="40">
        <f t="shared" si="4"/>
        <v>706</v>
      </c>
      <c r="C36" s="61">
        <v>1</v>
      </c>
      <c r="D36" s="61"/>
      <c r="E36" s="70"/>
      <c r="F36" s="71">
        <v>706</v>
      </c>
      <c r="G36" s="61"/>
    </row>
    <row r="37" spans="1:7" ht="18" thickBot="1" x14ac:dyDescent="0.4">
      <c r="A37" s="72" t="s">
        <v>190</v>
      </c>
      <c r="B37" s="40">
        <f t="shared" si="4"/>
        <v>0</v>
      </c>
      <c r="C37" s="63" t="s">
        <v>182</v>
      </c>
      <c r="D37" s="63" t="s">
        <v>182</v>
      </c>
      <c r="E37" s="63" t="s">
        <v>182</v>
      </c>
      <c r="F37" s="73"/>
      <c r="G37" s="63"/>
    </row>
    <row r="38" spans="1:7" ht="17.399999999999999" x14ac:dyDescent="0.35">
      <c r="A38" s="56" t="s">
        <v>183</v>
      </c>
      <c r="B38" s="65">
        <f>SUM(B32:B37)</f>
        <v>4932</v>
      </c>
      <c r="C38" s="65">
        <f>SUM(C32:C37)</f>
        <v>8</v>
      </c>
      <c r="D38" s="67">
        <f>B38/C38</f>
        <v>616.5</v>
      </c>
      <c r="E38" s="67">
        <f>D38/4</f>
        <v>154.125</v>
      </c>
      <c r="F38" s="58">
        <f>SUM(F32:F37)</f>
        <v>2460</v>
      </c>
      <c r="G38" s="65">
        <f>SUM(G32:G37)</f>
        <v>2472</v>
      </c>
    </row>
    <row r="39" spans="1:7" ht="17.399999999999999" x14ac:dyDescent="0.35">
      <c r="A39" s="59" t="s">
        <v>184</v>
      </c>
      <c r="B39" s="33"/>
      <c r="C39" s="33"/>
      <c r="D39" s="33"/>
      <c r="E39" s="33"/>
      <c r="F39" s="60">
        <v>43</v>
      </c>
      <c r="G39" s="60">
        <v>171</v>
      </c>
    </row>
    <row r="40" spans="1:7" ht="17.399999999999999" x14ac:dyDescent="0.35">
      <c r="A40" s="59" t="s">
        <v>185</v>
      </c>
      <c r="B40" s="68"/>
      <c r="C40" s="68"/>
      <c r="D40" s="68"/>
      <c r="E40" s="68"/>
      <c r="F40" s="68"/>
      <c r="G40" s="68"/>
    </row>
    <row r="41" spans="1:7" ht="17.399999999999999" x14ac:dyDescent="0.35">
      <c r="A41" s="59" t="s">
        <v>186</v>
      </c>
      <c r="B41" s="68"/>
      <c r="C41" s="68"/>
      <c r="D41" s="68"/>
      <c r="E41" s="68"/>
      <c r="F41" s="68"/>
      <c r="G41" s="68"/>
    </row>
    <row r="45" spans="1:7" ht="28.8" x14ac:dyDescent="0.3">
      <c r="A45" s="37" t="s">
        <v>191</v>
      </c>
      <c r="B45" s="52" t="s">
        <v>169</v>
      </c>
      <c r="C45" s="52" t="s">
        <v>172</v>
      </c>
      <c r="D45" s="52" t="s">
        <v>170</v>
      </c>
      <c r="E45" s="53" t="s">
        <v>180</v>
      </c>
      <c r="F45" s="53" t="s">
        <v>173</v>
      </c>
      <c r="G45" s="52" t="s">
        <v>174</v>
      </c>
    </row>
    <row r="46" spans="1:7" ht="17.399999999999999" x14ac:dyDescent="0.35">
      <c r="A46" s="15" t="s">
        <v>149</v>
      </c>
      <c r="B46" s="33">
        <f>SUM(G46:H46)</f>
        <v>580</v>
      </c>
      <c r="C46" s="33">
        <v>1</v>
      </c>
      <c r="D46" s="40">
        <f t="shared" ref="D46:D51" si="5">B46/C46</f>
        <v>580</v>
      </c>
      <c r="E46" s="40">
        <f t="shared" ref="E46:E51" si="6">D46/4</f>
        <v>145</v>
      </c>
      <c r="F46" s="54"/>
      <c r="G46" s="33">
        <v>580</v>
      </c>
    </row>
    <row r="47" spans="1:7" ht="17.399999999999999" x14ac:dyDescent="0.35">
      <c r="A47" s="15" t="s">
        <v>153</v>
      </c>
      <c r="B47" s="40">
        <f>SUM(F47:H47)</f>
        <v>551</v>
      </c>
      <c r="C47" s="33">
        <v>1</v>
      </c>
      <c r="D47" s="40">
        <f t="shared" si="5"/>
        <v>551</v>
      </c>
      <c r="E47" s="40">
        <f t="shared" si="6"/>
        <v>137.75</v>
      </c>
      <c r="F47" s="54">
        <v>551</v>
      </c>
      <c r="G47" s="33"/>
    </row>
    <row r="48" spans="1:7" ht="17.399999999999999" x14ac:dyDescent="0.35">
      <c r="A48" s="15" t="s">
        <v>126</v>
      </c>
      <c r="B48" s="40">
        <f>SUM(F48:H48)</f>
        <v>1096</v>
      </c>
      <c r="C48" s="33">
        <v>2</v>
      </c>
      <c r="D48" s="40">
        <f t="shared" si="5"/>
        <v>548</v>
      </c>
      <c r="E48" s="40">
        <f t="shared" si="6"/>
        <v>137</v>
      </c>
      <c r="F48" s="54">
        <v>500</v>
      </c>
      <c r="G48" s="33">
        <v>596</v>
      </c>
    </row>
    <row r="49" spans="1:7" ht="17.399999999999999" x14ac:dyDescent="0.35">
      <c r="A49" s="15" t="s">
        <v>154</v>
      </c>
      <c r="B49" s="40">
        <f>SUM(F49:H49)</f>
        <v>526</v>
      </c>
      <c r="C49" s="61">
        <v>1</v>
      </c>
      <c r="D49" s="40">
        <f t="shared" si="5"/>
        <v>526</v>
      </c>
      <c r="E49" s="40">
        <f t="shared" si="6"/>
        <v>131.5</v>
      </c>
      <c r="F49" s="54">
        <v>526</v>
      </c>
      <c r="G49" s="33"/>
    </row>
    <row r="50" spans="1:7" ht="17.399999999999999" x14ac:dyDescent="0.35">
      <c r="A50" s="15" t="s">
        <v>155</v>
      </c>
      <c r="B50" s="33">
        <f>SUM(G50:H50)</f>
        <v>524</v>
      </c>
      <c r="C50" s="61">
        <v>1</v>
      </c>
      <c r="D50" s="40">
        <f t="shared" si="5"/>
        <v>524</v>
      </c>
      <c r="E50" s="40">
        <f t="shared" si="6"/>
        <v>131</v>
      </c>
      <c r="F50" s="54"/>
      <c r="G50" s="33">
        <v>524</v>
      </c>
    </row>
    <row r="51" spans="1:7" ht="18" thickBot="1" x14ac:dyDescent="0.4">
      <c r="A51" s="74" t="s">
        <v>123</v>
      </c>
      <c r="B51" s="62">
        <f>SUM(F51:G51)</f>
        <v>1030</v>
      </c>
      <c r="C51" s="63">
        <v>2</v>
      </c>
      <c r="D51" s="62">
        <f t="shared" si="5"/>
        <v>515</v>
      </c>
      <c r="E51" s="62">
        <f t="shared" si="6"/>
        <v>128.75</v>
      </c>
      <c r="F51" s="64">
        <v>520</v>
      </c>
      <c r="G51" s="63">
        <v>510</v>
      </c>
    </row>
    <row r="52" spans="1:7" ht="17.399999999999999" x14ac:dyDescent="0.35">
      <c r="A52" s="56" t="s">
        <v>183</v>
      </c>
      <c r="B52" s="65">
        <f>SUM(B46:B51)</f>
        <v>4307</v>
      </c>
      <c r="C52" s="65">
        <f>SUM(C46:C51)</f>
        <v>8</v>
      </c>
      <c r="D52" s="67">
        <f t="shared" ref="D52" si="7">B52/C52</f>
        <v>538.375</v>
      </c>
      <c r="E52" s="67">
        <f t="shared" ref="E52" si="8">D52/4</f>
        <v>134.59375</v>
      </c>
      <c r="F52" s="58">
        <f>SUM(F46:F51)</f>
        <v>2097</v>
      </c>
      <c r="G52" s="65">
        <f>SUM(G46:G51)</f>
        <v>2210</v>
      </c>
    </row>
    <row r="53" spans="1:7" ht="17.399999999999999" x14ac:dyDescent="0.35">
      <c r="A53" s="59" t="s">
        <v>184</v>
      </c>
      <c r="B53" s="68"/>
      <c r="C53" s="68" t="s">
        <v>182</v>
      </c>
      <c r="D53" s="68"/>
      <c r="E53" s="68"/>
      <c r="F53" s="60">
        <v>3</v>
      </c>
      <c r="G53" s="60">
        <v>228</v>
      </c>
    </row>
    <row r="54" spans="1:7" ht="17.399999999999999" x14ac:dyDescent="0.35">
      <c r="A54" s="59" t="s">
        <v>185</v>
      </c>
      <c r="B54" s="68"/>
      <c r="C54" s="68"/>
      <c r="D54" s="68"/>
      <c r="E54" s="68"/>
      <c r="F54" s="68"/>
      <c r="G54" s="68"/>
    </row>
    <row r="55" spans="1:7" ht="17.399999999999999" x14ac:dyDescent="0.35">
      <c r="A55" s="59" t="s">
        <v>186</v>
      </c>
      <c r="B55" s="68"/>
      <c r="C55" s="68"/>
      <c r="D55" s="68"/>
      <c r="E55" s="68"/>
      <c r="F55" s="68"/>
      <c r="G55" s="68"/>
    </row>
    <row r="58" spans="1:7" ht="28.8" x14ac:dyDescent="0.3">
      <c r="A58" s="37" t="s">
        <v>192</v>
      </c>
      <c r="B58" s="52" t="s">
        <v>169</v>
      </c>
      <c r="C58" s="52" t="s">
        <v>172</v>
      </c>
      <c r="D58" s="52" t="s">
        <v>170</v>
      </c>
      <c r="E58" s="53" t="s">
        <v>180</v>
      </c>
      <c r="F58" s="53" t="s">
        <v>173</v>
      </c>
      <c r="G58" s="52" t="s">
        <v>174</v>
      </c>
    </row>
    <row r="59" spans="1:7" ht="18" x14ac:dyDescent="0.35">
      <c r="A59" s="11" t="s">
        <v>102</v>
      </c>
      <c r="B59" s="40">
        <f t="shared" ref="B59:B65" si="9">SUM(F59:H59)</f>
        <v>1198</v>
      </c>
      <c r="C59" s="33">
        <v>2</v>
      </c>
      <c r="D59" s="33">
        <f t="shared" ref="D59:D64" si="10">B59/C59</f>
        <v>599</v>
      </c>
      <c r="E59" s="40">
        <f t="shared" ref="E59:E64" si="11">D59/4</f>
        <v>149.75</v>
      </c>
      <c r="F59" s="40">
        <v>654</v>
      </c>
      <c r="G59" s="33">
        <v>544</v>
      </c>
    </row>
    <row r="60" spans="1:7" ht="18" x14ac:dyDescent="0.35">
      <c r="A60" s="11" t="s">
        <v>146</v>
      </c>
      <c r="B60" s="40">
        <f t="shared" si="9"/>
        <v>1185</v>
      </c>
      <c r="C60" s="33">
        <v>2</v>
      </c>
      <c r="D60" s="40">
        <f t="shared" si="10"/>
        <v>592.5</v>
      </c>
      <c r="E60" s="40">
        <f t="shared" si="11"/>
        <v>148.125</v>
      </c>
      <c r="F60" s="40">
        <v>561</v>
      </c>
      <c r="G60" s="33">
        <v>624</v>
      </c>
    </row>
    <row r="61" spans="1:7" ht="18" x14ac:dyDescent="0.35">
      <c r="A61" s="11" t="s">
        <v>96</v>
      </c>
      <c r="B61" s="40">
        <f t="shared" si="9"/>
        <v>585</v>
      </c>
      <c r="C61" s="33">
        <v>1</v>
      </c>
      <c r="D61" s="33">
        <f t="shared" si="10"/>
        <v>585</v>
      </c>
      <c r="E61" s="40">
        <f t="shared" si="11"/>
        <v>146.25</v>
      </c>
      <c r="F61" s="40"/>
      <c r="G61" s="33">
        <v>585</v>
      </c>
    </row>
    <row r="62" spans="1:7" ht="18" x14ac:dyDescent="0.35">
      <c r="A62" s="11" t="s">
        <v>150</v>
      </c>
      <c r="B62" s="40">
        <f t="shared" si="9"/>
        <v>566</v>
      </c>
      <c r="C62" s="33">
        <v>1</v>
      </c>
      <c r="D62" s="33">
        <f t="shared" si="10"/>
        <v>566</v>
      </c>
      <c r="E62" s="40">
        <f t="shared" si="11"/>
        <v>141.5</v>
      </c>
      <c r="F62" s="33">
        <v>566</v>
      </c>
      <c r="G62" s="33"/>
    </row>
    <row r="63" spans="1:7" ht="18" x14ac:dyDescent="0.35">
      <c r="A63" s="11" t="s">
        <v>152</v>
      </c>
      <c r="B63" s="40">
        <f t="shared" si="9"/>
        <v>551</v>
      </c>
      <c r="C63" s="61">
        <v>1</v>
      </c>
      <c r="D63" s="33">
        <f t="shared" si="10"/>
        <v>551</v>
      </c>
      <c r="E63" s="40">
        <f t="shared" si="11"/>
        <v>137.75</v>
      </c>
      <c r="F63" s="40"/>
      <c r="G63" s="33">
        <v>551</v>
      </c>
    </row>
    <row r="64" spans="1:7" ht="18" x14ac:dyDescent="0.35">
      <c r="A64" s="11" t="s">
        <v>157</v>
      </c>
      <c r="B64" s="40">
        <f t="shared" si="9"/>
        <v>470</v>
      </c>
      <c r="C64" s="61">
        <v>1</v>
      </c>
      <c r="D64" s="33">
        <f t="shared" si="10"/>
        <v>470</v>
      </c>
      <c r="E64" s="40">
        <f t="shared" si="11"/>
        <v>117.5</v>
      </c>
      <c r="F64" s="33">
        <v>470</v>
      </c>
      <c r="G64" s="33"/>
    </row>
    <row r="65" spans="1:7" ht="18.600000000000001" thickBot="1" x14ac:dyDescent="0.4">
      <c r="A65" s="75" t="s">
        <v>193</v>
      </c>
      <c r="B65" s="40">
        <f t="shared" si="9"/>
        <v>0</v>
      </c>
      <c r="C65" s="63"/>
      <c r="D65" s="63" t="e">
        <f t="shared" ref="D65:D66" si="12">B65/C65</f>
        <v>#DIV/0!</v>
      </c>
      <c r="E65" s="63" t="e">
        <f t="shared" ref="E65:E66" si="13">D65/4</f>
        <v>#DIV/0!</v>
      </c>
      <c r="F65" s="63"/>
      <c r="G65" s="63"/>
    </row>
    <row r="66" spans="1:7" ht="17.399999999999999" x14ac:dyDescent="0.35">
      <c r="A66" s="56" t="s">
        <v>183</v>
      </c>
      <c r="B66" s="65">
        <f>SUM(B59:B65)</f>
        <v>4555</v>
      </c>
      <c r="C66" s="65">
        <f>SUM(C59:C65)</f>
        <v>8</v>
      </c>
      <c r="D66" s="67">
        <f t="shared" si="12"/>
        <v>569.375</v>
      </c>
      <c r="E66" s="67">
        <f t="shared" si="13"/>
        <v>142.34375</v>
      </c>
      <c r="F66" s="67">
        <f>SUM(F59:F65)</f>
        <v>2251</v>
      </c>
      <c r="G66" s="65">
        <f>SUM(G59:G65)</f>
        <v>2304</v>
      </c>
    </row>
    <row r="67" spans="1:7" ht="17.399999999999999" x14ac:dyDescent="0.35">
      <c r="A67" s="59" t="s">
        <v>184</v>
      </c>
      <c r="B67" s="68"/>
      <c r="C67" s="68"/>
      <c r="D67" s="68"/>
      <c r="E67" s="68"/>
      <c r="F67" s="68"/>
      <c r="G67" s="76">
        <v>252</v>
      </c>
    </row>
    <row r="68" spans="1:7" ht="17.399999999999999" x14ac:dyDescent="0.35">
      <c r="A68" s="59" t="s">
        <v>185</v>
      </c>
      <c r="B68" s="68"/>
      <c r="C68" s="68"/>
      <c r="D68" s="68"/>
      <c r="E68" s="68"/>
      <c r="F68" s="68"/>
      <c r="G68" s="68"/>
    </row>
    <row r="69" spans="1:7" ht="17.399999999999999" x14ac:dyDescent="0.35">
      <c r="A69" s="59" t="s">
        <v>186</v>
      </c>
      <c r="B69" s="68"/>
      <c r="C69" s="68"/>
      <c r="D69" s="68"/>
      <c r="E69" s="68"/>
      <c r="F69" s="68"/>
      <c r="G69" s="68"/>
    </row>
    <row r="71" spans="1:7" ht="28.8" x14ac:dyDescent="0.3">
      <c r="A71" s="37" t="s">
        <v>194</v>
      </c>
      <c r="B71" s="52" t="s">
        <v>169</v>
      </c>
      <c r="C71" s="52" t="s">
        <v>172</v>
      </c>
      <c r="D71" s="52" t="s">
        <v>170</v>
      </c>
      <c r="E71" s="53" t="s">
        <v>180</v>
      </c>
      <c r="F71" s="53" t="s">
        <v>173</v>
      </c>
      <c r="G71" s="52" t="s">
        <v>174</v>
      </c>
    </row>
    <row r="72" spans="1:7" ht="18" x14ac:dyDescent="0.35">
      <c r="A72" s="9" t="s">
        <v>140</v>
      </c>
      <c r="B72" s="33">
        <f>SUM(G72:H72)</f>
        <v>641</v>
      </c>
      <c r="C72" s="33">
        <v>1</v>
      </c>
      <c r="D72" s="40">
        <f t="shared" ref="D72:D80" si="14">B72/C72</f>
        <v>641</v>
      </c>
      <c r="E72" s="40">
        <f t="shared" ref="E72:E80" si="15">D72/4</f>
        <v>160.25</v>
      </c>
      <c r="F72" s="54"/>
      <c r="G72" s="33">
        <v>641</v>
      </c>
    </row>
    <row r="73" spans="1:7" ht="18" x14ac:dyDescent="0.35">
      <c r="A73" s="9" t="s">
        <v>151</v>
      </c>
      <c r="B73" s="33">
        <f>SUM(G73:H73)</f>
        <v>560</v>
      </c>
      <c r="C73" s="33">
        <v>1</v>
      </c>
      <c r="D73" s="40">
        <f t="shared" si="14"/>
        <v>560</v>
      </c>
      <c r="E73" s="40">
        <f t="shared" si="15"/>
        <v>140</v>
      </c>
      <c r="F73" s="54"/>
      <c r="G73" s="33">
        <v>560</v>
      </c>
    </row>
    <row r="74" spans="1:7" ht="18" x14ac:dyDescent="0.35">
      <c r="A74" s="9" t="s">
        <v>156</v>
      </c>
      <c r="B74" s="33">
        <f>SUM(G74:H74)</f>
        <v>486</v>
      </c>
      <c r="C74" s="33">
        <v>1</v>
      </c>
      <c r="D74" s="40">
        <f t="shared" si="14"/>
        <v>486</v>
      </c>
      <c r="E74" s="40">
        <f t="shared" si="15"/>
        <v>121.5</v>
      </c>
      <c r="F74" s="54"/>
      <c r="G74" s="33">
        <v>486</v>
      </c>
    </row>
    <row r="75" spans="1:7" ht="18" x14ac:dyDescent="0.35">
      <c r="A75" s="9" t="s">
        <v>158</v>
      </c>
      <c r="B75" s="40">
        <f>SUM(F75:G75)</f>
        <v>861</v>
      </c>
      <c r="C75" s="33">
        <v>2</v>
      </c>
      <c r="D75" s="40">
        <f t="shared" si="14"/>
        <v>430.5</v>
      </c>
      <c r="E75" s="40">
        <f t="shared" si="15"/>
        <v>107.625</v>
      </c>
      <c r="F75" s="54">
        <v>422</v>
      </c>
      <c r="G75" s="33">
        <v>439</v>
      </c>
    </row>
    <row r="76" spans="1:7" ht="18" x14ac:dyDescent="0.35">
      <c r="A76" s="9" t="s">
        <v>195</v>
      </c>
      <c r="B76" s="33">
        <f>SUM(G76:H76)</f>
        <v>0</v>
      </c>
      <c r="C76" s="33"/>
      <c r="D76" s="40" t="e">
        <f t="shared" si="14"/>
        <v>#DIV/0!</v>
      </c>
      <c r="E76" s="40" t="e">
        <f t="shared" si="15"/>
        <v>#DIV/0!</v>
      </c>
      <c r="F76" s="54"/>
      <c r="G76" s="33"/>
    </row>
    <row r="77" spans="1:7" ht="18" x14ac:dyDescent="0.35">
      <c r="A77" s="9" t="s">
        <v>125</v>
      </c>
      <c r="B77" s="40">
        <f>SUM(F77:H77)</f>
        <v>505</v>
      </c>
      <c r="C77" s="61">
        <v>1</v>
      </c>
      <c r="D77" s="40">
        <f t="shared" si="14"/>
        <v>505</v>
      </c>
      <c r="E77" s="40">
        <f t="shared" si="15"/>
        <v>126.25</v>
      </c>
      <c r="F77" s="54">
        <v>505</v>
      </c>
      <c r="G77" s="33"/>
    </row>
    <row r="78" spans="1:7" ht="18" x14ac:dyDescent="0.35">
      <c r="A78" s="9" t="s">
        <v>128</v>
      </c>
      <c r="B78" s="40">
        <f>SUM(F78:H78)</f>
        <v>477</v>
      </c>
      <c r="C78" s="61">
        <v>1</v>
      </c>
      <c r="D78" s="40">
        <f t="shared" si="14"/>
        <v>477</v>
      </c>
      <c r="E78" s="40">
        <f t="shared" si="15"/>
        <v>119.25</v>
      </c>
      <c r="F78" s="54">
        <v>477</v>
      </c>
      <c r="G78" s="33"/>
    </row>
    <row r="79" spans="1:7" ht="18.600000000000001" thickBot="1" x14ac:dyDescent="0.4">
      <c r="A79" s="77" t="s">
        <v>127</v>
      </c>
      <c r="B79" s="40">
        <f>SUM(F79:H79)</f>
        <v>477</v>
      </c>
      <c r="C79" s="63">
        <v>1</v>
      </c>
      <c r="D79" s="62">
        <f t="shared" si="14"/>
        <v>477</v>
      </c>
      <c r="E79" s="62">
        <f t="shared" si="15"/>
        <v>119.25</v>
      </c>
      <c r="F79" s="64">
        <v>477</v>
      </c>
      <c r="G79" s="63"/>
    </row>
    <row r="80" spans="1:7" ht="17.399999999999999" x14ac:dyDescent="0.35">
      <c r="A80" s="56" t="s">
        <v>183</v>
      </c>
      <c r="B80" s="65">
        <f>SUM(B72:B79)</f>
        <v>4007</v>
      </c>
      <c r="C80" s="65">
        <f>SUM(C72:C79)</f>
        <v>8</v>
      </c>
      <c r="D80" s="67">
        <f t="shared" si="14"/>
        <v>500.875</v>
      </c>
      <c r="E80" s="67">
        <f t="shared" si="15"/>
        <v>125.21875</v>
      </c>
      <c r="F80" s="58">
        <f>SUM(F72:F79)</f>
        <v>1881</v>
      </c>
      <c r="G80" s="65">
        <f>SUM(G72:G79)</f>
        <v>2126</v>
      </c>
    </row>
    <row r="81" spans="1:7" ht="17.399999999999999" x14ac:dyDescent="0.35">
      <c r="A81" s="59" t="s">
        <v>184</v>
      </c>
      <c r="B81" s="68"/>
      <c r="C81" s="68"/>
      <c r="D81" s="68"/>
      <c r="E81" s="68"/>
      <c r="F81" s="68"/>
      <c r="G81" s="76">
        <v>57</v>
      </c>
    </row>
    <row r="82" spans="1:7" ht="17.399999999999999" x14ac:dyDescent="0.35">
      <c r="A82" s="59" t="s">
        <v>185</v>
      </c>
      <c r="B82" s="68"/>
      <c r="C82" s="68"/>
      <c r="D82" s="68"/>
      <c r="E82" s="68"/>
      <c r="F82" s="68"/>
      <c r="G82" s="68"/>
    </row>
    <row r="83" spans="1:7" ht="17.399999999999999" x14ac:dyDescent="0.35">
      <c r="A83" s="59" t="s">
        <v>186</v>
      </c>
      <c r="B83" s="68"/>
      <c r="C83" s="68"/>
      <c r="D83" s="68"/>
      <c r="E83" s="68"/>
      <c r="F83" s="68"/>
      <c r="G83" s="6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A762-FDD6-43F0-9793-077A20243B1C}">
  <dimension ref="A3:V25"/>
  <sheetViews>
    <sheetView topLeftCell="A4" workbookViewId="0">
      <selection activeCell="V17" sqref="V17"/>
    </sheetView>
  </sheetViews>
  <sheetFormatPr defaultRowHeight="14.4" x14ac:dyDescent="0.3"/>
  <cols>
    <col min="1" max="1" width="18.44140625" customWidth="1"/>
    <col min="4" max="16" width="1.5546875" customWidth="1"/>
    <col min="17" max="17" width="7" customWidth="1"/>
    <col min="18" max="18" width="5.44140625" customWidth="1"/>
    <col min="19" max="19" width="6.33203125" customWidth="1"/>
    <col min="20" max="20" width="6.88671875" customWidth="1"/>
    <col min="21" max="21" width="7.6640625" customWidth="1"/>
  </cols>
  <sheetData>
    <row r="3" spans="1:22" x14ac:dyDescent="0.3">
      <c r="Q3" s="2"/>
      <c r="R3" s="2"/>
    </row>
    <row r="4" spans="1:22" ht="18" x14ac:dyDescent="0.35">
      <c r="A4" s="36" t="s">
        <v>198</v>
      </c>
      <c r="Q4" s="2"/>
      <c r="R4" s="2"/>
    </row>
    <row r="5" spans="1:22" ht="18" x14ac:dyDescent="0.35">
      <c r="A5" s="36"/>
      <c r="Q5" s="2"/>
      <c r="R5" s="2"/>
    </row>
    <row r="6" spans="1:22" x14ac:dyDescent="0.3">
      <c r="B6" s="78" t="s">
        <v>182</v>
      </c>
      <c r="Q6" s="2"/>
      <c r="R6" s="2"/>
    </row>
    <row r="7" spans="1:22" ht="46.8" x14ac:dyDescent="0.35">
      <c r="A7" s="36" t="s">
        <v>199</v>
      </c>
      <c r="B7" s="79" t="s">
        <v>174</v>
      </c>
      <c r="C7" s="80" t="s">
        <v>173</v>
      </c>
      <c r="D7" s="80" t="s">
        <v>200</v>
      </c>
      <c r="E7" s="80" t="s">
        <v>201</v>
      </c>
      <c r="F7" s="80" t="s">
        <v>202</v>
      </c>
      <c r="G7" s="81" t="s">
        <v>203</v>
      </c>
      <c r="H7" s="81" t="s">
        <v>204</v>
      </c>
      <c r="I7" s="81" t="s">
        <v>205</v>
      </c>
      <c r="J7" s="81" t="s">
        <v>206</v>
      </c>
      <c r="K7" s="81" t="s">
        <v>207</v>
      </c>
      <c r="L7" s="81" t="s">
        <v>208</v>
      </c>
      <c r="M7" s="81" t="s">
        <v>209</v>
      </c>
      <c r="N7" s="81" t="s">
        <v>210</v>
      </c>
      <c r="O7" s="81" t="s">
        <v>211</v>
      </c>
      <c r="P7" s="81" t="s">
        <v>212</v>
      </c>
      <c r="Q7" s="82" t="s">
        <v>169</v>
      </c>
      <c r="R7" s="82" t="s">
        <v>172</v>
      </c>
      <c r="S7" s="83" t="s">
        <v>213</v>
      </c>
      <c r="T7" s="83" t="s">
        <v>214</v>
      </c>
      <c r="U7" s="83" t="s">
        <v>222</v>
      </c>
    </row>
    <row r="8" spans="1:22" ht="17.399999999999999" x14ac:dyDescent="0.35">
      <c r="A8" s="59" t="s">
        <v>215</v>
      </c>
      <c r="B8" s="34">
        <v>2740</v>
      </c>
      <c r="C8" s="34">
        <v>2805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54">
        <f>SUM(B8:P8)</f>
        <v>5545</v>
      </c>
      <c r="R8" s="54">
        <v>2</v>
      </c>
      <c r="S8" s="54">
        <f>Q8/R8</f>
        <v>2772.5</v>
      </c>
      <c r="T8" s="54">
        <f>S8/4</f>
        <v>693.125</v>
      </c>
      <c r="U8" s="54">
        <f>T8/4</f>
        <v>173.28125</v>
      </c>
    </row>
    <row r="9" spans="1:22" x14ac:dyDescent="0.3">
      <c r="A9" s="68" t="s">
        <v>184</v>
      </c>
      <c r="B9" s="76">
        <v>324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84"/>
      <c r="Q9" s="85" t="s">
        <v>182</v>
      </c>
      <c r="R9" s="85"/>
      <c r="S9" s="85"/>
      <c r="T9" s="85"/>
      <c r="U9" s="85"/>
    </row>
    <row r="10" spans="1:22" x14ac:dyDescent="0.3">
      <c r="A10" s="86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5">
        <f t="shared" ref="Q10:Q23" si="0">SUM(B10:P10)</f>
        <v>0</v>
      </c>
      <c r="R10" s="85"/>
      <c r="S10" s="85"/>
      <c r="T10" s="85"/>
      <c r="U10" s="85"/>
    </row>
    <row r="11" spans="1:22" ht="17.399999999999999" x14ac:dyDescent="0.35">
      <c r="A11" s="59" t="s">
        <v>216</v>
      </c>
      <c r="B11" s="34">
        <v>2495</v>
      </c>
      <c r="C11" s="34">
        <v>2335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84"/>
      <c r="Q11" s="54">
        <f t="shared" si="0"/>
        <v>4830</v>
      </c>
      <c r="R11" s="54">
        <v>2</v>
      </c>
      <c r="S11" s="54">
        <f t="shared" ref="S11:S23" si="1">Q11/R11</f>
        <v>2415</v>
      </c>
      <c r="T11" s="54">
        <f t="shared" ref="T11:U11" si="2">S11/4</f>
        <v>603.75</v>
      </c>
      <c r="U11" s="54">
        <f t="shared" si="2"/>
        <v>150.9375</v>
      </c>
      <c r="V11" s="3" t="s">
        <v>223</v>
      </c>
    </row>
    <row r="12" spans="1:22" x14ac:dyDescent="0.3">
      <c r="A12" s="68" t="s">
        <v>184</v>
      </c>
      <c r="B12" s="69">
        <v>156</v>
      </c>
      <c r="C12" s="69">
        <v>401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84"/>
      <c r="Q12" s="85" t="s">
        <v>182</v>
      </c>
      <c r="R12" s="85"/>
      <c r="S12" s="85"/>
      <c r="T12" s="85"/>
      <c r="U12" s="85"/>
      <c r="V12" s="3" t="s">
        <v>311</v>
      </c>
    </row>
    <row r="13" spans="1:22" x14ac:dyDescent="0.3">
      <c r="A13" s="86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5">
        <f t="shared" si="0"/>
        <v>0</v>
      </c>
      <c r="R13" s="85"/>
      <c r="S13" s="85"/>
      <c r="T13" s="85"/>
      <c r="U13" s="85"/>
      <c r="V13" s="3" t="s">
        <v>224</v>
      </c>
    </row>
    <row r="14" spans="1:22" ht="17.399999999999999" x14ac:dyDescent="0.35">
      <c r="A14" s="59" t="s">
        <v>217</v>
      </c>
      <c r="B14" s="34">
        <v>2472</v>
      </c>
      <c r="C14" s="34">
        <v>2460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84"/>
      <c r="Q14" s="54">
        <f t="shared" si="0"/>
        <v>4932</v>
      </c>
      <c r="R14" s="54">
        <v>2</v>
      </c>
      <c r="S14" s="54">
        <f t="shared" si="1"/>
        <v>2466</v>
      </c>
      <c r="T14" s="54">
        <f t="shared" ref="T14:U14" si="3">S14/4</f>
        <v>616.5</v>
      </c>
      <c r="U14" s="54">
        <f t="shared" si="3"/>
        <v>154.125</v>
      </c>
    </row>
    <row r="15" spans="1:22" x14ac:dyDescent="0.3">
      <c r="A15" s="68" t="s">
        <v>184</v>
      </c>
      <c r="B15" s="76">
        <v>171</v>
      </c>
      <c r="C15" s="76">
        <v>43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84"/>
      <c r="Q15" s="85" t="s">
        <v>182</v>
      </c>
      <c r="R15" s="85"/>
      <c r="S15" s="85"/>
      <c r="T15" s="85"/>
      <c r="U15" s="85"/>
    </row>
    <row r="16" spans="1:22" x14ac:dyDescent="0.3">
      <c r="A16" s="86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5">
        <f t="shared" si="0"/>
        <v>0</v>
      </c>
      <c r="R16" s="85"/>
      <c r="S16" s="85"/>
      <c r="T16" s="85"/>
      <c r="U16" s="85"/>
    </row>
    <row r="17" spans="1:21" ht="17.399999999999999" x14ac:dyDescent="0.35">
      <c r="A17" s="59" t="s">
        <v>218</v>
      </c>
      <c r="B17" s="34">
        <v>2210</v>
      </c>
      <c r="C17" s="34">
        <v>2097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54">
        <f t="shared" si="0"/>
        <v>4307</v>
      </c>
      <c r="R17" s="54">
        <v>2</v>
      </c>
      <c r="S17" s="54">
        <f t="shared" si="1"/>
        <v>2153.5</v>
      </c>
      <c r="T17" s="54">
        <f t="shared" ref="T17:U17" si="4">S17/4</f>
        <v>538.375</v>
      </c>
      <c r="U17" s="54">
        <f t="shared" si="4"/>
        <v>134.59375</v>
      </c>
    </row>
    <row r="18" spans="1:21" x14ac:dyDescent="0.3">
      <c r="A18" s="68" t="s">
        <v>184</v>
      </c>
      <c r="B18" s="76">
        <v>228</v>
      </c>
      <c r="C18" s="76">
        <v>3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85" t="s">
        <v>182</v>
      </c>
      <c r="R18" s="85"/>
      <c r="S18" s="85"/>
      <c r="T18" s="85"/>
      <c r="U18" s="85"/>
    </row>
    <row r="19" spans="1:21" x14ac:dyDescent="0.3">
      <c r="A19" s="86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5">
        <f t="shared" si="0"/>
        <v>0</v>
      </c>
      <c r="R19" s="85"/>
      <c r="S19" s="85"/>
      <c r="T19" s="85"/>
      <c r="U19" s="85"/>
    </row>
    <row r="20" spans="1:21" ht="17.399999999999999" x14ac:dyDescent="0.35">
      <c r="A20" s="59" t="s">
        <v>219</v>
      </c>
      <c r="B20" s="34">
        <v>2304</v>
      </c>
      <c r="C20" s="34">
        <v>2251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54">
        <f t="shared" si="0"/>
        <v>4555</v>
      </c>
      <c r="R20" s="54">
        <v>2</v>
      </c>
      <c r="S20" s="54">
        <f t="shared" si="1"/>
        <v>2277.5</v>
      </c>
      <c r="T20" s="54">
        <f t="shared" ref="T20:U20" si="5">S20/4</f>
        <v>569.375</v>
      </c>
      <c r="U20" s="54">
        <f t="shared" si="5"/>
        <v>142.34375</v>
      </c>
    </row>
    <row r="21" spans="1:21" x14ac:dyDescent="0.3">
      <c r="A21" s="68" t="s">
        <v>184</v>
      </c>
      <c r="B21" s="76">
        <v>252</v>
      </c>
      <c r="C21" s="76" t="s">
        <v>220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85" t="s">
        <v>182</v>
      </c>
      <c r="R21" s="85"/>
      <c r="S21" s="85"/>
      <c r="T21" s="85"/>
      <c r="U21" s="85"/>
    </row>
    <row r="22" spans="1:21" x14ac:dyDescent="0.3">
      <c r="A22" s="86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5">
        <f t="shared" si="0"/>
        <v>0</v>
      </c>
      <c r="R22" s="85"/>
      <c r="S22" s="85"/>
      <c r="T22" s="85"/>
      <c r="U22" s="85"/>
    </row>
    <row r="23" spans="1:21" ht="17.399999999999999" x14ac:dyDescent="0.35">
      <c r="A23" s="59" t="s">
        <v>221</v>
      </c>
      <c r="B23" s="34">
        <v>2126</v>
      </c>
      <c r="C23" s="34">
        <v>1881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84"/>
      <c r="Q23" s="54">
        <f t="shared" si="0"/>
        <v>4007</v>
      </c>
      <c r="R23" s="54">
        <v>2</v>
      </c>
      <c r="S23" s="54">
        <f t="shared" si="1"/>
        <v>2003.5</v>
      </c>
      <c r="T23" s="54">
        <f t="shared" ref="T23:U23" si="6">S23/4</f>
        <v>500.875</v>
      </c>
      <c r="U23" s="54">
        <f t="shared" si="6"/>
        <v>125.21875</v>
      </c>
    </row>
    <row r="24" spans="1:21" x14ac:dyDescent="0.3">
      <c r="A24" s="68" t="s">
        <v>184</v>
      </c>
      <c r="B24" s="69">
        <v>57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84"/>
      <c r="Q24" s="85" t="s">
        <v>182</v>
      </c>
      <c r="R24" s="85"/>
      <c r="S24" s="85"/>
      <c r="T24" s="85"/>
      <c r="U24" s="85"/>
    </row>
    <row r="25" spans="1:21" x14ac:dyDescent="0.3">
      <c r="Q25" s="2"/>
      <c r="R25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4C63-BDAC-4D32-804E-78B154BB6EB4}">
  <dimension ref="A2:Q37"/>
  <sheetViews>
    <sheetView workbookViewId="0">
      <selection activeCell="J18" sqref="J18"/>
    </sheetView>
  </sheetViews>
  <sheetFormatPr defaultRowHeight="14.4" x14ac:dyDescent="0.3"/>
  <cols>
    <col min="1" max="1" width="3.5546875" bestFit="1" customWidth="1"/>
    <col min="2" max="2" width="19.33203125" customWidth="1"/>
    <col min="6" max="6" width="6.33203125" customWidth="1"/>
    <col min="11" max="11" width="3.5546875" bestFit="1" customWidth="1"/>
    <col min="12" max="12" width="22.44140625" bestFit="1" customWidth="1"/>
    <col min="13" max="16" width="2.21875" customWidth="1"/>
    <col min="17" max="17" width="6.5546875" customWidth="1"/>
  </cols>
  <sheetData>
    <row r="2" spans="1:17" ht="18" x14ac:dyDescent="0.35">
      <c r="B2" s="36" t="s">
        <v>167</v>
      </c>
      <c r="G2" s="2"/>
    </row>
    <row r="3" spans="1:17" x14ac:dyDescent="0.3">
      <c r="G3" s="2"/>
    </row>
    <row r="4" spans="1:17" x14ac:dyDescent="0.3">
      <c r="G4" s="2"/>
    </row>
    <row r="5" spans="1:17" ht="28.8" x14ac:dyDescent="0.3">
      <c r="B5" s="37" t="s">
        <v>168</v>
      </c>
      <c r="C5" s="38" t="s">
        <v>169</v>
      </c>
      <c r="D5" s="38" t="s">
        <v>170</v>
      </c>
      <c r="E5" s="39" t="s">
        <v>171</v>
      </c>
      <c r="F5" s="38" t="s">
        <v>172</v>
      </c>
      <c r="G5" s="38" t="s">
        <v>173</v>
      </c>
      <c r="H5" s="38" t="s">
        <v>174</v>
      </c>
    </row>
    <row r="6" spans="1:17" ht="17.399999999999999" x14ac:dyDescent="0.35">
      <c r="A6" s="4" t="s">
        <v>134</v>
      </c>
      <c r="B6" s="5" t="s">
        <v>135</v>
      </c>
      <c r="C6" s="40">
        <f t="shared" ref="C6:C37" si="0">SUM(G6:H6)</f>
        <v>1508</v>
      </c>
      <c r="D6" s="40">
        <f t="shared" ref="D6:D37" si="1">C6/F6</f>
        <v>754</v>
      </c>
      <c r="E6" s="40">
        <f t="shared" ref="E6:E37" si="2">D6/4</f>
        <v>188.5</v>
      </c>
      <c r="F6" s="33">
        <v>2</v>
      </c>
      <c r="G6" s="41">
        <v>726</v>
      </c>
      <c r="H6" s="42">
        <v>782</v>
      </c>
    </row>
    <row r="7" spans="1:17" ht="17.399999999999999" x14ac:dyDescent="0.35">
      <c r="A7" s="4" t="s">
        <v>134</v>
      </c>
      <c r="B7" s="5" t="s">
        <v>136</v>
      </c>
      <c r="C7" s="40">
        <f t="shared" si="0"/>
        <v>1404</v>
      </c>
      <c r="D7" s="40">
        <f t="shared" si="1"/>
        <v>702</v>
      </c>
      <c r="E7" s="40">
        <f t="shared" si="2"/>
        <v>175.5</v>
      </c>
      <c r="F7" s="33">
        <v>2</v>
      </c>
      <c r="G7" s="43">
        <v>721</v>
      </c>
      <c r="H7" s="44">
        <v>683</v>
      </c>
      <c r="K7" s="4" t="s">
        <v>134</v>
      </c>
      <c r="L7" s="47" t="s">
        <v>135</v>
      </c>
      <c r="M7" s="33">
        <v>178</v>
      </c>
      <c r="N7" s="33">
        <v>170</v>
      </c>
      <c r="O7" s="33">
        <v>184</v>
      </c>
      <c r="P7" s="33">
        <v>194</v>
      </c>
      <c r="Q7" s="34">
        <v>726</v>
      </c>
    </row>
    <row r="8" spans="1:17" ht="17.399999999999999" x14ac:dyDescent="0.35">
      <c r="A8" s="4" t="s">
        <v>134</v>
      </c>
      <c r="B8" s="5" t="s">
        <v>100</v>
      </c>
      <c r="C8" s="40">
        <f t="shared" si="0"/>
        <v>1328</v>
      </c>
      <c r="D8" s="40">
        <f t="shared" si="1"/>
        <v>664</v>
      </c>
      <c r="E8" s="40">
        <f t="shared" si="2"/>
        <v>166</v>
      </c>
      <c r="F8" s="33">
        <v>2</v>
      </c>
      <c r="G8" s="34">
        <v>668</v>
      </c>
      <c r="H8" s="33">
        <v>660</v>
      </c>
      <c r="K8" s="4" t="s">
        <v>134</v>
      </c>
      <c r="L8" s="47" t="s">
        <v>136</v>
      </c>
      <c r="M8" s="33">
        <v>182</v>
      </c>
      <c r="N8" s="33">
        <v>172</v>
      </c>
      <c r="O8" s="33">
        <v>169</v>
      </c>
      <c r="P8" s="33">
        <v>198</v>
      </c>
      <c r="Q8" s="34">
        <v>721</v>
      </c>
    </row>
    <row r="9" spans="1:17" ht="17.399999999999999" x14ac:dyDescent="0.35">
      <c r="A9" s="6" t="s">
        <v>137</v>
      </c>
      <c r="B9" s="7" t="s">
        <v>138</v>
      </c>
      <c r="C9" s="40">
        <f t="shared" si="0"/>
        <v>1301</v>
      </c>
      <c r="D9" s="40">
        <f t="shared" si="1"/>
        <v>650.5</v>
      </c>
      <c r="E9" s="40">
        <f t="shared" si="2"/>
        <v>162.625</v>
      </c>
      <c r="F9" s="33">
        <v>2</v>
      </c>
      <c r="G9" s="45">
        <v>706</v>
      </c>
      <c r="H9" s="33">
        <v>595</v>
      </c>
      <c r="K9" s="6" t="s">
        <v>137</v>
      </c>
      <c r="L9" s="48" t="s">
        <v>138</v>
      </c>
      <c r="M9" s="33">
        <v>170</v>
      </c>
      <c r="N9" s="33">
        <v>153</v>
      </c>
      <c r="O9" s="33">
        <v>241</v>
      </c>
      <c r="P9" s="33">
        <v>142</v>
      </c>
      <c r="Q9" s="34">
        <v>706</v>
      </c>
    </row>
    <row r="10" spans="1:17" ht="18" x14ac:dyDescent="0.35">
      <c r="A10" s="6" t="s">
        <v>137</v>
      </c>
      <c r="B10" s="7" t="s">
        <v>119</v>
      </c>
      <c r="C10" s="40">
        <f t="shared" si="0"/>
        <v>1293</v>
      </c>
      <c r="D10" s="40">
        <f t="shared" si="1"/>
        <v>646.5</v>
      </c>
      <c r="E10" s="40">
        <f t="shared" si="2"/>
        <v>161.625</v>
      </c>
      <c r="F10" s="33">
        <v>2</v>
      </c>
      <c r="G10" s="34">
        <v>563</v>
      </c>
      <c r="H10" s="46">
        <v>730</v>
      </c>
      <c r="I10" s="3" t="s">
        <v>294</v>
      </c>
      <c r="K10" s="10" t="s">
        <v>141</v>
      </c>
      <c r="L10" s="49" t="s">
        <v>96</v>
      </c>
      <c r="M10" s="33">
        <v>201</v>
      </c>
      <c r="N10" s="33">
        <v>166</v>
      </c>
      <c r="O10" s="33">
        <v>164</v>
      </c>
      <c r="P10" s="33">
        <v>159</v>
      </c>
      <c r="Q10" s="34">
        <v>690</v>
      </c>
    </row>
    <row r="11" spans="1:17" ht="18" x14ac:dyDescent="0.35">
      <c r="A11" s="8" t="s">
        <v>139</v>
      </c>
      <c r="B11" s="9" t="s">
        <v>140</v>
      </c>
      <c r="C11" s="40">
        <f t="shared" si="0"/>
        <v>641</v>
      </c>
      <c r="D11" s="40">
        <f t="shared" si="1"/>
        <v>641</v>
      </c>
      <c r="E11" s="40">
        <f t="shared" si="2"/>
        <v>160.25</v>
      </c>
      <c r="F11" s="33">
        <v>1</v>
      </c>
      <c r="G11" s="34"/>
      <c r="H11" s="33">
        <v>641</v>
      </c>
      <c r="I11" s="3" t="s">
        <v>196</v>
      </c>
      <c r="K11" s="4" t="s">
        <v>134</v>
      </c>
      <c r="L11" s="47" t="s">
        <v>100</v>
      </c>
      <c r="M11" s="33">
        <v>146</v>
      </c>
      <c r="N11" s="33">
        <v>169</v>
      </c>
      <c r="O11" s="33">
        <v>200</v>
      </c>
      <c r="P11" s="33">
        <v>153</v>
      </c>
      <c r="Q11" s="34">
        <v>668</v>
      </c>
    </row>
    <row r="12" spans="1:17" ht="18" x14ac:dyDescent="0.35">
      <c r="A12" s="10" t="s">
        <v>141</v>
      </c>
      <c r="B12" s="11" t="s">
        <v>96</v>
      </c>
      <c r="C12" s="40">
        <f t="shared" si="0"/>
        <v>1275</v>
      </c>
      <c r="D12" s="40">
        <f t="shared" si="1"/>
        <v>637.5</v>
      </c>
      <c r="E12" s="40">
        <f t="shared" si="2"/>
        <v>159.375</v>
      </c>
      <c r="F12" s="33">
        <v>2</v>
      </c>
      <c r="G12" s="34">
        <v>690</v>
      </c>
      <c r="H12" s="33">
        <v>585</v>
      </c>
      <c r="I12" s="3" t="s">
        <v>175</v>
      </c>
      <c r="K12" s="10" t="s">
        <v>141</v>
      </c>
      <c r="L12" s="49" t="s">
        <v>102</v>
      </c>
      <c r="M12" s="33">
        <v>170</v>
      </c>
      <c r="N12" s="33">
        <v>172</v>
      </c>
      <c r="O12" s="33">
        <v>155</v>
      </c>
      <c r="P12" s="33">
        <v>157</v>
      </c>
      <c r="Q12" s="34">
        <v>654</v>
      </c>
    </row>
    <row r="13" spans="1:17" ht="17.399999999999999" x14ac:dyDescent="0.35">
      <c r="A13" s="12" t="s">
        <v>142</v>
      </c>
      <c r="B13" s="13" t="s">
        <v>105</v>
      </c>
      <c r="C13" s="40">
        <f t="shared" si="0"/>
        <v>1263</v>
      </c>
      <c r="D13" s="40">
        <f t="shared" si="1"/>
        <v>631.5</v>
      </c>
      <c r="E13" s="40">
        <f t="shared" si="2"/>
        <v>157.875</v>
      </c>
      <c r="F13" s="33">
        <v>2</v>
      </c>
      <c r="G13" s="34">
        <v>621</v>
      </c>
      <c r="H13" s="33">
        <v>642</v>
      </c>
      <c r="I13" s="3" t="s">
        <v>176</v>
      </c>
      <c r="K13" s="12" t="s">
        <v>142</v>
      </c>
      <c r="L13" s="50" t="s">
        <v>105</v>
      </c>
      <c r="M13" s="33">
        <v>136</v>
      </c>
      <c r="N13" s="33">
        <v>160</v>
      </c>
      <c r="O13" s="33">
        <v>161</v>
      </c>
      <c r="P13" s="33">
        <v>164</v>
      </c>
      <c r="Q13" s="34">
        <v>621</v>
      </c>
    </row>
    <row r="14" spans="1:17" ht="17.399999999999999" x14ac:dyDescent="0.35">
      <c r="A14" s="4" t="s">
        <v>134</v>
      </c>
      <c r="B14" s="5" t="s">
        <v>143</v>
      </c>
      <c r="C14" s="40">
        <f t="shared" si="0"/>
        <v>615</v>
      </c>
      <c r="D14" s="40">
        <f t="shared" si="1"/>
        <v>615</v>
      </c>
      <c r="E14" s="40">
        <f t="shared" si="2"/>
        <v>153.75</v>
      </c>
      <c r="F14" s="33">
        <v>1</v>
      </c>
      <c r="G14" s="34"/>
      <c r="H14" s="33">
        <v>615</v>
      </c>
      <c r="K14" s="6" t="s">
        <v>137</v>
      </c>
      <c r="L14" s="48" t="s">
        <v>111</v>
      </c>
      <c r="M14" s="33">
        <v>181</v>
      </c>
      <c r="N14" s="33">
        <v>125</v>
      </c>
      <c r="O14" s="33">
        <v>150</v>
      </c>
      <c r="P14" s="33">
        <v>140</v>
      </c>
      <c r="Q14" s="34">
        <v>596</v>
      </c>
    </row>
    <row r="15" spans="1:17" ht="17.399999999999999" x14ac:dyDescent="0.35">
      <c r="A15" s="12" t="s">
        <v>142</v>
      </c>
      <c r="B15" s="13" t="s">
        <v>144</v>
      </c>
      <c r="C15" s="40">
        <f t="shared" si="0"/>
        <v>614</v>
      </c>
      <c r="D15" s="40">
        <f t="shared" si="1"/>
        <v>614</v>
      </c>
      <c r="E15" s="40">
        <f t="shared" si="2"/>
        <v>153.5</v>
      </c>
      <c r="F15" s="33">
        <v>1</v>
      </c>
      <c r="G15" s="34"/>
      <c r="H15" s="33">
        <v>614</v>
      </c>
      <c r="I15" s="118" t="s">
        <v>227</v>
      </c>
      <c r="J15" s="119"/>
      <c r="K15" s="6" t="s">
        <v>137</v>
      </c>
      <c r="L15" s="48" t="s">
        <v>112</v>
      </c>
      <c r="M15" s="33">
        <v>149</v>
      </c>
      <c r="N15" s="33">
        <v>179</v>
      </c>
      <c r="O15" s="33">
        <v>136</v>
      </c>
      <c r="P15" s="33">
        <v>126</v>
      </c>
      <c r="Q15" s="34">
        <v>590</v>
      </c>
    </row>
    <row r="16" spans="1:17" ht="18" x14ac:dyDescent="0.35">
      <c r="A16" s="10" t="s">
        <v>141</v>
      </c>
      <c r="B16" s="11" t="s">
        <v>102</v>
      </c>
      <c r="C16" s="40">
        <f t="shared" si="0"/>
        <v>1198</v>
      </c>
      <c r="D16" s="40">
        <f t="shared" si="1"/>
        <v>599</v>
      </c>
      <c r="E16" s="40">
        <f t="shared" si="2"/>
        <v>149.75</v>
      </c>
      <c r="F16" s="33">
        <v>2</v>
      </c>
      <c r="G16" s="34">
        <v>654</v>
      </c>
      <c r="H16" s="33">
        <v>544</v>
      </c>
      <c r="I16" s="3" t="s">
        <v>228</v>
      </c>
      <c r="K16" s="6" t="s">
        <v>137</v>
      </c>
      <c r="L16" s="48" t="s">
        <v>145</v>
      </c>
      <c r="M16" s="33">
        <v>146</v>
      </c>
      <c r="N16" s="33">
        <v>160</v>
      </c>
      <c r="O16" s="33">
        <v>136</v>
      </c>
      <c r="P16" s="33">
        <v>144</v>
      </c>
      <c r="Q16" s="34">
        <v>586</v>
      </c>
    </row>
    <row r="17" spans="1:17" ht="17.399999999999999" x14ac:dyDescent="0.35">
      <c r="A17" s="6" t="s">
        <v>137</v>
      </c>
      <c r="B17" s="7" t="s">
        <v>145</v>
      </c>
      <c r="C17" s="40">
        <f t="shared" si="0"/>
        <v>1188</v>
      </c>
      <c r="D17" s="40">
        <f t="shared" si="1"/>
        <v>594</v>
      </c>
      <c r="E17" s="40">
        <f t="shared" si="2"/>
        <v>148.5</v>
      </c>
      <c r="F17" s="33">
        <v>2</v>
      </c>
      <c r="G17" s="34">
        <v>586</v>
      </c>
      <c r="H17" s="33">
        <v>602</v>
      </c>
      <c r="K17" s="12" t="s">
        <v>142</v>
      </c>
      <c r="L17" s="50" t="s">
        <v>116</v>
      </c>
      <c r="M17" s="33">
        <v>131</v>
      </c>
      <c r="N17" s="33">
        <v>128</v>
      </c>
      <c r="O17" s="33">
        <v>151</v>
      </c>
      <c r="P17" s="33">
        <v>163</v>
      </c>
      <c r="Q17" s="34">
        <v>573</v>
      </c>
    </row>
    <row r="18" spans="1:17" ht="18" x14ac:dyDescent="0.35">
      <c r="A18" s="10" t="s">
        <v>141</v>
      </c>
      <c r="B18" s="11" t="s">
        <v>146</v>
      </c>
      <c r="C18" s="40">
        <f t="shared" si="0"/>
        <v>1185</v>
      </c>
      <c r="D18" s="40">
        <f t="shared" si="1"/>
        <v>592.5</v>
      </c>
      <c r="E18" s="40">
        <f t="shared" si="2"/>
        <v>148.125</v>
      </c>
      <c r="F18" s="33">
        <v>2</v>
      </c>
      <c r="G18" s="34">
        <v>561</v>
      </c>
      <c r="H18" s="33">
        <v>624</v>
      </c>
      <c r="K18" s="10" t="s">
        <v>141</v>
      </c>
      <c r="L18" s="49" t="s">
        <v>150</v>
      </c>
      <c r="M18" s="33">
        <v>145</v>
      </c>
      <c r="N18" s="33">
        <v>149</v>
      </c>
      <c r="O18" s="33">
        <v>137</v>
      </c>
      <c r="P18" s="33">
        <v>135</v>
      </c>
      <c r="Q18" s="34">
        <v>566</v>
      </c>
    </row>
    <row r="19" spans="1:17" ht="17.399999999999999" x14ac:dyDescent="0.35">
      <c r="A19" s="6" t="s">
        <v>137</v>
      </c>
      <c r="B19" s="7" t="s">
        <v>112</v>
      </c>
      <c r="C19" s="40">
        <f t="shared" si="0"/>
        <v>590</v>
      </c>
      <c r="D19" s="40">
        <f t="shared" si="1"/>
        <v>590</v>
      </c>
      <c r="E19" s="40">
        <f t="shared" si="2"/>
        <v>147.5</v>
      </c>
      <c r="F19" s="33">
        <v>1</v>
      </c>
      <c r="G19" s="34">
        <v>590</v>
      </c>
      <c r="H19" s="33"/>
      <c r="K19" s="6" t="s">
        <v>137</v>
      </c>
      <c r="L19" s="48" t="s">
        <v>119</v>
      </c>
      <c r="M19" s="33">
        <v>142</v>
      </c>
      <c r="N19" s="33">
        <v>141</v>
      </c>
      <c r="O19" s="33">
        <v>132</v>
      </c>
      <c r="P19" s="33">
        <v>148</v>
      </c>
      <c r="Q19" s="34">
        <v>563</v>
      </c>
    </row>
    <row r="20" spans="1:17" ht="18" x14ac:dyDescent="0.35">
      <c r="A20" s="12" t="s">
        <v>142</v>
      </c>
      <c r="B20" s="13" t="s">
        <v>116</v>
      </c>
      <c r="C20" s="40">
        <f t="shared" si="0"/>
        <v>1178</v>
      </c>
      <c r="D20" s="40">
        <f t="shared" si="1"/>
        <v>589</v>
      </c>
      <c r="E20" s="40">
        <f t="shared" si="2"/>
        <v>147.25</v>
      </c>
      <c r="F20" s="33">
        <v>2</v>
      </c>
      <c r="G20" s="34">
        <v>573</v>
      </c>
      <c r="H20" s="33">
        <v>605</v>
      </c>
      <c r="K20" s="10" t="s">
        <v>141</v>
      </c>
      <c r="L20" s="49" t="s">
        <v>146</v>
      </c>
      <c r="M20" s="33">
        <v>144</v>
      </c>
      <c r="N20" s="33">
        <v>162</v>
      </c>
      <c r="O20" s="33">
        <v>138</v>
      </c>
      <c r="P20" s="33">
        <v>117</v>
      </c>
      <c r="Q20" s="34">
        <v>561</v>
      </c>
    </row>
    <row r="21" spans="1:17" ht="17.399999999999999" x14ac:dyDescent="0.35">
      <c r="A21" s="12" t="s">
        <v>142</v>
      </c>
      <c r="B21" s="13" t="s">
        <v>147</v>
      </c>
      <c r="C21" s="40">
        <f t="shared" si="0"/>
        <v>1171</v>
      </c>
      <c r="D21" s="40">
        <f t="shared" si="1"/>
        <v>585.5</v>
      </c>
      <c r="E21" s="40">
        <f t="shared" si="2"/>
        <v>146.375</v>
      </c>
      <c r="F21" s="33">
        <v>2</v>
      </c>
      <c r="G21" s="34">
        <v>560</v>
      </c>
      <c r="H21" s="33">
        <v>611</v>
      </c>
      <c r="K21" s="12" t="s">
        <v>142</v>
      </c>
      <c r="L21" s="50" t="s">
        <v>147</v>
      </c>
      <c r="M21" s="33">
        <v>146</v>
      </c>
      <c r="N21" s="33">
        <v>131</v>
      </c>
      <c r="O21" s="33">
        <v>138</v>
      </c>
      <c r="P21" s="33">
        <v>145</v>
      </c>
      <c r="Q21" s="34">
        <v>560</v>
      </c>
    </row>
    <row r="22" spans="1:17" ht="17.399999999999999" x14ac:dyDescent="0.35">
      <c r="A22" s="6" t="s">
        <v>137</v>
      </c>
      <c r="B22" s="7" t="s">
        <v>111</v>
      </c>
      <c r="C22" s="40">
        <f t="shared" si="0"/>
        <v>1164</v>
      </c>
      <c r="D22" s="40">
        <f t="shared" si="1"/>
        <v>582</v>
      </c>
      <c r="E22" s="40">
        <f t="shared" si="2"/>
        <v>145.5</v>
      </c>
      <c r="F22" s="33">
        <v>2</v>
      </c>
      <c r="G22" s="34">
        <v>596</v>
      </c>
      <c r="H22" s="33">
        <v>568</v>
      </c>
      <c r="K22" s="14" t="s">
        <v>148</v>
      </c>
      <c r="L22" s="51" t="s">
        <v>153</v>
      </c>
      <c r="M22" s="33">
        <v>165</v>
      </c>
      <c r="N22" s="33">
        <v>114</v>
      </c>
      <c r="O22" s="33">
        <v>145</v>
      </c>
      <c r="P22" s="33">
        <v>127</v>
      </c>
      <c r="Q22" s="34">
        <v>551</v>
      </c>
    </row>
    <row r="23" spans="1:17" ht="17.399999999999999" x14ac:dyDescent="0.35">
      <c r="A23" s="14" t="s">
        <v>148</v>
      </c>
      <c r="B23" s="15" t="s">
        <v>149</v>
      </c>
      <c r="C23" s="40">
        <f t="shared" si="0"/>
        <v>580</v>
      </c>
      <c r="D23" s="40">
        <f t="shared" si="1"/>
        <v>580</v>
      </c>
      <c r="E23" s="40">
        <f t="shared" si="2"/>
        <v>145</v>
      </c>
      <c r="F23" s="33">
        <v>1</v>
      </c>
      <c r="G23" s="34"/>
      <c r="H23" s="33">
        <v>580</v>
      </c>
      <c r="K23" s="14" t="s">
        <v>148</v>
      </c>
      <c r="L23" s="51" t="s">
        <v>154</v>
      </c>
      <c r="M23" s="33">
        <v>142</v>
      </c>
      <c r="N23" s="33">
        <v>130</v>
      </c>
      <c r="O23" s="33">
        <v>132</v>
      </c>
      <c r="P23" s="33">
        <v>122</v>
      </c>
      <c r="Q23" s="34">
        <v>526</v>
      </c>
    </row>
    <row r="24" spans="1:17" ht="18" x14ac:dyDescent="0.35">
      <c r="A24" s="10" t="s">
        <v>141</v>
      </c>
      <c r="B24" s="11" t="s">
        <v>150</v>
      </c>
      <c r="C24" s="40">
        <f t="shared" si="0"/>
        <v>566</v>
      </c>
      <c r="D24" s="40">
        <f t="shared" si="1"/>
        <v>566</v>
      </c>
      <c r="E24" s="40">
        <f t="shared" si="2"/>
        <v>141.5</v>
      </c>
      <c r="F24" s="33">
        <v>1</v>
      </c>
      <c r="G24" s="34">
        <v>566</v>
      </c>
      <c r="H24" s="33"/>
      <c r="K24" s="14" t="s">
        <v>148</v>
      </c>
      <c r="L24" s="51" t="s">
        <v>123</v>
      </c>
      <c r="M24" s="33">
        <v>180</v>
      </c>
      <c r="N24" s="33">
        <v>113</v>
      </c>
      <c r="O24" s="33">
        <v>117</v>
      </c>
      <c r="P24" s="33">
        <v>110</v>
      </c>
      <c r="Q24" s="34">
        <v>520</v>
      </c>
    </row>
    <row r="25" spans="1:17" ht="18" x14ac:dyDescent="0.35">
      <c r="A25" s="8" t="s">
        <v>139</v>
      </c>
      <c r="B25" s="9" t="s">
        <v>151</v>
      </c>
      <c r="C25" s="40">
        <f t="shared" si="0"/>
        <v>560</v>
      </c>
      <c r="D25" s="40">
        <f t="shared" si="1"/>
        <v>560</v>
      </c>
      <c r="E25" s="40">
        <f t="shared" si="2"/>
        <v>140</v>
      </c>
      <c r="F25" s="33">
        <v>1</v>
      </c>
      <c r="G25" s="34"/>
      <c r="H25" s="33">
        <v>560</v>
      </c>
      <c r="K25" s="8" t="s">
        <v>139</v>
      </c>
      <c r="L25" s="35" t="s">
        <v>125</v>
      </c>
      <c r="M25" s="33">
        <v>125</v>
      </c>
      <c r="N25" s="33">
        <v>135</v>
      </c>
      <c r="O25" s="33">
        <v>141</v>
      </c>
      <c r="P25" s="33">
        <v>104</v>
      </c>
      <c r="Q25" s="34">
        <v>505</v>
      </c>
    </row>
    <row r="26" spans="1:17" ht="18" x14ac:dyDescent="0.35">
      <c r="A26" s="10" t="s">
        <v>141</v>
      </c>
      <c r="B26" s="11" t="s">
        <v>152</v>
      </c>
      <c r="C26" s="40">
        <f t="shared" si="0"/>
        <v>551</v>
      </c>
      <c r="D26" s="40">
        <f t="shared" si="1"/>
        <v>551</v>
      </c>
      <c r="E26" s="40">
        <f t="shared" si="2"/>
        <v>137.75</v>
      </c>
      <c r="F26" s="33">
        <v>1</v>
      </c>
      <c r="G26" s="34"/>
      <c r="H26" s="33">
        <v>551</v>
      </c>
      <c r="K26" s="14" t="s">
        <v>148</v>
      </c>
      <c r="L26" s="51" t="s">
        <v>126</v>
      </c>
      <c r="M26" s="33">
        <v>140</v>
      </c>
      <c r="N26" s="33">
        <v>132</v>
      </c>
      <c r="O26" s="33">
        <v>124</v>
      </c>
      <c r="P26" s="33">
        <v>104</v>
      </c>
      <c r="Q26" s="34">
        <v>500</v>
      </c>
    </row>
    <row r="27" spans="1:17" ht="18" x14ac:dyDescent="0.35">
      <c r="A27" s="14" t="s">
        <v>148</v>
      </c>
      <c r="B27" s="15" t="s">
        <v>153</v>
      </c>
      <c r="C27" s="40">
        <f t="shared" si="0"/>
        <v>551</v>
      </c>
      <c r="D27" s="40">
        <f t="shared" si="1"/>
        <v>551</v>
      </c>
      <c r="E27" s="40">
        <f t="shared" si="2"/>
        <v>137.75</v>
      </c>
      <c r="F27" s="33">
        <v>1</v>
      </c>
      <c r="G27" s="34">
        <v>551</v>
      </c>
      <c r="H27" s="33"/>
      <c r="K27" s="8" t="s">
        <v>139</v>
      </c>
      <c r="L27" s="35" t="s">
        <v>127</v>
      </c>
      <c r="M27" s="33">
        <v>102</v>
      </c>
      <c r="N27" s="33">
        <v>153</v>
      </c>
      <c r="O27" s="33">
        <v>130</v>
      </c>
      <c r="P27" s="33">
        <v>92</v>
      </c>
      <c r="Q27" s="34">
        <v>477</v>
      </c>
    </row>
    <row r="28" spans="1:17" ht="18" x14ac:dyDescent="0.35">
      <c r="A28" s="14" t="s">
        <v>148</v>
      </c>
      <c r="B28" s="15" t="s">
        <v>126</v>
      </c>
      <c r="C28" s="40">
        <f t="shared" si="0"/>
        <v>1096</v>
      </c>
      <c r="D28" s="40">
        <f t="shared" si="1"/>
        <v>548</v>
      </c>
      <c r="E28" s="40">
        <f t="shared" si="2"/>
        <v>137</v>
      </c>
      <c r="F28" s="33">
        <v>2</v>
      </c>
      <c r="G28" s="34">
        <v>500</v>
      </c>
      <c r="H28" s="33">
        <v>596</v>
      </c>
      <c r="K28" s="8" t="s">
        <v>139</v>
      </c>
      <c r="L28" s="35" t="s">
        <v>128</v>
      </c>
      <c r="M28" s="33">
        <v>141</v>
      </c>
      <c r="N28" s="33">
        <v>127</v>
      </c>
      <c r="O28" s="33">
        <v>86</v>
      </c>
      <c r="P28" s="33">
        <v>123</v>
      </c>
      <c r="Q28" s="34">
        <v>477</v>
      </c>
    </row>
    <row r="29" spans="1:17" ht="18" x14ac:dyDescent="0.35">
      <c r="A29" s="14" t="s">
        <v>148</v>
      </c>
      <c r="B29" s="15" t="s">
        <v>154</v>
      </c>
      <c r="C29" s="40">
        <f t="shared" si="0"/>
        <v>526</v>
      </c>
      <c r="D29" s="40">
        <f t="shared" si="1"/>
        <v>526</v>
      </c>
      <c r="E29" s="40">
        <f t="shared" si="2"/>
        <v>131.5</v>
      </c>
      <c r="F29" s="33">
        <v>1</v>
      </c>
      <c r="G29" s="34">
        <v>526</v>
      </c>
      <c r="H29" s="33"/>
      <c r="K29" s="10" t="s">
        <v>141</v>
      </c>
      <c r="L29" s="49" t="s">
        <v>157</v>
      </c>
      <c r="M29" s="33">
        <v>95</v>
      </c>
      <c r="N29" s="33">
        <v>139</v>
      </c>
      <c r="O29" s="33">
        <v>109</v>
      </c>
      <c r="P29" s="33">
        <v>127</v>
      </c>
      <c r="Q29" s="34">
        <v>470</v>
      </c>
    </row>
    <row r="30" spans="1:17" ht="18" x14ac:dyDescent="0.35">
      <c r="A30" s="14" t="s">
        <v>148</v>
      </c>
      <c r="B30" s="15" t="s">
        <v>155</v>
      </c>
      <c r="C30" s="40">
        <f t="shared" si="0"/>
        <v>524</v>
      </c>
      <c r="D30" s="40">
        <f t="shared" si="1"/>
        <v>524</v>
      </c>
      <c r="E30" s="40">
        <f t="shared" si="2"/>
        <v>131</v>
      </c>
      <c r="F30" s="33">
        <v>1</v>
      </c>
      <c r="G30" s="34"/>
      <c r="H30" s="33">
        <v>524</v>
      </c>
      <c r="K30" s="8" t="s">
        <v>139</v>
      </c>
      <c r="L30" s="35" t="s">
        <v>158</v>
      </c>
      <c r="M30" s="33">
        <v>108</v>
      </c>
      <c r="N30" s="33">
        <v>111</v>
      </c>
      <c r="O30" s="33">
        <v>98</v>
      </c>
      <c r="P30" s="33">
        <v>105</v>
      </c>
      <c r="Q30" s="34">
        <v>422</v>
      </c>
    </row>
    <row r="31" spans="1:17" ht="17.399999999999999" x14ac:dyDescent="0.35">
      <c r="A31" s="14" t="s">
        <v>148</v>
      </c>
      <c r="B31" s="15" t="s">
        <v>123</v>
      </c>
      <c r="C31" s="40">
        <f t="shared" si="0"/>
        <v>1030</v>
      </c>
      <c r="D31" s="40">
        <f t="shared" si="1"/>
        <v>515</v>
      </c>
      <c r="E31" s="40">
        <f t="shared" si="2"/>
        <v>128.75</v>
      </c>
      <c r="F31" s="33">
        <v>2</v>
      </c>
      <c r="G31" s="34">
        <v>520</v>
      </c>
      <c r="H31" s="33">
        <v>510</v>
      </c>
    </row>
    <row r="32" spans="1:17" ht="18" x14ac:dyDescent="0.35">
      <c r="A32" s="8" t="s">
        <v>139</v>
      </c>
      <c r="B32" s="9" t="s">
        <v>125</v>
      </c>
      <c r="C32" s="40">
        <f t="shared" si="0"/>
        <v>505</v>
      </c>
      <c r="D32" s="40">
        <f t="shared" si="1"/>
        <v>505</v>
      </c>
      <c r="E32" s="40">
        <f t="shared" si="2"/>
        <v>126.25</v>
      </c>
      <c r="F32" s="33">
        <v>1</v>
      </c>
      <c r="G32" s="34">
        <v>505</v>
      </c>
      <c r="H32" s="33"/>
    </row>
    <row r="33" spans="1:8" ht="18" x14ac:dyDescent="0.35">
      <c r="A33" s="8" t="s">
        <v>139</v>
      </c>
      <c r="B33" s="9" t="s">
        <v>156</v>
      </c>
      <c r="C33" s="40">
        <f t="shared" si="0"/>
        <v>486</v>
      </c>
      <c r="D33" s="40">
        <f t="shared" si="1"/>
        <v>486</v>
      </c>
      <c r="E33" s="40">
        <f t="shared" si="2"/>
        <v>121.5</v>
      </c>
      <c r="F33" s="33">
        <v>1</v>
      </c>
      <c r="G33" s="34"/>
      <c r="H33" s="33">
        <v>486</v>
      </c>
    </row>
    <row r="34" spans="1:8" ht="18" x14ac:dyDescent="0.35">
      <c r="A34" s="8" t="s">
        <v>139</v>
      </c>
      <c r="B34" s="9" t="s">
        <v>127</v>
      </c>
      <c r="C34" s="40">
        <f t="shared" si="0"/>
        <v>477</v>
      </c>
      <c r="D34" s="40">
        <f t="shared" si="1"/>
        <v>477</v>
      </c>
      <c r="E34" s="40">
        <f t="shared" si="2"/>
        <v>119.25</v>
      </c>
      <c r="F34" s="33">
        <v>1</v>
      </c>
      <c r="G34" s="34">
        <v>477</v>
      </c>
      <c r="H34" s="33"/>
    </row>
    <row r="35" spans="1:8" ht="18" x14ac:dyDescent="0.35">
      <c r="A35" s="8" t="s">
        <v>139</v>
      </c>
      <c r="B35" s="9" t="s">
        <v>128</v>
      </c>
      <c r="C35" s="40">
        <f t="shared" si="0"/>
        <v>477</v>
      </c>
      <c r="D35" s="40">
        <f t="shared" si="1"/>
        <v>477</v>
      </c>
      <c r="E35" s="40">
        <f t="shared" si="2"/>
        <v>119.25</v>
      </c>
      <c r="F35" s="33">
        <v>1</v>
      </c>
      <c r="G35" s="34">
        <v>477</v>
      </c>
      <c r="H35" s="33"/>
    </row>
    <row r="36" spans="1:8" ht="18" x14ac:dyDescent="0.35">
      <c r="A36" s="10" t="s">
        <v>141</v>
      </c>
      <c r="B36" s="11" t="s">
        <v>157</v>
      </c>
      <c r="C36" s="40">
        <f t="shared" si="0"/>
        <v>470</v>
      </c>
      <c r="D36" s="40">
        <f t="shared" si="1"/>
        <v>470</v>
      </c>
      <c r="E36" s="40">
        <f t="shared" si="2"/>
        <v>117.5</v>
      </c>
      <c r="F36" s="33">
        <v>1</v>
      </c>
      <c r="G36" s="34">
        <v>470</v>
      </c>
      <c r="H36" s="33"/>
    </row>
    <row r="37" spans="1:8" ht="18" x14ac:dyDescent="0.35">
      <c r="A37" s="8" t="s">
        <v>139</v>
      </c>
      <c r="B37" s="9" t="s">
        <v>158</v>
      </c>
      <c r="C37" s="40">
        <f t="shared" si="0"/>
        <v>861</v>
      </c>
      <c r="D37" s="40">
        <f t="shared" si="1"/>
        <v>430.5</v>
      </c>
      <c r="E37" s="40">
        <f t="shared" si="2"/>
        <v>107.625</v>
      </c>
      <c r="F37" s="33">
        <v>2</v>
      </c>
      <c r="G37" s="34">
        <v>422</v>
      </c>
      <c r="H37" s="33">
        <v>439</v>
      </c>
    </row>
  </sheetData>
  <mergeCells count="1">
    <mergeCell ref="I15:J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51966-7000-4E64-BE2E-4960ADB656C8}">
  <dimension ref="A1:J12"/>
  <sheetViews>
    <sheetView tabSelected="1" workbookViewId="0">
      <selection activeCell="L9" sqref="L9"/>
    </sheetView>
  </sheetViews>
  <sheetFormatPr defaultRowHeight="14.4" x14ac:dyDescent="0.3"/>
  <cols>
    <col min="2" max="2" width="5" customWidth="1"/>
    <col min="3" max="3" width="22.44140625" bestFit="1" customWidth="1"/>
    <col min="5" max="5" width="10.5546875" bestFit="1" customWidth="1"/>
    <col min="6" max="6" width="4.6640625" customWidth="1"/>
    <col min="7" max="7" width="5.5546875" customWidth="1"/>
    <col min="8" max="8" width="22.44140625" bestFit="1" customWidth="1"/>
  </cols>
  <sheetData>
    <row r="1" spans="1:10" ht="15.6" x14ac:dyDescent="0.3">
      <c r="B1" s="37" t="s">
        <v>225</v>
      </c>
      <c r="G1" s="120" t="s">
        <v>226</v>
      </c>
      <c r="H1" s="120"/>
      <c r="I1" s="120"/>
    </row>
    <row r="2" spans="1:10" x14ac:dyDescent="0.3">
      <c r="C2" s="32" t="s">
        <v>199</v>
      </c>
      <c r="H2" s="32" t="s">
        <v>199</v>
      </c>
    </row>
    <row r="3" spans="1:10" ht="17.399999999999999" x14ac:dyDescent="0.35">
      <c r="A3">
        <v>1</v>
      </c>
      <c r="B3" s="4" t="s">
        <v>134</v>
      </c>
      <c r="C3" s="47" t="s">
        <v>135</v>
      </c>
      <c r="D3" s="87">
        <v>726</v>
      </c>
      <c r="E3" s="3" t="s">
        <v>229</v>
      </c>
      <c r="F3">
        <v>1</v>
      </c>
      <c r="G3" s="4" t="s">
        <v>134</v>
      </c>
      <c r="H3" s="5" t="s">
        <v>135</v>
      </c>
      <c r="I3" s="87">
        <v>754</v>
      </c>
      <c r="J3" s="3" t="s">
        <v>235</v>
      </c>
    </row>
    <row r="4" spans="1:10" ht="17.399999999999999" x14ac:dyDescent="0.35">
      <c r="A4">
        <v>2</v>
      </c>
      <c r="B4" s="4" t="s">
        <v>134</v>
      </c>
      <c r="C4" s="47" t="s">
        <v>136</v>
      </c>
      <c r="D4" s="88">
        <v>721</v>
      </c>
      <c r="E4" s="3" t="s">
        <v>230</v>
      </c>
      <c r="F4">
        <v>2</v>
      </c>
      <c r="G4" s="4" t="s">
        <v>134</v>
      </c>
      <c r="H4" s="5" t="s">
        <v>136</v>
      </c>
      <c r="I4" s="88">
        <v>702</v>
      </c>
      <c r="J4" s="3" t="s">
        <v>232</v>
      </c>
    </row>
    <row r="5" spans="1:10" ht="17.399999999999999" x14ac:dyDescent="0.35">
      <c r="A5">
        <v>3</v>
      </c>
      <c r="B5" s="6" t="s">
        <v>137</v>
      </c>
      <c r="C5" s="48" t="s">
        <v>138</v>
      </c>
      <c r="D5" s="89">
        <v>706</v>
      </c>
      <c r="E5" s="3" t="s">
        <v>231</v>
      </c>
      <c r="F5">
        <v>3</v>
      </c>
      <c r="G5" s="4" t="s">
        <v>134</v>
      </c>
      <c r="H5" s="5" t="s">
        <v>100</v>
      </c>
      <c r="I5" s="89">
        <v>664</v>
      </c>
      <c r="J5" s="3" t="s">
        <v>236</v>
      </c>
    </row>
    <row r="6" spans="1:10" ht="18" x14ac:dyDescent="0.35">
      <c r="A6">
        <v>4</v>
      </c>
      <c r="B6" s="10" t="s">
        <v>141</v>
      </c>
      <c r="C6" s="49" t="s">
        <v>96</v>
      </c>
      <c r="D6" s="90">
        <v>690</v>
      </c>
      <c r="E6" s="3" t="s">
        <v>233</v>
      </c>
      <c r="F6">
        <v>4</v>
      </c>
      <c r="G6" s="6" t="s">
        <v>137</v>
      </c>
      <c r="H6" s="7" t="s">
        <v>138</v>
      </c>
      <c r="I6" s="90">
        <v>651</v>
      </c>
    </row>
    <row r="7" spans="1:10" ht="17.399999999999999" x14ac:dyDescent="0.35">
      <c r="A7">
        <v>5</v>
      </c>
      <c r="B7" s="4" t="s">
        <v>134</v>
      </c>
      <c r="C7" s="47" t="s">
        <v>100</v>
      </c>
      <c r="D7" s="90">
        <v>668</v>
      </c>
      <c r="E7" s="3" t="s">
        <v>234</v>
      </c>
      <c r="F7">
        <v>5</v>
      </c>
      <c r="G7" s="6" t="s">
        <v>137</v>
      </c>
      <c r="H7" s="7" t="s">
        <v>119</v>
      </c>
      <c r="I7" s="90">
        <v>647</v>
      </c>
    </row>
    <row r="8" spans="1:10" ht="18" x14ac:dyDescent="0.35">
      <c r="A8">
        <v>6</v>
      </c>
      <c r="B8" s="10" t="s">
        <v>141</v>
      </c>
      <c r="C8" s="49" t="s">
        <v>102</v>
      </c>
      <c r="D8" s="90">
        <v>654</v>
      </c>
      <c r="F8">
        <v>6</v>
      </c>
      <c r="G8" s="10" t="s">
        <v>141</v>
      </c>
      <c r="H8" s="11" t="s">
        <v>96</v>
      </c>
      <c r="I8" s="90">
        <v>638</v>
      </c>
    </row>
    <row r="9" spans="1:10" ht="17.399999999999999" x14ac:dyDescent="0.35">
      <c r="A9">
        <v>7</v>
      </c>
      <c r="B9" s="12" t="s">
        <v>142</v>
      </c>
      <c r="C9" s="50" t="s">
        <v>105</v>
      </c>
      <c r="D9" s="90">
        <v>621</v>
      </c>
      <c r="F9">
        <v>7</v>
      </c>
      <c r="G9" s="12" t="s">
        <v>142</v>
      </c>
      <c r="H9" s="13" t="s">
        <v>105</v>
      </c>
      <c r="I9" s="90">
        <v>632</v>
      </c>
    </row>
    <row r="10" spans="1:10" ht="18" x14ac:dyDescent="0.35">
      <c r="A10">
        <v>8</v>
      </c>
      <c r="B10" s="6" t="s">
        <v>137</v>
      </c>
      <c r="C10" s="48" t="s">
        <v>111</v>
      </c>
      <c r="D10" s="90">
        <v>596</v>
      </c>
      <c r="F10">
        <v>8</v>
      </c>
      <c r="G10" s="10" t="s">
        <v>141</v>
      </c>
      <c r="H10" s="11" t="s">
        <v>102</v>
      </c>
      <c r="I10" s="90">
        <v>599</v>
      </c>
    </row>
    <row r="11" spans="1:10" ht="17.399999999999999" x14ac:dyDescent="0.35">
      <c r="A11">
        <v>9</v>
      </c>
      <c r="B11" s="6" t="s">
        <v>137</v>
      </c>
      <c r="C11" s="48" t="s">
        <v>112</v>
      </c>
      <c r="D11" s="90">
        <v>590</v>
      </c>
      <c r="F11">
        <v>9</v>
      </c>
      <c r="G11" s="6" t="s">
        <v>137</v>
      </c>
      <c r="H11" s="7" t="s">
        <v>145</v>
      </c>
      <c r="I11" s="90">
        <v>594</v>
      </c>
    </row>
    <row r="12" spans="1:10" ht="18" x14ac:dyDescent="0.35">
      <c r="A12">
        <v>10</v>
      </c>
      <c r="B12" s="6" t="s">
        <v>137</v>
      </c>
      <c r="C12" s="48" t="s">
        <v>145</v>
      </c>
      <c r="D12" s="90">
        <v>586</v>
      </c>
      <c r="F12">
        <v>10</v>
      </c>
      <c r="G12" s="10" t="s">
        <v>141</v>
      </c>
      <c r="H12" s="11" t="s">
        <v>146</v>
      </c>
      <c r="I12" s="90">
        <v>593</v>
      </c>
    </row>
  </sheetData>
  <mergeCells count="1">
    <mergeCell ref="G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EBE7-E6D5-4518-A179-D27159BD6F04}">
  <dimension ref="B1:Q62"/>
  <sheetViews>
    <sheetView workbookViewId="0">
      <selection activeCell="I19" sqref="I19"/>
    </sheetView>
  </sheetViews>
  <sheetFormatPr defaultRowHeight="14.4" x14ac:dyDescent="0.3"/>
  <cols>
    <col min="2" max="2" width="3.6640625" bestFit="1" customWidth="1"/>
    <col min="3" max="3" width="22.44140625" bestFit="1" customWidth="1"/>
    <col min="4" max="8" width="7.6640625" customWidth="1"/>
    <col min="9" max="9" width="15.33203125" customWidth="1"/>
    <col min="10" max="10" width="3.5546875" bestFit="1" customWidth="1"/>
    <col min="11" max="11" width="22.44140625" bestFit="1" customWidth="1"/>
    <col min="12" max="15" width="5" customWidth="1"/>
    <col min="16" max="16" width="7.21875" customWidth="1"/>
    <col min="17" max="17" width="15.109375" customWidth="1"/>
  </cols>
  <sheetData>
    <row r="1" spans="2:17" ht="15.6" x14ac:dyDescent="0.3">
      <c r="D1" s="37" t="s">
        <v>266</v>
      </c>
    </row>
    <row r="2" spans="2:17" x14ac:dyDescent="0.3">
      <c r="G2" t="s">
        <v>182</v>
      </c>
    </row>
    <row r="3" spans="2:17" x14ac:dyDescent="0.3">
      <c r="D3" s="32" t="s">
        <v>267</v>
      </c>
      <c r="E3" s="32" t="s">
        <v>268</v>
      </c>
      <c r="F3" s="32" t="s">
        <v>269</v>
      </c>
      <c r="G3" s="32" t="s">
        <v>270</v>
      </c>
      <c r="H3" s="32" t="s">
        <v>271</v>
      </c>
    </row>
    <row r="4" spans="2:17" ht="17.399999999999999" x14ac:dyDescent="0.35">
      <c r="B4" s="108" t="s">
        <v>253</v>
      </c>
      <c r="C4" s="109" t="s">
        <v>120</v>
      </c>
      <c r="D4" s="33"/>
      <c r="E4" s="33"/>
      <c r="F4" s="33"/>
      <c r="G4" s="33"/>
      <c r="H4" s="33">
        <v>191</v>
      </c>
    </row>
    <row r="5" spans="2:17" ht="17.399999999999999" x14ac:dyDescent="0.35">
      <c r="B5" s="95" t="s">
        <v>241</v>
      </c>
      <c r="C5" s="96" t="s">
        <v>82</v>
      </c>
      <c r="D5" s="33"/>
      <c r="E5" s="33"/>
      <c r="F5" s="33">
        <v>248</v>
      </c>
      <c r="G5" s="33"/>
      <c r="H5" s="33"/>
    </row>
    <row r="6" spans="2:17" ht="17.399999999999999" x14ac:dyDescent="0.35">
      <c r="B6" s="108" t="s">
        <v>253</v>
      </c>
      <c r="C6" s="110" t="s">
        <v>92</v>
      </c>
      <c r="D6" s="33"/>
      <c r="E6" s="33"/>
      <c r="F6" s="33"/>
      <c r="G6" s="33">
        <v>211</v>
      </c>
      <c r="H6" s="33" t="s">
        <v>182</v>
      </c>
    </row>
    <row r="7" spans="2:17" ht="18" x14ac:dyDescent="0.35">
      <c r="B7" s="10" t="s">
        <v>141</v>
      </c>
      <c r="C7" s="11" t="s">
        <v>152</v>
      </c>
      <c r="D7" s="33"/>
      <c r="E7" s="33"/>
      <c r="F7" s="33"/>
      <c r="G7" s="33"/>
      <c r="H7" s="33">
        <v>188</v>
      </c>
      <c r="J7" s="4" t="s">
        <v>134</v>
      </c>
      <c r="K7" s="47" t="s">
        <v>135</v>
      </c>
      <c r="L7" s="33">
        <v>178</v>
      </c>
      <c r="M7" s="33">
        <v>170</v>
      </c>
      <c r="N7" s="33">
        <v>184</v>
      </c>
      <c r="O7" s="34">
        <v>194</v>
      </c>
      <c r="P7" s="41">
        <v>726</v>
      </c>
    </row>
    <row r="8" spans="2:17" ht="17.399999999999999" x14ac:dyDescent="0.35">
      <c r="B8" s="93" t="s">
        <v>240</v>
      </c>
      <c r="C8" s="94" t="s">
        <v>247</v>
      </c>
      <c r="D8" s="33"/>
      <c r="E8" s="33"/>
      <c r="F8" s="33" t="s">
        <v>182</v>
      </c>
      <c r="G8" s="33">
        <v>220</v>
      </c>
      <c r="H8" s="33"/>
      <c r="J8" s="4" t="s">
        <v>134</v>
      </c>
      <c r="K8" s="47" t="s">
        <v>136</v>
      </c>
      <c r="L8" s="33">
        <v>182</v>
      </c>
      <c r="M8" s="33">
        <v>172</v>
      </c>
      <c r="N8" s="33">
        <v>169</v>
      </c>
      <c r="O8" s="34">
        <v>198</v>
      </c>
      <c r="P8" s="41">
        <v>721</v>
      </c>
      <c r="Q8" s="3" t="s">
        <v>260</v>
      </c>
    </row>
    <row r="9" spans="2:17" ht="17.399999999999999" x14ac:dyDescent="0.35">
      <c r="B9" s="93" t="s">
        <v>240</v>
      </c>
      <c r="C9" s="100" t="s">
        <v>110</v>
      </c>
      <c r="D9" s="33"/>
      <c r="E9" s="33"/>
      <c r="F9" s="33"/>
      <c r="G9" s="33"/>
      <c r="H9" s="33">
        <v>185</v>
      </c>
      <c r="I9" s="3" t="s">
        <v>255</v>
      </c>
      <c r="J9" s="6" t="s">
        <v>137</v>
      </c>
      <c r="K9" s="48" t="s">
        <v>138</v>
      </c>
      <c r="L9" s="33">
        <v>170</v>
      </c>
      <c r="M9" s="33">
        <v>153</v>
      </c>
      <c r="N9" s="34">
        <v>241</v>
      </c>
      <c r="O9" s="33">
        <v>142</v>
      </c>
      <c r="P9" s="41">
        <v>706</v>
      </c>
      <c r="Q9" s="3" t="s">
        <v>280</v>
      </c>
    </row>
    <row r="10" spans="2:17" ht="18" x14ac:dyDescent="0.35">
      <c r="B10" s="10" t="s">
        <v>141</v>
      </c>
      <c r="C10" s="11" t="s">
        <v>96</v>
      </c>
      <c r="D10" s="33"/>
      <c r="E10" s="33"/>
      <c r="F10" s="33"/>
      <c r="G10" s="33">
        <v>201</v>
      </c>
      <c r="H10" s="33"/>
      <c r="I10" s="3" t="s">
        <v>256</v>
      </c>
      <c r="J10" s="10" t="s">
        <v>141</v>
      </c>
      <c r="K10" s="49" t="s">
        <v>96</v>
      </c>
      <c r="L10" s="34">
        <v>201</v>
      </c>
      <c r="M10" s="33">
        <v>166</v>
      </c>
      <c r="N10" s="33">
        <v>164</v>
      </c>
      <c r="O10" s="33">
        <v>159</v>
      </c>
      <c r="P10" s="34">
        <v>690</v>
      </c>
      <c r="Q10" s="3" t="s">
        <v>261</v>
      </c>
    </row>
    <row r="11" spans="2:17" ht="17.399999999999999" x14ac:dyDescent="0.35">
      <c r="B11" s="95" t="s">
        <v>241</v>
      </c>
      <c r="C11" s="96" t="s">
        <v>106</v>
      </c>
      <c r="D11" s="33"/>
      <c r="E11" s="33"/>
      <c r="F11" s="33"/>
      <c r="G11" s="33"/>
      <c r="H11" s="33">
        <v>186</v>
      </c>
      <c r="I11" s="3" t="s">
        <v>257</v>
      </c>
      <c r="J11" s="4" t="s">
        <v>134</v>
      </c>
      <c r="K11" s="47" t="s">
        <v>100</v>
      </c>
      <c r="L11" s="33">
        <v>146</v>
      </c>
      <c r="M11" s="33">
        <v>169</v>
      </c>
      <c r="N11" s="34">
        <v>200</v>
      </c>
      <c r="O11" s="33">
        <v>153</v>
      </c>
      <c r="P11" s="34">
        <v>668</v>
      </c>
      <c r="Q11" s="3" t="s">
        <v>262</v>
      </c>
    </row>
    <row r="12" spans="2:17" ht="18" x14ac:dyDescent="0.35">
      <c r="B12" s="93" t="s">
        <v>240</v>
      </c>
      <c r="C12" s="94" t="s">
        <v>244</v>
      </c>
      <c r="D12" s="33"/>
      <c r="E12" s="33"/>
      <c r="F12" s="33"/>
      <c r="G12" s="33">
        <v>219</v>
      </c>
      <c r="H12" s="33"/>
      <c r="I12" s="3" t="s">
        <v>258</v>
      </c>
      <c r="J12" s="10" t="s">
        <v>141</v>
      </c>
      <c r="K12" s="49" t="s">
        <v>102</v>
      </c>
      <c r="L12" s="33">
        <v>170</v>
      </c>
      <c r="M12" s="33">
        <v>172</v>
      </c>
      <c r="N12" s="33">
        <v>155</v>
      </c>
      <c r="O12" s="33">
        <v>157</v>
      </c>
      <c r="P12" s="34">
        <v>654</v>
      </c>
      <c r="Q12" s="3" t="s">
        <v>263</v>
      </c>
    </row>
    <row r="13" spans="2:17" ht="17.399999999999999" x14ac:dyDescent="0.35">
      <c r="B13" s="105" t="s">
        <v>249</v>
      </c>
      <c r="C13" s="107" t="s">
        <v>254</v>
      </c>
      <c r="D13" s="33"/>
      <c r="E13" s="33"/>
      <c r="F13" s="33"/>
      <c r="G13" s="33"/>
      <c r="H13" s="33">
        <v>192</v>
      </c>
      <c r="I13" s="3" t="s">
        <v>259</v>
      </c>
      <c r="J13" s="12" t="s">
        <v>142</v>
      </c>
      <c r="K13" s="50" t="s">
        <v>105</v>
      </c>
      <c r="L13" s="33">
        <v>136</v>
      </c>
      <c r="M13" s="33">
        <v>160</v>
      </c>
      <c r="N13" s="33">
        <v>161</v>
      </c>
      <c r="O13" s="33">
        <v>164</v>
      </c>
      <c r="P13" s="34">
        <v>621</v>
      </c>
      <c r="Q13" s="3" t="s">
        <v>264</v>
      </c>
    </row>
    <row r="14" spans="2:17" ht="17.399999999999999" x14ac:dyDescent="0.35">
      <c r="B14" s="103" t="s">
        <v>248</v>
      </c>
      <c r="C14" s="104" t="s">
        <v>272</v>
      </c>
      <c r="D14" s="33"/>
      <c r="E14" s="33"/>
      <c r="F14" s="33"/>
      <c r="G14" s="33">
        <v>201</v>
      </c>
      <c r="H14" s="33"/>
      <c r="J14" s="6" t="s">
        <v>137</v>
      </c>
      <c r="K14" s="48" t="s">
        <v>111</v>
      </c>
      <c r="L14" s="34">
        <v>181</v>
      </c>
      <c r="M14" s="33">
        <v>125</v>
      </c>
      <c r="N14" s="33">
        <v>150</v>
      </c>
      <c r="O14" s="33">
        <v>140</v>
      </c>
      <c r="P14" s="34">
        <v>596</v>
      </c>
      <c r="Q14" s="3" t="s">
        <v>265</v>
      </c>
    </row>
    <row r="15" spans="2:17" ht="17.399999999999999" x14ac:dyDescent="0.35">
      <c r="B15" s="91" t="s">
        <v>239</v>
      </c>
      <c r="C15" s="92" t="s">
        <v>79</v>
      </c>
      <c r="D15" s="33"/>
      <c r="E15" s="33"/>
      <c r="F15" s="33"/>
      <c r="G15" s="33">
        <v>205</v>
      </c>
      <c r="H15" s="33"/>
      <c r="I15" s="3" t="s">
        <v>306</v>
      </c>
      <c r="J15" s="6" t="s">
        <v>137</v>
      </c>
      <c r="K15" s="48" t="s">
        <v>112</v>
      </c>
      <c r="L15" s="33">
        <v>149</v>
      </c>
      <c r="M15" s="34">
        <v>179</v>
      </c>
      <c r="N15" s="33">
        <v>136</v>
      </c>
      <c r="O15" s="33">
        <v>126</v>
      </c>
      <c r="P15" s="34">
        <v>590</v>
      </c>
      <c r="Q15" s="3" t="s">
        <v>227</v>
      </c>
    </row>
    <row r="16" spans="2:17" ht="17.399999999999999" x14ac:dyDescent="0.35">
      <c r="B16" s="4" t="s">
        <v>134</v>
      </c>
      <c r="C16" s="5" t="s">
        <v>100</v>
      </c>
      <c r="D16" s="33"/>
      <c r="E16" s="33"/>
      <c r="F16" s="33"/>
      <c r="G16" s="33">
        <v>201</v>
      </c>
      <c r="H16" s="33"/>
      <c r="I16" s="3" t="s">
        <v>307</v>
      </c>
      <c r="J16" s="6" t="s">
        <v>137</v>
      </c>
      <c r="K16" s="48" t="s">
        <v>145</v>
      </c>
      <c r="L16" s="33">
        <v>146</v>
      </c>
      <c r="M16" s="33">
        <v>160</v>
      </c>
      <c r="N16" s="33">
        <v>136</v>
      </c>
      <c r="O16" s="33">
        <v>144</v>
      </c>
      <c r="P16" s="34">
        <v>586</v>
      </c>
      <c r="Q16" s="3" t="s">
        <v>279</v>
      </c>
    </row>
    <row r="17" spans="2:17" ht="17.399999999999999" x14ac:dyDescent="0.35">
      <c r="B17" s="91" t="s">
        <v>239</v>
      </c>
      <c r="C17" s="92" t="s">
        <v>250</v>
      </c>
      <c r="D17" s="33"/>
      <c r="E17" s="33"/>
      <c r="F17" s="33"/>
      <c r="G17" s="33">
        <v>207</v>
      </c>
      <c r="H17" s="33" t="s">
        <v>182</v>
      </c>
      <c r="I17" s="3" t="s">
        <v>308</v>
      </c>
      <c r="J17" s="12" t="s">
        <v>142</v>
      </c>
      <c r="K17" s="50" t="s">
        <v>116</v>
      </c>
      <c r="L17" s="33">
        <v>131</v>
      </c>
      <c r="M17" s="33">
        <v>128</v>
      </c>
      <c r="N17" s="33">
        <v>151</v>
      </c>
      <c r="O17" s="33">
        <v>163</v>
      </c>
      <c r="P17" s="34">
        <v>573</v>
      </c>
    </row>
    <row r="18" spans="2:17" ht="18" x14ac:dyDescent="0.35">
      <c r="B18" s="93" t="s">
        <v>240</v>
      </c>
      <c r="C18" s="94" t="s">
        <v>245</v>
      </c>
      <c r="D18" s="33"/>
      <c r="E18" s="33"/>
      <c r="F18" s="33">
        <v>227</v>
      </c>
      <c r="G18" s="33"/>
      <c r="H18" s="33"/>
      <c r="I18" s="3" t="s">
        <v>309</v>
      </c>
      <c r="J18" s="10" t="s">
        <v>141</v>
      </c>
      <c r="K18" s="49" t="s">
        <v>150</v>
      </c>
      <c r="L18" s="33">
        <v>145</v>
      </c>
      <c r="M18" s="33">
        <v>149</v>
      </c>
      <c r="N18" s="33">
        <v>137</v>
      </c>
      <c r="O18" s="33">
        <v>135</v>
      </c>
      <c r="P18" s="34">
        <v>566</v>
      </c>
      <c r="Q18" s="3" t="s">
        <v>281</v>
      </c>
    </row>
    <row r="19" spans="2:17" ht="17.399999999999999" x14ac:dyDescent="0.35">
      <c r="B19" s="6" t="s">
        <v>137</v>
      </c>
      <c r="C19" s="7" t="s">
        <v>138</v>
      </c>
      <c r="D19" s="33"/>
      <c r="E19" s="33"/>
      <c r="F19" s="33">
        <v>241</v>
      </c>
      <c r="G19" s="33"/>
      <c r="H19" s="33" t="s">
        <v>182</v>
      </c>
      <c r="J19" s="6" t="s">
        <v>137</v>
      </c>
      <c r="K19" s="48" t="s">
        <v>119</v>
      </c>
      <c r="L19" s="33">
        <v>142</v>
      </c>
      <c r="M19" s="33">
        <v>141</v>
      </c>
      <c r="N19" s="33">
        <v>132</v>
      </c>
      <c r="O19" s="33">
        <v>148</v>
      </c>
      <c r="P19" s="34">
        <v>563</v>
      </c>
      <c r="Q19" s="3" t="s">
        <v>282</v>
      </c>
    </row>
    <row r="20" spans="2:17" ht="18" x14ac:dyDescent="0.35">
      <c r="B20" s="12" t="s">
        <v>142</v>
      </c>
      <c r="C20" s="13" t="s">
        <v>144</v>
      </c>
      <c r="D20" s="33"/>
      <c r="E20" s="33"/>
      <c r="F20" s="33"/>
      <c r="G20" s="33"/>
      <c r="H20" s="33">
        <v>180</v>
      </c>
      <c r="J20" s="10" t="s">
        <v>141</v>
      </c>
      <c r="K20" s="49" t="s">
        <v>146</v>
      </c>
      <c r="L20" s="33">
        <v>144</v>
      </c>
      <c r="M20" s="33">
        <v>162</v>
      </c>
      <c r="N20" s="33">
        <v>138</v>
      </c>
      <c r="O20" s="33">
        <v>117</v>
      </c>
      <c r="P20" s="34">
        <v>561</v>
      </c>
      <c r="Q20" s="3" t="s">
        <v>283</v>
      </c>
    </row>
    <row r="21" spans="2:17" ht="17.399999999999999" x14ac:dyDescent="0.35">
      <c r="B21" s="108" t="s">
        <v>253</v>
      </c>
      <c r="C21" s="110" t="s">
        <v>101</v>
      </c>
      <c r="D21" s="33"/>
      <c r="E21" s="33"/>
      <c r="F21" s="33"/>
      <c r="G21" s="33">
        <v>221</v>
      </c>
      <c r="H21" s="33"/>
      <c r="J21" s="19" t="s">
        <v>142</v>
      </c>
      <c r="K21" s="25" t="s">
        <v>147</v>
      </c>
      <c r="L21" s="33">
        <v>146</v>
      </c>
      <c r="M21" s="33">
        <v>131</v>
      </c>
      <c r="N21" s="33">
        <v>138</v>
      </c>
      <c r="O21" s="33">
        <v>145</v>
      </c>
      <c r="P21" s="34">
        <v>560</v>
      </c>
    </row>
    <row r="22" spans="2:17" ht="17.399999999999999" x14ac:dyDescent="0.35">
      <c r="B22" s="93" t="s">
        <v>240</v>
      </c>
      <c r="C22" s="94" t="s">
        <v>74</v>
      </c>
      <c r="D22" s="33"/>
      <c r="E22" s="33"/>
      <c r="F22" s="33">
        <v>248</v>
      </c>
      <c r="G22" s="33"/>
      <c r="H22" s="33"/>
      <c r="J22" s="21" t="s">
        <v>148</v>
      </c>
      <c r="K22" s="27" t="s">
        <v>153</v>
      </c>
      <c r="L22" s="33">
        <v>165</v>
      </c>
      <c r="M22" s="33">
        <v>114</v>
      </c>
      <c r="N22" s="33">
        <v>145</v>
      </c>
      <c r="O22" s="33">
        <v>127</v>
      </c>
      <c r="P22" s="34">
        <v>551</v>
      </c>
    </row>
    <row r="23" spans="2:17" ht="17.399999999999999" x14ac:dyDescent="0.35">
      <c r="B23" s="105" t="s">
        <v>249</v>
      </c>
      <c r="C23" s="107" t="s">
        <v>98</v>
      </c>
      <c r="D23" s="33"/>
      <c r="E23" s="33"/>
      <c r="F23" s="33">
        <v>231</v>
      </c>
      <c r="G23" s="33" t="s">
        <v>182</v>
      </c>
      <c r="H23" s="33" t="s">
        <v>182</v>
      </c>
      <c r="J23" s="21" t="s">
        <v>148</v>
      </c>
      <c r="K23" s="27" t="s">
        <v>154</v>
      </c>
      <c r="L23" s="33">
        <v>142</v>
      </c>
      <c r="M23" s="33">
        <v>130</v>
      </c>
      <c r="N23" s="33">
        <v>132</v>
      </c>
      <c r="O23" s="33">
        <v>122</v>
      </c>
      <c r="P23" s="34">
        <v>526</v>
      </c>
    </row>
    <row r="24" spans="2:17" ht="18" x14ac:dyDescent="0.35">
      <c r="B24" s="8" t="s">
        <v>139</v>
      </c>
      <c r="C24" s="9" t="s">
        <v>140</v>
      </c>
      <c r="D24" s="68"/>
      <c r="E24" s="68"/>
      <c r="F24" s="68"/>
      <c r="G24" s="68"/>
      <c r="H24" s="33">
        <v>182</v>
      </c>
      <c r="J24" s="21" t="s">
        <v>148</v>
      </c>
      <c r="K24" s="27" t="s">
        <v>123</v>
      </c>
      <c r="L24" s="34">
        <v>180</v>
      </c>
      <c r="M24" s="33">
        <v>113</v>
      </c>
      <c r="N24" s="33">
        <v>117</v>
      </c>
      <c r="O24" s="33">
        <v>110</v>
      </c>
      <c r="P24" s="34">
        <v>520</v>
      </c>
    </row>
    <row r="25" spans="2:17" ht="17.399999999999999" x14ac:dyDescent="0.35">
      <c r="B25" s="91" t="s">
        <v>239</v>
      </c>
      <c r="C25" s="92" t="s">
        <v>75</v>
      </c>
      <c r="D25" s="33"/>
      <c r="E25" s="33">
        <v>257</v>
      </c>
      <c r="F25" s="33" t="s">
        <v>182</v>
      </c>
      <c r="G25" s="33"/>
      <c r="H25" s="33"/>
    </row>
    <row r="26" spans="2:17" ht="17.399999999999999" x14ac:dyDescent="0.35">
      <c r="B26" s="91" t="s">
        <v>239</v>
      </c>
      <c r="C26" s="92" t="s">
        <v>73</v>
      </c>
      <c r="D26" s="33"/>
      <c r="E26" s="33">
        <v>263</v>
      </c>
      <c r="F26" s="33"/>
      <c r="G26" s="33"/>
      <c r="H26" s="33"/>
    </row>
    <row r="27" spans="2:17" ht="17.399999999999999" x14ac:dyDescent="0.35">
      <c r="B27" s="95" t="s">
        <v>241</v>
      </c>
      <c r="C27" s="96" t="s">
        <v>131</v>
      </c>
      <c r="D27" s="33"/>
      <c r="E27" s="33"/>
      <c r="F27" s="33"/>
      <c r="G27" s="33"/>
      <c r="H27" s="33">
        <v>197</v>
      </c>
    </row>
    <row r="28" spans="2:17" ht="17.399999999999999" x14ac:dyDescent="0.35">
      <c r="B28" s="105" t="s">
        <v>249</v>
      </c>
      <c r="C28" s="106" t="s">
        <v>251</v>
      </c>
      <c r="D28" s="33"/>
      <c r="E28" s="33"/>
      <c r="F28" s="33"/>
      <c r="G28" s="33">
        <v>222</v>
      </c>
      <c r="H28" s="33"/>
    </row>
    <row r="29" spans="2:17" ht="17.399999999999999" x14ac:dyDescent="0.35">
      <c r="B29" s="105" t="s">
        <v>249</v>
      </c>
      <c r="C29" s="106" t="s">
        <v>278</v>
      </c>
      <c r="D29" s="33"/>
      <c r="E29" s="33"/>
      <c r="F29" s="33"/>
      <c r="G29" s="33"/>
      <c r="H29" s="33">
        <v>190</v>
      </c>
    </row>
    <row r="30" spans="2:17" ht="17.399999999999999" x14ac:dyDescent="0.35">
      <c r="B30" s="97" t="s">
        <v>242</v>
      </c>
      <c r="C30" s="101" t="s">
        <v>252</v>
      </c>
      <c r="D30" s="33"/>
      <c r="E30" s="33"/>
      <c r="F30" s="33"/>
      <c r="G30" s="33"/>
      <c r="H30" s="33">
        <v>194</v>
      </c>
    </row>
    <row r="31" spans="2:17" ht="17.399999999999999" x14ac:dyDescent="0.35">
      <c r="B31" s="111" t="s">
        <v>273</v>
      </c>
      <c r="C31" s="116" t="s">
        <v>274</v>
      </c>
      <c r="D31" s="33"/>
      <c r="E31" s="33"/>
      <c r="F31" s="33"/>
      <c r="G31" s="33">
        <v>201</v>
      </c>
      <c r="H31" s="33"/>
    </row>
    <row r="32" spans="2:17" ht="17.399999999999999" x14ac:dyDescent="0.35">
      <c r="B32" s="108" t="s">
        <v>253</v>
      </c>
      <c r="C32" s="109" t="s">
        <v>130</v>
      </c>
      <c r="D32" s="33"/>
      <c r="E32" s="33"/>
      <c r="F32" s="33"/>
      <c r="G32" s="33">
        <v>201</v>
      </c>
      <c r="H32" s="33"/>
    </row>
    <row r="33" spans="2:8" ht="17.399999999999999" x14ac:dyDescent="0.35">
      <c r="B33" s="105" t="s">
        <v>249</v>
      </c>
      <c r="C33" s="106" t="s">
        <v>276</v>
      </c>
      <c r="D33" s="33"/>
      <c r="E33" s="33"/>
      <c r="F33" s="33"/>
      <c r="G33" s="33"/>
      <c r="H33" s="33">
        <v>194</v>
      </c>
    </row>
    <row r="34" spans="2:8" ht="17.399999999999999" x14ac:dyDescent="0.35">
      <c r="B34" s="97" t="s">
        <v>242</v>
      </c>
      <c r="C34" s="98" t="s">
        <v>243</v>
      </c>
      <c r="D34" s="33"/>
      <c r="E34" s="33"/>
      <c r="F34" s="33">
        <v>227</v>
      </c>
      <c r="G34" s="33" t="s">
        <v>182</v>
      </c>
      <c r="H34" s="33"/>
    </row>
    <row r="35" spans="2:8" ht="17.399999999999999" x14ac:dyDescent="0.35">
      <c r="B35" s="95" t="s">
        <v>241</v>
      </c>
      <c r="C35" s="96" t="s">
        <v>108</v>
      </c>
      <c r="D35" s="33"/>
      <c r="E35" s="33"/>
      <c r="F35" s="33"/>
      <c r="G35" s="33"/>
      <c r="H35" s="33">
        <v>178</v>
      </c>
    </row>
    <row r="36" spans="2:8" ht="18" x14ac:dyDescent="0.35">
      <c r="B36" s="10" t="s">
        <v>141</v>
      </c>
      <c r="C36" s="49" t="s">
        <v>146</v>
      </c>
      <c r="D36" s="33"/>
      <c r="E36" s="33"/>
      <c r="F36" s="33"/>
      <c r="G36" s="33">
        <v>221</v>
      </c>
      <c r="H36" s="33"/>
    </row>
    <row r="37" spans="2:8" ht="17.399999999999999" x14ac:dyDescent="0.35">
      <c r="B37" s="95" t="s">
        <v>241</v>
      </c>
      <c r="C37" s="96" t="s">
        <v>90</v>
      </c>
      <c r="D37" s="33"/>
      <c r="E37" s="33"/>
      <c r="F37" s="33"/>
      <c r="G37" s="33"/>
      <c r="H37" s="33">
        <v>191</v>
      </c>
    </row>
    <row r="38" spans="2:8" ht="17.399999999999999" x14ac:dyDescent="0.35">
      <c r="B38" s="111" t="s">
        <v>273</v>
      </c>
      <c r="C38" s="112" t="s">
        <v>275</v>
      </c>
      <c r="D38" s="33"/>
      <c r="E38" s="33"/>
      <c r="F38" s="33"/>
      <c r="G38" s="33"/>
      <c r="H38" s="33">
        <v>195</v>
      </c>
    </row>
    <row r="39" spans="2:8" ht="17.399999999999999" x14ac:dyDescent="0.35">
      <c r="B39" s="14" t="s">
        <v>148</v>
      </c>
      <c r="C39" s="51" t="s">
        <v>149</v>
      </c>
      <c r="D39" s="33"/>
      <c r="E39" s="33"/>
      <c r="F39" s="33"/>
      <c r="G39" s="33"/>
      <c r="H39" s="33">
        <v>182</v>
      </c>
    </row>
    <row r="40" spans="2:8" ht="17.399999999999999" x14ac:dyDescent="0.35">
      <c r="B40" s="6" t="s">
        <v>137</v>
      </c>
      <c r="C40" s="7" t="s">
        <v>111</v>
      </c>
      <c r="D40" s="33"/>
      <c r="E40" s="33"/>
      <c r="F40" s="33"/>
      <c r="G40" s="33"/>
      <c r="H40" s="33">
        <v>181</v>
      </c>
    </row>
    <row r="41" spans="2:8" ht="17.399999999999999" x14ac:dyDescent="0.35">
      <c r="B41" s="6" t="s">
        <v>137</v>
      </c>
      <c r="C41" s="7" t="s">
        <v>145</v>
      </c>
      <c r="D41" s="33"/>
      <c r="E41" s="33"/>
      <c r="F41" s="33"/>
      <c r="G41" s="33"/>
      <c r="H41" s="33">
        <v>187</v>
      </c>
    </row>
    <row r="42" spans="2:8" ht="17.399999999999999" x14ac:dyDescent="0.35">
      <c r="B42" s="95" t="s">
        <v>241</v>
      </c>
      <c r="C42" s="96" t="s">
        <v>83</v>
      </c>
      <c r="D42" s="33"/>
      <c r="E42" s="33"/>
      <c r="F42" s="33"/>
      <c r="G42" s="33">
        <v>215</v>
      </c>
      <c r="H42" s="33"/>
    </row>
    <row r="43" spans="2:8" ht="17.399999999999999" x14ac:dyDescent="0.35">
      <c r="B43" s="4" t="s">
        <v>134</v>
      </c>
      <c r="C43" s="5" t="s">
        <v>135</v>
      </c>
      <c r="D43" s="33"/>
      <c r="E43" s="33"/>
      <c r="F43" s="33">
        <v>246</v>
      </c>
      <c r="G43" s="33"/>
      <c r="H43" s="33"/>
    </row>
    <row r="44" spans="2:8" ht="17.399999999999999" x14ac:dyDescent="0.35">
      <c r="B44" s="105" t="s">
        <v>249</v>
      </c>
      <c r="C44" s="106" t="s">
        <v>91</v>
      </c>
      <c r="D44" s="33"/>
      <c r="E44" s="33"/>
      <c r="F44" s="33"/>
      <c r="G44" s="33">
        <v>205</v>
      </c>
      <c r="H44" s="33" t="s">
        <v>182</v>
      </c>
    </row>
    <row r="45" spans="2:8" ht="17.399999999999999" x14ac:dyDescent="0.35">
      <c r="B45" s="91" t="s">
        <v>239</v>
      </c>
      <c r="C45" s="99" t="s">
        <v>81</v>
      </c>
      <c r="D45" s="33"/>
      <c r="E45" s="33"/>
      <c r="F45" s="33"/>
      <c r="G45" s="33">
        <v>211</v>
      </c>
      <c r="H45" s="33"/>
    </row>
    <row r="46" spans="2:8" ht="17.399999999999999" x14ac:dyDescent="0.35">
      <c r="B46" s="108" t="s">
        <v>253</v>
      </c>
      <c r="C46" s="109" t="s">
        <v>132</v>
      </c>
      <c r="D46" s="33"/>
      <c r="E46" s="33"/>
      <c r="F46" s="33"/>
      <c r="G46" s="33"/>
      <c r="H46" s="33">
        <v>189</v>
      </c>
    </row>
    <row r="47" spans="2:8" ht="17.399999999999999" x14ac:dyDescent="0.35">
      <c r="B47" s="91" t="s">
        <v>238</v>
      </c>
      <c r="C47" s="92" t="s">
        <v>72</v>
      </c>
      <c r="D47" s="33"/>
      <c r="E47" s="33">
        <v>258</v>
      </c>
      <c r="F47" s="33"/>
      <c r="G47" s="33"/>
      <c r="H47" s="33"/>
    </row>
    <row r="48" spans="2:8" ht="17.399999999999999" x14ac:dyDescent="0.35">
      <c r="B48" s="91" t="s">
        <v>239</v>
      </c>
      <c r="C48" s="92" t="s">
        <v>78</v>
      </c>
      <c r="D48" s="33"/>
      <c r="E48" s="33"/>
      <c r="F48" s="33">
        <v>229</v>
      </c>
      <c r="G48" s="33" t="s">
        <v>182</v>
      </c>
      <c r="H48" s="33"/>
    </row>
    <row r="49" spans="2:8" ht="17.399999999999999" x14ac:dyDescent="0.35">
      <c r="B49" s="115" t="s">
        <v>240</v>
      </c>
      <c r="C49" s="117" t="s">
        <v>76</v>
      </c>
      <c r="D49" s="33"/>
      <c r="E49" s="33"/>
      <c r="F49" s="33">
        <v>245</v>
      </c>
      <c r="G49" s="33" t="s">
        <v>182</v>
      </c>
      <c r="H49" s="33"/>
    </row>
    <row r="50" spans="2:8" ht="17.399999999999999" x14ac:dyDescent="0.35">
      <c r="B50" s="97" t="s">
        <v>242</v>
      </c>
      <c r="C50" s="101" t="s">
        <v>103</v>
      </c>
      <c r="D50" s="33"/>
      <c r="E50" s="33"/>
      <c r="F50" s="33"/>
      <c r="G50" s="33"/>
      <c r="H50" s="33">
        <v>190</v>
      </c>
    </row>
    <row r="51" spans="2:8" ht="17.399999999999999" x14ac:dyDescent="0.35">
      <c r="B51" s="12" t="s">
        <v>142</v>
      </c>
      <c r="C51" s="13" t="s">
        <v>147</v>
      </c>
      <c r="D51" s="33"/>
      <c r="E51" s="33"/>
      <c r="F51" s="33"/>
      <c r="G51" s="33"/>
      <c r="H51" s="33">
        <v>181</v>
      </c>
    </row>
    <row r="52" spans="2:8" ht="17.399999999999999" x14ac:dyDescent="0.35">
      <c r="B52" s="97" t="s">
        <v>242</v>
      </c>
      <c r="C52" s="101" t="s">
        <v>84</v>
      </c>
      <c r="D52" s="33"/>
      <c r="E52" s="33"/>
      <c r="F52" s="33">
        <v>245</v>
      </c>
      <c r="G52" s="33" t="s">
        <v>182</v>
      </c>
      <c r="H52" s="33"/>
    </row>
    <row r="53" spans="2:8" ht="17.399999999999999" x14ac:dyDescent="0.35">
      <c r="B53" s="6" t="s">
        <v>137</v>
      </c>
      <c r="C53" s="7" t="s">
        <v>112</v>
      </c>
      <c r="D53" s="33"/>
      <c r="E53" s="33"/>
      <c r="F53" s="33"/>
      <c r="G53" s="33"/>
      <c r="H53" s="33">
        <v>179</v>
      </c>
    </row>
    <row r="54" spans="2:8" ht="17.399999999999999" x14ac:dyDescent="0.35">
      <c r="B54" s="103" t="s">
        <v>248</v>
      </c>
      <c r="C54" s="104" t="s">
        <v>86</v>
      </c>
      <c r="D54" s="33"/>
      <c r="E54" s="33"/>
      <c r="F54" s="33"/>
      <c r="G54" s="33">
        <v>221</v>
      </c>
      <c r="H54" s="33"/>
    </row>
    <row r="55" spans="2:8" ht="17.399999999999999" x14ac:dyDescent="0.35">
      <c r="B55" s="103" t="s">
        <v>248</v>
      </c>
      <c r="C55" s="104" t="s">
        <v>107</v>
      </c>
      <c r="D55" s="33"/>
      <c r="E55" s="33"/>
      <c r="F55" s="33"/>
      <c r="G55" s="33"/>
      <c r="H55" s="33">
        <v>185</v>
      </c>
    </row>
    <row r="56" spans="2:8" ht="17.399999999999999" x14ac:dyDescent="0.35">
      <c r="B56" s="105" t="s">
        <v>249</v>
      </c>
      <c r="C56" s="106" t="s">
        <v>87</v>
      </c>
      <c r="D56" s="33"/>
      <c r="E56" s="33"/>
      <c r="F56" s="33"/>
      <c r="G56" s="33">
        <v>203</v>
      </c>
      <c r="H56" s="33" t="s">
        <v>182</v>
      </c>
    </row>
    <row r="57" spans="2:8" ht="17.399999999999999" x14ac:dyDescent="0.35">
      <c r="B57" s="97" t="s">
        <v>242</v>
      </c>
      <c r="C57" s="101" t="s">
        <v>246</v>
      </c>
      <c r="D57" s="33"/>
      <c r="E57" s="33"/>
      <c r="F57" s="33"/>
      <c r="G57" s="33">
        <v>201</v>
      </c>
      <c r="H57" s="33"/>
    </row>
    <row r="58" spans="2:8" ht="17.399999999999999" x14ac:dyDescent="0.35">
      <c r="B58" s="95" t="s">
        <v>241</v>
      </c>
      <c r="C58" s="102" t="s">
        <v>277</v>
      </c>
      <c r="D58" s="33"/>
      <c r="E58" s="33"/>
      <c r="F58" s="33"/>
      <c r="G58" s="33"/>
      <c r="H58" s="33">
        <v>193</v>
      </c>
    </row>
    <row r="59" spans="2:8" ht="17.399999999999999" x14ac:dyDescent="0.35">
      <c r="B59" s="93" t="s">
        <v>240</v>
      </c>
      <c r="C59" s="94" t="s">
        <v>77</v>
      </c>
      <c r="D59" s="33"/>
      <c r="E59" s="33"/>
      <c r="F59" s="33">
        <v>233</v>
      </c>
      <c r="G59" s="33"/>
      <c r="H59" s="33" t="s">
        <v>182</v>
      </c>
    </row>
    <row r="60" spans="2:8" ht="17.399999999999999" x14ac:dyDescent="0.35">
      <c r="B60" s="103" t="s">
        <v>248</v>
      </c>
      <c r="C60" s="104" t="s">
        <v>104</v>
      </c>
      <c r="D60" s="33"/>
      <c r="E60" s="33"/>
      <c r="F60" s="33"/>
      <c r="G60" s="33"/>
      <c r="H60" s="33">
        <v>181</v>
      </c>
    </row>
    <row r="61" spans="2:8" ht="17.399999999999999" x14ac:dyDescent="0.35">
      <c r="B61" s="6" t="s">
        <v>137</v>
      </c>
      <c r="C61" s="7" t="s">
        <v>119</v>
      </c>
      <c r="D61" s="33"/>
      <c r="E61" s="33"/>
      <c r="F61" s="33"/>
      <c r="G61" s="33">
        <v>213</v>
      </c>
      <c r="H61" s="33"/>
    </row>
    <row r="62" spans="2:8" ht="17.399999999999999" x14ac:dyDescent="0.35">
      <c r="B62" s="4" t="s">
        <v>134</v>
      </c>
      <c r="C62" s="5" t="s">
        <v>136</v>
      </c>
      <c r="D62" s="33"/>
      <c r="E62" s="33"/>
      <c r="F62" s="33"/>
      <c r="G62" s="33">
        <v>203</v>
      </c>
      <c r="H62" s="33"/>
    </row>
  </sheetData>
  <sortState xmlns:xlrd2="http://schemas.microsoft.com/office/spreadsheetml/2017/richdata2" ref="B4:H62">
    <sortCondition ref="C4:C6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28E7A-4350-430C-A409-766B9D7C976E}">
  <dimension ref="B2:P44"/>
  <sheetViews>
    <sheetView topLeftCell="A8" workbookViewId="0">
      <selection activeCell="J26" sqref="J26"/>
    </sheetView>
  </sheetViews>
  <sheetFormatPr defaultRowHeight="14.4" x14ac:dyDescent="0.3"/>
  <cols>
    <col min="2" max="2" width="3" bestFit="1" customWidth="1"/>
    <col min="3" max="3" width="5.77734375" customWidth="1"/>
    <col min="4" max="4" width="26.33203125" customWidth="1"/>
    <col min="6" max="6" width="6.33203125" customWidth="1"/>
    <col min="10" max="10" width="5.88671875" customWidth="1"/>
    <col min="11" max="11" width="22.44140625" bestFit="1" customWidth="1"/>
    <col min="12" max="15" width="2.109375" customWidth="1"/>
  </cols>
  <sheetData>
    <row r="2" spans="2:16" ht="15.6" x14ac:dyDescent="0.3">
      <c r="C2" s="113" t="s">
        <v>237</v>
      </c>
      <c r="E2" s="2"/>
      <c r="F2" s="2"/>
    </row>
    <row r="3" spans="2:16" x14ac:dyDescent="0.3">
      <c r="E3" s="2"/>
      <c r="F3" s="2"/>
    </row>
    <row r="4" spans="2:16" ht="17.399999999999999" x14ac:dyDescent="0.35">
      <c r="C4" t="s">
        <v>182</v>
      </c>
      <c r="D4" s="114" t="s">
        <v>178</v>
      </c>
      <c r="E4" s="2" t="s">
        <v>284</v>
      </c>
      <c r="F4" s="2" t="s">
        <v>285</v>
      </c>
      <c r="K4" s="3" t="s">
        <v>173</v>
      </c>
    </row>
    <row r="5" spans="2:16" ht="17.399999999999999" x14ac:dyDescent="0.35">
      <c r="B5" s="68">
        <v>1</v>
      </c>
      <c r="C5" s="4" t="s">
        <v>134</v>
      </c>
      <c r="D5" s="5" t="s">
        <v>135</v>
      </c>
      <c r="E5" s="34">
        <v>782</v>
      </c>
      <c r="F5" s="33">
        <v>1</v>
      </c>
      <c r="J5" s="4" t="s">
        <v>134</v>
      </c>
      <c r="K5" s="47" t="s">
        <v>135</v>
      </c>
      <c r="L5" s="33">
        <v>178</v>
      </c>
      <c r="M5" s="33">
        <v>170</v>
      </c>
      <c r="N5" s="33">
        <v>184</v>
      </c>
      <c r="O5" s="33">
        <v>194</v>
      </c>
      <c r="P5" s="34">
        <v>726</v>
      </c>
    </row>
    <row r="6" spans="2:16" ht="17.399999999999999" x14ac:dyDescent="0.35">
      <c r="B6" s="68">
        <v>2</v>
      </c>
      <c r="C6" s="6" t="s">
        <v>137</v>
      </c>
      <c r="D6" s="7" t="s">
        <v>119</v>
      </c>
      <c r="E6" s="34">
        <v>730</v>
      </c>
      <c r="F6" s="33">
        <v>1</v>
      </c>
      <c r="J6" s="4" t="s">
        <v>134</v>
      </c>
      <c r="K6" s="47" t="s">
        <v>136</v>
      </c>
      <c r="L6" s="33">
        <v>182</v>
      </c>
      <c r="M6" s="33">
        <v>172</v>
      </c>
      <c r="N6" s="33">
        <v>169</v>
      </c>
      <c r="O6" s="33">
        <v>198</v>
      </c>
      <c r="P6" s="34">
        <v>721</v>
      </c>
    </row>
    <row r="7" spans="2:16" ht="17.399999999999999" x14ac:dyDescent="0.35">
      <c r="B7" s="68">
        <v>3</v>
      </c>
      <c r="C7" s="4" t="s">
        <v>134</v>
      </c>
      <c r="D7" s="47" t="s">
        <v>135</v>
      </c>
      <c r="E7" s="34">
        <v>726</v>
      </c>
      <c r="F7" s="33">
        <v>2</v>
      </c>
      <c r="J7" s="6" t="s">
        <v>137</v>
      </c>
      <c r="K7" s="48" t="s">
        <v>138</v>
      </c>
      <c r="L7" s="33">
        <v>170</v>
      </c>
      <c r="M7" s="33">
        <v>153</v>
      </c>
      <c r="N7" s="33">
        <v>241</v>
      </c>
      <c r="O7" s="33">
        <v>142</v>
      </c>
      <c r="P7" s="34">
        <v>706</v>
      </c>
    </row>
    <row r="8" spans="2:16" ht="18" x14ac:dyDescent="0.35">
      <c r="B8" s="68">
        <v>4</v>
      </c>
      <c r="C8" s="4" t="s">
        <v>134</v>
      </c>
      <c r="D8" s="47" t="s">
        <v>136</v>
      </c>
      <c r="E8" s="34">
        <v>721</v>
      </c>
      <c r="F8" s="33">
        <v>2</v>
      </c>
      <c r="G8" s="3" t="s">
        <v>286</v>
      </c>
      <c r="J8" s="10" t="s">
        <v>141</v>
      </c>
      <c r="K8" s="49" t="s">
        <v>96</v>
      </c>
      <c r="L8" s="33">
        <v>201</v>
      </c>
      <c r="M8" s="33">
        <v>166</v>
      </c>
      <c r="N8" s="33">
        <v>164</v>
      </c>
      <c r="O8" s="33">
        <v>159</v>
      </c>
      <c r="P8" s="34">
        <v>690</v>
      </c>
    </row>
    <row r="9" spans="2:16" ht="17.399999999999999" x14ac:dyDescent="0.35">
      <c r="B9" s="68">
        <v>5</v>
      </c>
      <c r="C9" s="6" t="s">
        <v>137</v>
      </c>
      <c r="D9" s="48" t="s">
        <v>138</v>
      </c>
      <c r="E9" s="34">
        <v>706</v>
      </c>
      <c r="F9" s="33">
        <v>2</v>
      </c>
      <c r="G9" s="3" t="s">
        <v>287</v>
      </c>
      <c r="J9" s="4" t="s">
        <v>134</v>
      </c>
      <c r="K9" s="47" t="s">
        <v>100</v>
      </c>
      <c r="L9" s="33">
        <v>146</v>
      </c>
      <c r="M9" s="33">
        <v>169</v>
      </c>
      <c r="N9" s="33">
        <v>200</v>
      </c>
      <c r="O9" s="33">
        <v>153</v>
      </c>
      <c r="P9" s="34">
        <v>668</v>
      </c>
    </row>
    <row r="10" spans="2:16" ht="18" x14ac:dyDescent="0.35">
      <c r="B10" s="68">
        <v>6</v>
      </c>
      <c r="C10" s="10" t="s">
        <v>141</v>
      </c>
      <c r="D10" s="49" t="s">
        <v>96</v>
      </c>
      <c r="E10" s="34">
        <v>690</v>
      </c>
      <c r="F10" s="33">
        <v>2</v>
      </c>
      <c r="G10" s="3" t="s">
        <v>288</v>
      </c>
      <c r="J10" s="10" t="s">
        <v>141</v>
      </c>
      <c r="K10" s="49" t="s">
        <v>102</v>
      </c>
      <c r="L10" s="33">
        <v>170</v>
      </c>
      <c r="M10" s="33">
        <v>172</v>
      </c>
      <c r="N10" s="33">
        <v>155</v>
      </c>
      <c r="O10" s="33">
        <v>157</v>
      </c>
      <c r="P10" s="34">
        <v>654</v>
      </c>
    </row>
    <row r="11" spans="2:16" ht="17.399999999999999" x14ac:dyDescent="0.35">
      <c r="B11" s="68">
        <v>7</v>
      </c>
      <c r="C11" s="4" t="s">
        <v>134</v>
      </c>
      <c r="D11" s="5" t="s">
        <v>136</v>
      </c>
      <c r="E11" s="34">
        <v>683</v>
      </c>
      <c r="F11" s="33">
        <v>1</v>
      </c>
      <c r="G11" s="3" t="s">
        <v>289</v>
      </c>
      <c r="J11" s="12" t="s">
        <v>142</v>
      </c>
      <c r="K11" s="50" t="s">
        <v>105</v>
      </c>
      <c r="L11" s="33">
        <v>136</v>
      </c>
      <c r="M11" s="33">
        <v>160</v>
      </c>
      <c r="N11" s="33">
        <v>161</v>
      </c>
      <c r="O11" s="33">
        <v>164</v>
      </c>
      <c r="P11" s="34">
        <v>621</v>
      </c>
    </row>
    <row r="12" spans="2:16" ht="17.399999999999999" x14ac:dyDescent="0.35">
      <c r="B12" s="68">
        <v>8</v>
      </c>
      <c r="C12" s="4" t="s">
        <v>134</v>
      </c>
      <c r="D12" s="47" t="s">
        <v>100</v>
      </c>
      <c r="E12" s="34">
        <v>668</v>
      </c>
      <c r="F12" s="33">
        <v>2</v>
      </c>
      <c r="G12" s="3" t="s">
        <v>290</v>
      </c>
      <c r="J12" s="6" t="s">
        <v>137</v>
      </c>
      <c r="K12" s="48" t="s">
        <v>111</v>
      </c>
      <c r="L12" s="33">
        <v>181</v>
      </c>
      <c r="M12" s="33">
        <v>125</v>
      </c>
      <c r="N12" s="33">
        <v>150</v>
      </c>
      <c r="O12" s="33">
        <v>140</v>
      </c>
      <c r="P12" s="34">
        <v>596</v>
      </c>
    </row>
    <row r="13" spans="2:16" ht="17.399999999999999" x14ac:dyDescent="0.35">
      <c r="B13" s="68">
        <v>9</v>
      </c>
      <c r="C13" s="4" t="s">
        <v>134</v>
      </c>
      <c r="D13" s="5" t="s">
        <v>100</v>
      </c>
      <c r="E13" s="34">
        <v>660</v>
      </c>
      <c r="F13" s="33">
        <v>1</v>
      </c>
      <c r="J13" s="6" t="s">
        <v>137</v>
      </c>
      <c r="K13" s="48" t="s">
        <v>112</v>
      </c>
      <c r="L13" s="33">
        <v>149</v>
      </c>
      <c r="M13" s="33">
        <v>179</v>
      </c>
      <c r="N13" s="33">
        <v>136</v>
      </c>
      <c r="O13" s="33">
        <v>126</v>
      </c>
      <c r="P13" s="34">
        <v>590</v>
      </c>
    </row>
    <row r="14" spans="2:16" ht="18" x14ac:dyDescent="0.35">
      <c r="B14" s="68">
        <v>10</v>
      </c>
      <c r="C14" s="10" t="s">
        <v>141</v>
      </c>
      <c r="D14" s="49" t="s">
        <v>102</v>
      </c>
      <c r="E14" s="34">
        <v>654</v>
      </c>
      <c r="F14" s="33">
        <v>2</v>
      </c>
      <c r="J14" s="6" t="s">
        <v>137</v>
      </c>
      <c r="K14" s="48" t="s">
        <v>145</v>
      </c>
      <c r="L14" s="33">
        <v>146</v>
      </c>
      <c r="M14" s="33">
        <v>160</v>
      </c>
      <c r="N14" s="33">
        <v>136</v>
      </c>
      <c r="O14" s="33">
        <v>144</v>
      </c>
      <c r="P14" s="34">
        <v>586</v>
      </c>
    </row>
    <row r="15" spans="2:16" ht="17.399999999999999" x14ac:dyDescent="0.35">
      <c r="B15" s="68">
        <v>11</v>
      </c>
      <c r="C15" s="12" t="s">
        <v>142</v>
      </c>
      <c r="D15" s="13" t="s">
        <v>105</v>
      </c>
      <c r="E15" s="34">
        <v>642</v>
      </c>
      <c r="F15" s="33">
        <v>1</v>
      </c>
      <c r="G15" s="3" t="s">
        <v>295</v>
      </c>
      <c r="J15" s="12" t="s">
        <v>142</v>
      </c>
      <c r="K15" s="50" t="s">
        <v>116</v>
      </c>
      <c r="L15" s="33">
        <v>131</v>
      </c>
      <c r="M15" s="33">
        <v>128</v>
      </c>
      <c r="N15" s="33">
        <v>151</v>
      </c>
      <c r="O15" s="33">
        <v>163</v>
      </c>
      <c r="P15" s="34">
        <v>573</v>
      </c>
    </row>
    <row r="16" spans="2:16" ht="18" x14ac:dyDescent="0.35">
      <c r="B16" s="68">
        <v>12</v>
      </c>
      <c r="C16" s="8" t="s">
        <v>139</v>
      </c>
      <c r="D16" s="9" t="s">
        <v>140</v>
      </c>
      <c r="E16" s="34">
        <v>641</v>
      </c>
      <c r="F16" s="33">
        <v>1</v>
      </c>
      <c r="J16" s="10" t="s">
        <v>141</v>
      </c>
      <c r="K16" s="49" t="s">
        <v>150</v>
      </c>
      <c r="L16" s="33">
        <v>145</v>
      </c>
      <c r="M16" s="33">
        <v>149</v>
      </c>
      <c r="N16" s="33">
        <v>137</v>
      </c>
      <c r="O16" s="33">
        <v>135</v>
      </c>
      <c r="P16" s="34">
        <v>566</v>
      </c>
    </row>
    <row r="17" spans="2:16" ht="18" x14ac:dyDescent="0.35">
      <c r="B17" s="68">
        <v>13</v>
      </c>
      <c r="C17" s="10" t="s">
        <v>141</v>
      </c>
      <c r="D17" s="11" t="s">
        <v>146</v>
      </c>
      <c r="E17" s="34">
        <v>624</v>
      </c>
      <c r="F17" s="33">
        <v>1</v>
      </c>
      <c r="G17" s="3" t="s">
        <v>299</v>
      </c>
      <c r="J17" s="6" t="s">
        <v>137</v>
      </c>
      <c r="K17" s="48" t="s">
        <v>119</v>
      </c>
      <c r="L17" s="33">
        <v>142</v>
      </c>
      <c r="M17" s="33">
        <v>141</v>
      </c>
      <c r="N17" s="33">
        <v>132</v>
      </c>
      <c r="O17" s="33">
        <v>148</v>
      </c>
      <c r="P17" s="34">
        <v>563</v>
      </c>
    </row>
    <row r="18" spans="2:16" ht="18" x14ac:dyDescent="0.35">
      <c r="B18" s="68">
        <v>14</v>
      </c>
      <c r="C18" s="12" t="s">
        <v>142</v>
      </c>
      <c r="D18" s="50" t="s">
        <v>105</v>
      </c>
      <c r="E18" s="34">
        <v>621</v>
      </c>
      <c r="F18" s="33">
        <v>2</v>
      </c>
      <c r="G18" s="3" t="s">
        <v>296</v>
      </c>
      <c r="J18" s="10" t="s">
        <v>141</v>
      </c>
      <c r="K18" s="49" t="s">
        <v>146</v>
      </c>
      <c r="L18" s="33">
        <v>144</v>
      </c>
      <c r="M18" s="33">
        <v>162</v>
      </c>
      <c r="N18" s="33">
        <v>138</v>
      </c>
      <c r="O18" s="33">
        <v>117</v>
      </c>
      <c r="P18" s="34">
        <v>561</v>
      </c>
    </row>
    <row r="19" spans="2:16" ht="17.399999999999999" x14ac:dyDescent="0.35">
      <c r="B19" s="68">
        <v>15</v>
      </c>
      <c r="C19" s="4" t="s">
        <v>134</v>
      </c>
      <c r="D19" s="5" t="s">
        <v>143</v>
      </c>
      <c r="E19" s="34">
        <v>615</v>
      </c>
      <c r="F19" s="33">
        <v>1</v>
      </c>
      <c r="G19" s="3" t="s">
        <v>297</v>
      </c>
      <c r="J19" s="12" t="s">
        <v>142</v>
      </c>
      <c r="K19" s="50" t="s">
        <v>147</v>
      </c>
      <c r="L19" s="33">
        <v>146</v>
      </c>
      <c r="M19" s="33">
        <v>131</v>
      </c>
      <c r="N19" s="33">
        <v>138</v>
      </c>
      <c r="O19" s="33">
        <v>145</v>
      </c>
      <c r="P19" s="34">
        <v>560</v>
      </c>
    </row>
    <row r="20" spans="2:16" ht="17.399999999999999" x14ac:dyDescent="0.35">
      <c r="B20" s="68">
        <v>16</v>
      </c>
      <c r="C20" s="12" t="s">
        <v>142</v>
      </c>
      <c r="D20" s="13" t="s">
        <v>144</v>
      </c>
      <c r="E20" s="34">
        <v>614</v>
      </c>
      <c r="F20" s="33">
        <v>1</v>
      </c>
      <c r="G20" s="3" t="s">
        <v>298</v>
      </c>
      <c r="J20" s="14" t="s">
        <v>148</v>
      </c>
      <c r="K20" s="51" t="s">
        <v>153</v>
      </c>
      <c r="L20" s="33">
        <v>165</v>
      </c>
      <c r="M20" s="33">
        <v>114</v>
      </c>
      <c r="N20" s="33">
        <v>145</v>
      </c>
      <c r="O20" s="33">
        <v>127</v>
      </c>
      <c r="P20" s="34">
        <v>551</v>
      </c>
    </row>
    <row r="21" spans="2:16" ht="17.399999999999999" x14ac:dyDescent="0.35">
      <c r="B21" s="68">
        <v>17</v>
      </c>
      <c r="C21" s="12" t="s">
        <v>142</v>
      </c>
      <c r="D21" s="13" t="s">
        <v>147</v>
      </c>
      <c r="E21" s="34">
        <v>611</v>
      </c>
      <c r="F21" s="33">
        <v>1</v>
      </c>
      <c r="J21" s="14" t="s">
        <v>148</v>
      </c>
      <c r="K21" s="51" t="s">
        <v>154</v>
      </c>
      <c r="L21" s="33">
        <v>142</v>
      </c>
      <c r="M21" s="33">
        <v>130</v>
      </c>
      <c r="N21" s="33">
        <v>132</v>
      </c>
      <c r="O21" s="33">
        <v>122</v>
      </c>
      <c r="P21" s="34">
        <v>526</v>
      </c>
    </row>
    <row r="22" spans="2:16" ht="17.399999999999999" x14ac:dyDescent="0.35">
      <c r="B22" s="68">
        <v>18</v>
      </c>
      <c r="C22" s="12" t="s">
        <v>142</v>
      </c>
      <c r="D22" s="13" t="s">
        <v>116</v>
      </c>
      <c r="E22" s="34">
        <v>605</v>
      </c>
      <c r="F22" s="33">
        <v>1</v>
      </c>
      <c r="G22" s="3" t="s">
        <v>302</v>
      </c>
      <c r="J22" s="14" t="s">
        <v>148</v>
      </c>
      <c r="K22" s="51" t="s">
        <v>123</v>
      </c>
      <c r="L22" s="33">
        <v>180</v>
      </c>
      <c r="M22" s="33">
        <v>113</v>
      </c>
      <c r="N22" s="33">
        <v>117</v>
      </c>
      <c r="O22" s="33">
        <v>110</v>
      </c>
      <c r="P22" s="34">
        <v>520</v>
      </c>
    </row>
    <row r="23" spans="2:16" ht="17.399999999999999" x14ac:dyDescent="0.35">
      <c r="B23" s="68">
        <v>19</v>
      </c>
      <c r="C23" s="6" t="s">
        <v>137</v>
      </c>
      <c r="D23" s="7" t="s">
        <v>145</v>
      </c>
      <c r="E23" s="34">
        <v>602</v>
      </c>
      <c r="F23" s="33">
        <v>1</v>
      </c>
      <c r="G23" s="3" t="s">
        <v>303</v>
      </c>
    </row>
    <row r="24" spans="2:16" ht="17.399999999999999" x14ac:dyDescent="0.35">
      <c r="B24" s="68">
        <v>20</v>
      </c>
      <c r="C24" s="6" t="s">
        <v>137</v>
      </c>
      <c r="D24" s="7" t="s">
        <v>111</v>
      </c>
      <c r="E24" s="34">
        <v>596</v>
      </c>
      <c r="F24" s="33">
        <v>2</v>
      </c>
      <c r="G24" s="3" t="s">
        <v>305</v>
      </c>
    </row>
    <row r="25" spans="2:16" ht="17.399999999999999" x14ac:dyDescent="0.35">
      <c r="B25" s="68">
        <v>21</v>
      </c>
      <c r="C25" s="14" t="s">
        <v>148</v>
      </c>
      <c r="D25" s="15" t="s">
        <v>126</v>
      </c>
      <c r="E25" s="34">
        <v>596</v>
      </c>
      <c r="F25" s="33">
        <v>1</v>
      </c>
      <c r="G25" s="3" t="s">
        <v>304</v>
      </c>
    </row>
    <row r="26" spans="2:16" ht="17.399999999999999" x14ac:dyDescent="0.35">
      <c r="B26" s="68">
        <v>22</v>
      </c>
      <c r="C26" s="6" t="s">
        <v>137</v>
      </c>
      <c r="D26" s="7" t="s">
        <v>138</v>
      </c>
      <c r="E26" s="34">
        <v>595</v>
      </c>
      <c r="F26" s="33">
        <v>1</v>
      </c>
    </row>
    <row r="27" spans="2:16" ht="17.399999999999999" x14ac:dyDescent="0.35">
      <c r="B27" s="68">
        <v>23</v>
      </c>
      <c r="C27" s="6" t="s">
        <v>137</v>
      </c>
      <c r="D27" s="48" t="s">
        <v>112</v>
      </c>
      <c r="E27" s="34">
        <v>590</v>
      </c>
      <c r="F27" s="33">
        <v>2</v>
      </c>
    </row>
    <row r="28" spans="2:16" ht="17.399999999999999" x14ac:dyDescent="0.35">
      <c r="B28" s="68">
        <v>24</v>
      </c>
      <c r="C28" s="6" t="s">
        <v>137</v>
      </c>
      <c r="D28" s="48" t="s">
        <v>145</v>
      </c>
      <c r="E28" s="34">
        <v>586</v>
      </c>
      <c r="F28" s="33">
        <v>2</v>
      </c>
    </row>
    <row r="29" spans="2:16" ht="18" x14ac:dyDescent="0.35">
      <c r="B29" s="68">
        <v>25</v>
      </c>
      <c r="C29" s="10" t="s">
        <v>141</v>
      </c>
      <c r="D29" s="11" t="s">
        <v>96</v>
      </c>
      <c r="E29" s="34">
        <v>585</v>
      </c>
      <c r="F29" s="33">
        <v>1</v>
      </c>
    </row>
    <row r="30" spans="2:16" ht="17.399999999999999" x14ac:dyDescent="0.35">
      <c r="B30" s="68">
        <v>26</v>
      </c>
      <c r="C30" s="14" t="s">
        <v>148</v>
      </c>
      <c r="D30" s="15" t="s">
        <v>149</v>
      </c>
      <c r="E30" s="34">
        <v>580</v>
      </c>
      <c r="F30" s="33">
        <v>1</v>
      </c>
    </row>
    <row r="31" spans="2:16" ht="17.399999999999999" x14ac:dyDescent="0.35">
      <c r="B31" s="68">
        <v>27</v>
      </c>
      <c r="C31" s="12" t="s">
        <v>142</v>
      </c>
      <c r="D31" s="50" t="s">
        <v>116</v>
      </c>
      <c r="E31" s="34">
        <v>573</v>
      </c>
      <c r="F31" s="33">
        <v>2</v>
      </c>
    </row>
    <row r="32" spans="2:16" ht="17.399999999999999" x14ac:dyDescent="0.35">
      <c r="B32" s="68">
        <v>28</v>
      </c>
      <c r="C32" s="6" t="s">
        <v>137</v>
      </c>
      <c r="D32" s="7" t="s">
        <v>111</v>
      </c>
      <c r="E32" s="34">
        <v>568</v>
      </c>
      <c r="F32" s="33">
        <v>1</v>
      </c>
    </row>
    <row r="33" spans="2:6" ht="18" x14ac:dyDescent="0.35">
      <c r="B33" s="68">
        <v>29</v>
      </c>
      <c r="C33" s="10" t="s">
        <v>141</v>
      </c>
      <c r="D33" s="49" t="s">
        <v>150</v>
      </c>
      <c r="E33" s="34">
        <v>566</v>
      </c>
      <c r="F33" s="33">
        <v>2</v>
      </c>
    </row>
    <row r="34" spans="2:6" ht="17.399999999999999" x14ac:dyDescent="0.35">
      <c r="B34" s="68">
        <v>30</v>
      </c>
      <c r="C34" s="6" t="s">
        <v>137</v>
      </c>
      <c r="D34" s="48" t="s">
        <v>119</v>
      </c>
      <c r="E34" s="34">
        <v>563</v>
      </c>
      <c r="F34" s="33">
        <v>2</v>
      </c>
    </row>
    <row r="35" spans="2:6" ht="18" x14ac:dyDescent="0.35">
      <c r="B35" s="68">
        <v>31</v>
      </c>
      <c r="C35" s="10" t="s">
        <v>141</v>
      </c>
      <c r="D35" s="49" t="s">
        <v>146</v>
      </c>
      <c r="E35" s="34">
        <v>561</v>
      </c>
      <c r="F35" s="33">
        <v>2</v>
      </c>
    </row>
    <row r="36" spans="2:6" ht="17.399999999999999" x14ac:dyDescent="0.35">
      <c r="B36" s="68">
        <v>32</v>
      </c>
      <c r="C36" s="12" t="s">
        <v>142</v>
      </c>
      <c r="D36" s="50" t="s">
        <v>147</v>
      </c>
      <c r="E36" s="34">
        <v>560</v>
      </c>
      <c r="F36" s="33">
        <v>2</v>
      </c>
    </row>
    <row r="37" spans="2:6" ht="18" x14ac:dyDescent="0.35">
      <c r="B37" s="68">
        <v>33</v>
      </c>
      <c r="C37" s="8" t="s">
        <v>139</v>
      </c>
      <c r="D37" s="9" t="s">
        <v>151</v>
      </c>
      <c r="E37" s="34">
        <v>560</v>
      </c>
      <c r="F37" s="33">
        <v>1</v>
      </c>
    </row>
    <row r="38" spans="2:6" ht="17.399999999999999" x14ac:dyDescent="0.35">
      <c r="B38" s="68">
        <v>34</v>
      </c>
      <c r="C38" s="14" t="s">
        <v>148</v>
      </c>
      <c r="D38" s="51" t="s">
        <v>153</v>
      </c>
      <c r="E38" s="34">
        <v>551</v>
      </c>
      <c r="F38" s="33">
        <v>2</v>
      </c>
    </row>
    <row r="39" spans="2:6" ht="18" x14ac:dyDescent="0.35">
      <c r="B39" s="68">
        <v>35</v>
      </c>
      <c r="C39" s="10" t="s">
        <v>141</v>
      </c>
      <c r="D39" s="49" t="s">
        <v>152</v>
      </c>
      <c r="E39" s="34">
        <v>551</v>
      </c>
      <c r="F39" s="33">
        <v>1</v>
      </c>
    </row>
    <row r="40" spans="2:6" ht="18" x14ac:dyDescent="0.35">
      <c r="B40" s="68">
        <v>36</v>
      </c>
      <c r="C40" s="10" t="s">
        <v>141</v>
      </c>
      <c r="D40" s="49" t="s">
        <v>102</v>
      </c>
      <c r="E40" s="34">
        <v>544</v>
      </c>
      <c r="F40" s="33">
        <v>1</v>
      </c>
    </row>
    <row r="41" spans="2:6" ht="17.399999999999999" x14ac:dyDescent="0.35">
      <c r="B41" s="68">
        <v>37</v>
      </c>
      <c r="C41" s="14" t="s">
        <v>148</v>
      </c>
      <c r="D41" s="51" t="s">
        <v>154</v>
      </c>
      <c r="E41" s="34">
        <v>526</v>
      </c>
      <c r="F41" s="33">
        <v>2</v>
      </c>
    </row>
    <row r="42" spans="2:6" ht="17.399999999999999" x14ac:dyDescent="0.35">
      <c r="B42" s="68">
        <v>38</v>
      </c>
      <c r="C42" s="14" t="s">
        <v>148</v>
      </c>
      <c r="D42" s="15" t="s">
        <v>155</v>
      </c>
      <c r="E42" s="34">
        <v>524</v>
      </c>
      <c r="F42" s="33">
        <v>1</v>
      </c>
    </row>
    <row r="43" spans="2:6" ht="17.399999999999999" x14ac:dyDescent="0.35">
      <c r="B43" s="68">
        <v>39</v>
      </c>
      <c r="C43" s="14" t="s">
        <v>148</v>
      </c>
      <c r="D43" s="51" t="s">
        <v>123</v>
      </c>
      <c r="E43" s="34">
        <v>520</v>
      </c>
      <c r="F43" s="33">
        <v>2</v>
      </c>
    </row>
    <row r="44" spans="2:6" ht="17.399999999999999" x14ac:dyDescent="0.35">
      <c r="B44" s="68">
        <v>40</v>
      </c>
      <c r="C44" s="14" t="s">
        <v>148</v>
      </c>
      <c r="D44" s="51" t="s">
        <v>123</v>
      </c>
      <c r="E44" s="34">
        <v>510</v>
      </c>
      <c r="F44" s="3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Lista från hallen</vt:lpstr>
      <vt:lpstr>Grundarbete</vt:lpstr>
      <vt:lpstr>Sortering</vt:lpstr>
      <vt:lpstr>Sort lag</vt:lpstr>
      <vt:lpstr>Lag samman</vt:lpstr>
      <vt:lpstr>Sort indiv</vt:lpstr>
      <vt:lpstr>10 i topp</vt:lpstr>
      <vt:lpstr>Toppserie</vt:lpstr>
      <vt:lpstr>Top50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dcterms:created xsi:type="dcterms:W3CDTF">2025-09-25T06:25:21Z</dcterms:created>
  <dcterms:modified xsi:type="dcterms:W3CDTF">2025-09-25T15:28:39Z</dcterms:modified>
</cp:coreProperties>
</file>