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6318" documentId="8_{BDA1C350-E64F-4B69-92C4-C9A1E092BEE0}" xr6:coauthVersionLast="47" xr6:coauthVersionMax="47" xr10:uidLastSave="{96585082-7D13-45C0-87CF-68DC0D226F1B}"/>
  <bookViews>
    <workbookView xWindow="-108" yWindow="-108" windowWidth="23256" windowHeight="12576" activeTab="6" xr2:uid="{32C9BD77-9C7D-4EAB-B48C-8EEC3AC3D92B}"/>
  </bookViews>
  <sheets>
    <sheet name="Damer" sheetId="1" r:id="rId1"/>
    <sheet name="Herrar" sheetId="2" r:id="rId2"/>
    <sheet name="dagens" sheetId="26" r:id="rId3"/>
    <sheet name="Top 3" sheetId="3" r:id="rId4"/>
    <sheet name="10 iTopp" sheetId="4" r:id="rId5"/>
    <sheet name="Toppserie" sheetId="5" r:id="rId6"/>
    <sheet name="Top50" sheetId="6" r:id="rId7"/>
    <sheet name="Strikelott" sheetId="7" r:id="rId8"/>
    <sheet name="2 dec" sheetId="25" r:id="rId9"/>
    <sheet name="25 nov" sheetId="24" r:id="rId10"/>
    <sheet name="18 nov" sheetId="23" r:id="rId11"/>
    <sheet name="11 nov" sheetId="22" r:id="rId12"/>
    <sheet name="28 okt" sheetId="21" r:id="rId13"/>
    <sheet name="21 okt" sheetId="20" r:id="rId14"/>
    <sheet name="14 okt" sheetId="19" r:id="rId15"/>
    <sheet name="7 okt" sheetId="18" r:id="rId16"/>
    <sheet name="30 sept" sheetId="17" r:id="rId17"/>
    <sheet name="23 sept" sheetId="16" r:id="rId18"/>
    <sheet name="16 sept" sheetId="15" r:id="rId19"/>
    <sheet name="9sept" sheetId="14" r:id="rId20"/>
    <sheet name="2 sept" sheetId="11" r:id="rId21"/>
    <sheet name="26.8" sheetId="10" r:id="rId22"/>
    <sheet name="19.8" sheetId="9" r:id="rId23"/>
    <sheet name="Blad8" sheetId="8" r:id="rId24"/>
    <sheet name="Blad1" sheetId="12" r:id="rId25"/>
    <sheet name="Blad2" sheetId="13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10" i="2"/>
  <c r="G9" i="2"/>
  <c r="G11" i="2"/>
  <c r="G12" i="2"/>
  <c r="G13" i="2"/>
  <c r="G14" i="2"/>
  <c r="G17" i="2"/>
  <c r="G15" i="2"/>
  <c r="G16" i="2"/>
  <c r="G18" i="2"/>
  <c r="G21" i="2"/>
  <c r="G19" i="2"/>
  <c r="G20" i="2"/>
  <c r="G23" i="2"/>
  <c r="G22" i="2"/>
  <c r="G25" i="2"/>
  <c r="G24" i="2"/>
  <c r="G28" i="2"/>
  <c r="G26" i="2"/>
  <c r="G29" i="2"/>
  <c r="G27" i="2"/>
  <c r="G30" i="2"/>
  <c r="G36" i="2"/>
  <c r="G34" i="2"/>
  <c r="G32" i="2"/>
  <c r="G41" i="2"/>
  <c r="G35" i="2"/>
  <c r="G38" i="2"/>
  <c r="G37" i="2"/>
  <c r="G40" i="2"/>
  <c r="G31" i="2"/>
  <c r="G33" i="2"/>
  <c r="G42" i="2"/>
  <c r="G43" i="2"/>
  <c r="G45" i="2"/>
  <c r="G44" i="2"/>
  <c r="G47" i="2"/>
  <c r="G46" i="2"/>
  <c r="G51" i="2"/>
  <c r="G49" i="2"/>
  <c r="G50" i="2"/>
  <c r="G48" i="2"/>
  <c r="G52" i="2"/>
  <c r="G53" i="2"/>
  <c r="G56" i="2"/>
  <c r="G54" i="2"/>
  <c r="G55" i="2"/>
  <c r="G57" i="2"/>
  <c r="G58" i="2"/>
  <c r="G60" i="2"/>
  <c r="G59" i="2"/>
  <c r="G61" i="2"/>
  <c r="G62" i="2"/>
  <c r="G63" i="2"/>
  <c r="G39" i="2"/>
  <c r="G64" i="2"/>
  <c r="G65" i="2"/>
  <c r="G66" i="2"/>
  <c r="G67" i="2"/>
  <c r="G68" i="2"/>
  <c r="G69" i="2"/>
  <c r="G70" i="2"/>
  <c r="G71" i="2"/>
  <c r="G72" i="2"/>
  <c r="G73" i="2"/>
  <c r="G3" i="2"/>
  <c r="G4" i="1"/>
  <c r="G5" i="1"/>
  <c r="G6" i="1"/>
  <c r="G7" i="1"/>
  <c r="G8" i="1"/>
  <c r="G9" i="1"/>
  <c r="G11" i="1"/>
  <c r="G10" i="1"/>
  <c r="G12" i="1"/>
  <c r="G13" i="1"/>
  <c r="G15" i="1"/>
  <c r="G17" i="1"/>
  <c r="G16" i="1"/>
  <c r="G14" i="1"/>
  <c r="G18" i="1"/>
  <c r="G19" i="1"/>
  <c r="G20" i="1"/>
  <c r="G21" i="1"/>
  <c r="G22" i="1"/>
  <c r="G24" i="1"/>
  <c r="G23" i="1"/>
  <c r="G26" i="1"/>
  <c r="G27" i="1"/>
  <c r="G25" i="1"/>
  <c r="G28" i="1"/>
  <c r="G29" i="1"/>
  <c r="G30" i="1"/>
  <c r="G35" i="1"/>
  <c r="G31" i="1"/>
  <c r="G33" i="1"/>
  <c r="G34" i="1"/>
  <c r="G32" i="1"/>
  <c r="G36" i="1"/>
  <c r="G37" i="1"/>
  <c r="G38" i="1"/>
  <c r="G39" i="1"/>
  <c r="G40" i="1"/>
  <c r="G43" i="1"/>
  <c r="G41" i="1"/>
  <c r="G44" i="1"/>
  <c r="G42" i="1"/>
  <c r="G45" i="1"/>
  <c r="G46" i="1"/>
  <c r="G47" i="1"/>
  <c r="G48" i="1"/>
  <c r="G49" i="1"/>
  <c r="G50" i="1"/>
  <c r="G51" i="1"/>
  <c r="D51" i="1" s="1"/>
  <c r="E51" i="1" s="1"/>
  <c r="G3" i="1"/>
  <c r="F67" i="7"/>
  <c r="L25" i="7"/>
  <c r="L61" i="7"/>
  <c r="L54" i="7"/>
  <c r="L55" i="7"/>
  <c r="L28" i="7"/>
  <c r="L33" i="7"/>
  <c r="L34" i="7"/>
  <c r="D73" i="2" l="1"/>
  <c r="E73" i="2" s="1"/>
  <c r="D49" i="1"/>
  <c r="E49" i="1" s="1"/>
  <c r="D21" i="2"/>
  <c r="E21" i="2" s="1"/>
  <c r="D34" i="2"/>
  <c r="E34" i="2" s="1"/>
  <c r="D47" i="2"/>
  <c r="E47" i="2" s="1"/>
  <c r="D51" i="2"/>
  <c r="E51" i="2" s="1"/>
  <c r="D39" i="2"/>
  <c r="E39" i="2" s="1"/>
  <c r="D68" i="2"/>
  <c r="E68" i="2" s="1"/>
  <c r="D70" i="2"/>
  <c r="E70" i="2" s="1"/>
  <c r="D20" i="1"/>
  <c r="E20" i="1" s="1"/>
  <c r="D33" i="1"/>
  <c r="E33" i="1" s="1"/>
  <c r="D39" i="1"/>
  <c r="E39" i="1" s="1"/>
  <c r="D44" i="1"/>
  <c r="E44" i="1" s="1"/>
  <c r="D42" i="1"/>
  <c r="E42" i="1" s="1"/>
  <c r="D48" i="1"/>
  <c r="E48" i="1" s="1"/>
  <c r="D50" i="1"/>
  <c r="E50" i="1" s="1"/>
  <c r="L13" i="7"/>
  <c r="E67" i="7"/>
  <c r="L5" i="7"/>
  <c r="L53" i="7"/>
  <c r="L56" i="7"/>
  <c r="L57" i="7"/>
  <c r="L16" i="7"/>
  <c r="L23" i="7"/>
  <c r="L51" i="7"/>
  <c r="L52" i="7"/>
  <c r="L58" i="7"/>
  <c r="L60" i="7"/>
  <c r="L62" i="7"/>
  <c r="L63" i="7"/>
  <c r="L64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65" i="7"/>
  <c r="L66" i="7"/>
  <c r="L10" i="7"/>
  <c r="L12" i="7"/>
  <c r="L14" i="7"/>
  <c r="L15" i="7"/>
  <c r="L17" i="7"/>
  <c r="L18" i="7"/>
  <c r="L19" i="7"/>
  <c r="L20" i="7"/>
  <c r="L21" i="7"/>
  <c r="L22" i="7"/>
  <c r="L26" i="7"/>
  <c r="D67" i="7"/>
  <c r="L24" i="7"/>
  <c r="L27" i="7"/>
  <c r="L8" i="7"/>
  <c r="H107" i="16"/>
  <c r="G107" i="16"/>
  <c r="H45" i="16"/>
  <c r="G45" i="16"/>
  <c r="H103" i="15"/>
  <c r="G103" i="15"/>
  <c r="G102" i="15"/>
  <c r="H102" i="15"/>
  <c r="H42" i="15"/>
  <c r="G42" i="15"/>
  <c r="H91" i="14"/>
  <c r="G91" i="14"/>
  <c r="H36" i="14"/>
  <c r="G36" i="14"/>
  <c r="H89" i="11"/>
  <c r="G89" i="11"/>
  <c r="H37" i="11"/>
  <c r="G37" i="11"/>
  <c r="H88" i="10"/>
  <c r="G88" i="10"/>
  <c r="H38" i="10"/>
  <c r="G38" i="10"/>
  <c r="H85" i="9"/>
  <c r="G85" i="9"/>
  <c r="H35" i="9"/>
  <c r="G35" i="9"/>
  <c r="D4" i="1" l="1"/>
  <c r="E4" i="1" s="1"/>
  <c r="D5" i="1"/>
  <c r="E5" i="1" s="1"/>
  <c r="D6" i="1"/>
  <c r="E6" i="1" s="1"/>
  <c r="D9" i="1"/>
  <c r="E9" i="1" s="1"/>
  <c r="D14" i="1"/>
  <c r="E14" i="1" s="1"/>
  <c r="D8" i="1"/>
  <c r="E8" i="1" s="1"/>
  <c r="D10" i="1"/>
  <c r="E10" i="1" s="1"/>
  <c r="D12" i="1"/>
  <c r="E12" i="1" s="1"/>
  <c r="D7" i="1"/>
  <c r="E7" i="1" s="1"/>
  <c r="D16" i="1"/>
  <c r="E16" i="1" s="1"/>
  <c r="D11" i="1"/>
  <c r="E11" i="1" s="1"/>
  <c r="D21" i="1"/>
  <c r="E21" i="1" s="1"/>
  <c r="D22" i="1"/>
  <c r="E22" i="1" s="1"/>
  <c r="D13" i="1"/>
  <c r="E13" i="1" s="1"/>
  <c r="D19" i="1"/>
  <c r="E19" i="1" s="1"/>
  <c r="D15" i="1"/>
  <c r="E15" i="1" s="1"/>
  <c r="D23" i="1"/>
  <c r="E23" i="1" s="1"/>
  <c r="D35" i="1"/>
  <c r="E35" i="1" s="1"/>
  <c r="D18" i="1"/>
  <c r="E18" i="1" s="1"/>
  <c r="D26" i="1"/>
  <c r="E26" i="1" s="1"/>
  <c r="D34" i="1"/>
  <c r="E34" i="1" s="1"/>
  <c r="D24" i="1"/>
  <c r="E24" i="1" s="1"/>
  <c r="D30" i="1"/>
  <c r="E30" i="1" s="1"/>
  <c r="D17" i="1"/>
  <c r="E17" i="1" s="1"/>
  <c r="D27" i="1"/>
  <c r="E27" i="1" s="1"/>
  <c r="D29" i="1"/>
  <c r="E29" i="1" s="1"/>
  <c r="D31" i="1"/>
  <c r="E31" i="1" s="1"/>
  <c r="D32" i="1"/>
  <c r="E32" i="1" s="1"/>
  <c r="D36" i="1"/>
  <c r="E36" i="1" s="1"/>
  <c r="D37" i="1"/>
  <c r="E37" i="1" s="1"/>
  <c r="D43" i="1"/>
  <c r="E43" i="1" s="1"/>
  <c r="D28" i="1"/>
  <c r="E28" i="1" s="1"/>
  <c r="D41" i="1"/>
  <c r="E41" i="1" s="1"/>
  <c r="D38" i="1"/>
  <c r="E38" i="1" s="1"/>
  <c r="D40" i="1"/>
  <c r="E40" i="1" s="1"/>
  <c r="D47" i="1"/>
  <c r="E47" i="1" s="1"/>
  <c r="D46" i="1"/>
  <c r="E46" i="1" s="1"/>
  <c r="D3" i="2"/>
  <c r="E3" i="2" s="1"/>
  <c r="D7" i="2"/>
  <c r="E7" i="2" s="1"/>
  <c r="D6" i="2"/>
  <c r="D10" i="2"/>
  <c r="D9" i="2"/>
  <c r="D18" i="2"/>
  <c r="E18" i="2" s="1"/>
  <c r="D17" i="2"/>
  <c r="D13" i="2"/>
  <c r="D16" i="2"/>
  <c r="D8" i="2"/>
  <c r="D14" i="2"/>
  <c r="D12" i="2"/>
  <c r="D15" i="2"/>
  <c r="D11" i="2"/>
  <c r="D24" i="2"/>
  <c r="D22" i="2"/>
  <c r="D23" i="2"/>
  <c r="D41" i="2"/>
  <c r="E41" i="2" s="1"/>
  <c r="D28" i="2"/>
  <c r="E28" i="2" s="1"/>
  <c r="D29" i="2"/>
  <c r="D19" i="2"/>
  <c r="D25" i="2"/>
  <c r="D32" i="2"/>
  <c r="D20" i="2"/>
  <c r="D33" i="2"/>
  <c r="D27" i="2"/>
  <c r="D40" i="2"/>
  <c r="D36" i="2"/>
  <c r="D35" i="2"/>
  <c r="D49" i="2"/>
  <c r="E49" i="2" s="1"/>
  <c r="D44" i="2"/>
  <c r="D42" i="2"/>
  <c r="E42" i="2" s="1"/>
  <c r="D45" i="2"/>
  <c r="D60" i="2"/>
  <c r="D38" i="2"/>
  <c r="D46" i="2"/>
  <c r="D37" i="2"/>
  <c r="E37" i="2" s="1"/>
  <c r="D31" i="2"/>
  <c r="E31" i="2" s="1"/>
  <c r="D43" i="2"/>
  <c r="D30" i="2"/>
  <c r="D48" i="2"/>
  <c r="D52" i="2"/>
  <c r="D55" i="2"/>
  <c r="E55" i="2" s="1"/>
  <c r="D65" i="2"/>
  <c r="D57" i="2"/>
  <c r="D58" i="2"/>
  <c r="E58" i="2" s="1"/>
  <c r="D64" i="2"/>
  <c r="E64" i="2" s="1"/>
  <c r="D63" i="2"/>
  <c r="D54" i="2"/>
  <c r="D66" i="2"/>
  <c r="D26" i="2"/>
  <c r="D69" i="2"/>
  <c r="D71" i="2"/>
  <c r="E71" i="2" s="1"/>
  <c r="D5" i="2"/>
  <c r="E5" i="2" s="1"/>
  <c r="D56" i="2"/>
  <c r="E56" i="2" s="1"/>
  <c r="D45" i="1"/>
  <c r="E45" i="1" s="1"/>
  <c r="C67" i="7"/>
  <c r="L111" i="7" l="1"/>
  <c r="L110" i="7"/>
  <c r="L109" i="7"/>
  <c r="L108" i="7"/>
  <c r="L107" i="7"/>
  <c r="L106" i="7"/>
  <c r="L105" i="7"/>
  <c r="L104" i="7"/>
  <c r="L103" i="7"/>
  <c r="L102" i="7"/>
  <c r="L101" i="7"/>
  <c r="L100" i="7"/>
  <c r="L99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7" i="7"/>
  <c r="L9" i="7"/>
  <c r="L31" i="7"/>
  <c r="L35" i="7"/>
  <c r="L32" i="7"/>
  <c r="L7" i="7"/>
  <c r="L30" i="7"/>
  <c r="L29" i="7"/>
  <c r="L6" i="7"/>
  <c r="E30" i="2"/>
  <c r="E6" i="2"/>
  <c r="D61" i="2" l="1"/>
  <c r="E61" i="2" s="1"/>
  <c r="E20" i="2"/>
  <c r="E19" i="2"/>
  <c r="E16" i="2"/>
  <c r="E33" i="2"/>
  <c r="E54" i="2"/>
  <c r="E38" i="2"/>
  <c r="D72" i="2"/>
  <c r="E72" i="2" s="1"/>
  <c r="E60" i="2"/>
  <c r="D59" i="2"/>
  <c r="E59" i="2" s="1"/>
  <c r="D62" i="2"/>
  <c r="E62" i="2" s="1"/>
  <c r="E26" i="2"/>
  <c r="E29" i="2"/>
  <c r="E12" i="2"/>
  <c r="E52" i="2"/>
  <c r="E32" i="2"/>
  <c r="E8" i="2"/>
  <c r="E14" i="2"/>
  <c r="E13" i="2"/>
  <c r="E63" i="2"/>
  <c r="D53" i="2"/>
  <c r="E53" i="2" s="1"/>
  <c r="D50" i="2"/>
  <c r="E50" i="2" s="1"/>
  <c r="E66" i="2"/>
  <c r="E23" i="2"/>
  <c r="E43" i="2"/>
  <c r="E24" i="2"/>
  <c r="E17" i="2"/>
  <c r="E46" i="2"/>
  <c r="E25" i="2"/>
  <c r="E22" i="2"/>
  <c r="E35" i="2"/>
  <c r="E40" i="2"/>
  <c r="E27" i="2"/>
  <c r="E69" i="2"/>
  <c r="E10" i="2"/>
  <c r="E36" i="2"/>
  <c r="E65" i="2"/>
  <c r="D4" i="2"/>
  <c r="E4" i="2" s="1"/>
  <c r="E15" i="2"/>
  <c r="E9" i="2"/>
  <c r="E11" i="2"/>
  <c r="E48" i="2"/>
  <c r="E45" i="2"/>
  <c r="E44" i="2"/>
  <c r="E57" i="2"/>
  <c r="D67" i="2"/>
  <c r="E67" i="2" s="1"/>
  <c r="D25" i="1"/>
  <c r="E25" i="1" s="1"/>
  <c r="D3" i="1"/>
  <c r="E3" i="1" s="1"/>
</calcChain>
</file>

<file path=xl/sharedStrings.xml><?xml version="1.0" encoding="utf-8"?>
<sst xmlns="http://schemas.openxmlformats.org/spreadsheetml/2006/main" count="4535" uniqueCount="266">
  <si>
    <t>Tot snitt träning</t>
  </si>
  <si>
    <t>Tot snitt serie</t>
  </si>
  <si>
    <t>Tot ant trän</t>
  </si>
  <si>
    <t>Total poäng</t>
  </si>
  <si>
    <t>D1</t>
  </si>
  <si>
    <t>Monika Svalkvist</t>
  </si>
  <si>
    <t>Carina Bergman</t>
  </si>
  <si>
    <t>Ulla-Karin Rönnbäck</t>
  </si>
  <si>
    <t>Eva Dahlberg Dahlberg</t>
  </si>
  <si>
    <t>D2</t>
  </si>
  <si>
    <t>Lisa Persson</t>
  </si>
  <si>
    <t>Maj-Lis Enström</t>
  </si>
  <si>
    <t>Gunnel Snäll Lidberg</t>
  </si>
  <si>
    <t>Maj-Lene Jansson</t>
  </si>
  <si>
    <t>Ulla Sundberg</t>
  </si>
  <si>
    <t>D3</t>
  </si>
  <si>
    <t>Inger Svensson</t>
  </si>
  <si>
    <t>Stina Lundbäck</t>
  </si>
  <si>
    <t>Margareta Hedman</t>
  </si>
  <si>
    <t>D4</t>
  </si>
  <si>
    <t>Gunvor Strand</t>
  </si>
  <si>
    <t>Ewa Matti</t>
  </si>
  <si>
    <t>Solveig Korpiniemi</t>
  </si>
  <si>
    <t>Bitte Ögren</t>
  </si>
  <si>
    <t>Marianne Selberg</t>
  </si>
  <si>
    <t>Ruth Samuelsson</t>
  </si>
  <si>
    <t>Gertrud Erlandsson</t>
  </si>
  <si>
    <t>Berit Konstenius</t>
  </si>
  <si>
    <t>Lena Uusitalo</t>
  </si>
  <si>
    <t>Viveca Forsberg</t>
  </si>
  <si>
    <t>Yvonne Åhl</t>
  </si>
  <si>
    <t>Inger Klockare</t>
  </si>
  <si>
    <t>Helen Wärja</t>
  </si>
  <si>
    <t>Lotta Lindbom</t>
  </si>
  <si>
    <t>Birgitta Ruborg</t>
  </si>
  <si>
    <t>Britt-Inger Lundström</t>
  </si>
  <si>
    <t>Måndagsträning</t>
  </si>
  <si>
    <t>DAMER</t>
  </si>
  <si>
    <t>H1</t>
  </si>
  <si>
    <t>Ingvar Carlsson</t>
  </si>
  <si>
    <t>Bo Riström</t>
  </si>
  <si>
    <t>Jan Rönnbäck</t>
  </si>
  <si>
    <t>H2</t>
  </si>
  <si>
    <t>Christer Westberg</t>
  </si>
  <si>
    <t>Peder Kjellberg</t>
  </si>
  <si>
    <t>Tommy Andersson</t>
  </si>
  <si>
    <t>H3</t>
  </si>
  <si>
    <t>Stefan Nilsson</t>
  </si>
  <si>
    <t>Jimmy Gustafsson</t>
  </si>
  <si>
    <t>Björn Andreassen</t>
  </si>
  <si>
    <t>Ove Sundén</t>
  </si>
  <si>
    <t xml:space="preserve"> </t>
  </si>
  <si>
    <t>Tony Gustavsson</t>
  </si>
  <si>
    <t>Ulf Riström</t>
  </si>
  <si>
    <t>Roger Nyström</t>
  </si>
  <si>
    <t>Ola Engfors</t>
  </si>
  <si>
    <t>Hans Bergman</t>
  </si>
  <si>
    <t>Kent-Ove Andersson</t>
  </si>
  <si>
    <t>Tommy Lindvall</t>
  </si>
  <si>
    <t>Jan-Olof Wikström</t>
  </si>
  <si>
    <t>H5</t>
  </si>
  <si>
    <t>Bertil Uggla</t>
  </si>
  <si>
    <t>H7</t>
  </si>
  <si>
    <t>Peter Johansson</t>
  </si>
  <si>
    <t>Stig Larsson</t>
  </si>
  <si>
    <t>Rolf Norling</t>
  </si>
  <si>
    <t>Sven Matti</t>
  </si>
  <si>
    <t>Bennet Lindblom</t>
  </si>
  <si>
    <t>H4</t>
  </si>
  <si>
    <t>Bo-G Skarpsvärd</t>
  </si>
  <si>
    <t>Bo Dahlén</t>
  </si>
  <si>
    <t>Gösta Lindgren</t>
  </si>
  <si>
    <t>Olof Lundkvist</t>
  </si>
  <si>
    <t>Lars Selberg</t>
  </si>
  <si>
    <t>Melford Karlsson</t>
  </si>
  <si>
    <t>Anders Renström</t>
  </si>
  <si>
    <t>Bjarne Forsberg</t>
  </si>
  <si>
    <t>Anders Svensson</t>
  </si>
  <si>
    <t>Tommy Strand</t>
  </si>
  <si>
    <t>Lars Grönlund</t>
  </si>
  <si>
    <t>Kent Alexandersson</t>
  </si>
  <si>
    <t>H6</t>
  </si>
  <si>
    <t>Viljo Pääjärvi</t>
  </si>
  <si>
    <t>Bo Johansson</t>
  </si>
  <si>
    <t>Ove Nilsson</t>
  </si>
  <si>
    <t>Staffan Johansson</t>
  </si>
  <si>
    <t>Hans Ljungstedt</t>
  </si>
  <si>
    <t>Jan Sundholm</t>
  </si>
  <si>
    <t>Lars-Erik Andersson</t>
  </si>
  <si>
    <t>Håkan Roswall</t>
  </si>
  <si>
    <t>Lars Johansson</t>
  </si>
  <si>
    <t>Lars Karlsson</t>
  </si>
  <si>
    <t>Roger Andersson</t>
  </si>
  <si>
    <t>Bengt-Arne Björklund</t>
  </si>
  <si>
    <t>Rolf Jornevall</t>
  </si>
  <si>
    <t>Ulf Larsson</t>
  </si>
  <si>
    <t>Sven-Åke Lundqvist</t>
  </si>
  <si>
    <t>Lars Lundström</t>
  </si>
  <si>
    <t>Bengt Hellgren</t>
  </si>
  <si>
    <t>Tomas Lundberg</t>
  </si>
  <si>
    <t xml:space="preserve"> Måndagsträning  24-25</t>
  </si>
  <si>
    <t>HERRAR</t>
  </si>
  <si>
    <t>TOP 3 Totalt</t>
  </si>
  <si>
    <t>Top 3, 2024-25</t>
  </si>
  <si>
    <t>MÅNDAGSTRÄNING   10 i TOPP</t>
  </si>
  <si>
    <t>Totalt säsongen 24-25</t>
  </si>
  <si>
    <t>Toppserie, 175 och högre</t>
  </si>
  <si>
    <t>275-</t>
  </si>
  <si>
    <t>250-274</t>
  </si>
  <si>
    <t>225-249</t>
  </si>
  <si>
    <t>200-224</t>
  </si>
  <si>
    <t>175-199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</si>
  <si>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</si>
  <si>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</si>
  <si>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</si>
  <si>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</si>
  <si>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</si>
  <si>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</si>
  <si>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</si>
  <si>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</si>
  <si>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>Strikelotteriet 2024 - 25</t>
  </si>
  <si>
    <t>D5</t>
  </si>
  <si>
    <t xml:space="preserve">Kerstin Sjöholm </t>
  </si>
  <si>
    <t>Anna-Lena Niva</t>
  </si>
  <si>
    <t>Harrieth Engström</t>
  </si>
  <si>
    <t>Jan Thorsson</t>
  </si>
  <si>
    <t xml:space="preserve">Erling Sundberg  </t>
  </si>
  <si>
    <t>P-A Öhman</t>
  </si>
  <si>
    <t>H8</t>
  </si>
  <si>
    <t>H0</t>
  </si>
  <si>
    <t>Helge Andersson</t>
  </si>
  <si>
    <t>Tore Sjöstedt</t>
  </si>
  <si>
    <t>Lars Perming</t>
  </si>
  <si>
    <t>Sune Hallström</t>
  </si>
  <si>
    <t>Tomas Kristiansson</t>
  </si>
  <si>
    <t>Nils Sundberg</t>
  </si>
  <si>
    <t>Jonny Lundgren</t>
  </si>
  <si>
    <t>Jan-Erik Svensson</t>
  </si>
  <si>
    <t>Kenneth Rönngren</t>
  </si>
  <si>
    <t>Terje Munkvold</t>
  </si>
  <si>
    <t>Sune Uusitalo</t>
  </si>
  <si>
    <t>Stig Stenman</t>
  </si>
  <si>
    <t>D0</t>
  </si>
  <si>
    <t>Ingegerd Ericsson</t>
  </si>
  <si>
    <t>Lilian Sundkvist</t>
  </si>
  <si>
    <t>Eivor Hammarström</t>
  </si>
  <si>
    <t>Kerstin Sjöholm</t>
  </si>
  <si>
    <t>Maj Nilsson</t>
  </si>
  <si>
    <t>Anita Grönlund</t>
  </si>
  <si>
    <t>Anette Melander</t>
  </si>
  <si>
    <t>Inger Lindblom</t>
  </si>
  <si>
    <t>Rose-Marie Strandberg</t>
  </si>
  <si>
    <t>Jorum Kassberg</t>
  </si>
  <si>
    <t>Ingrid Riström</t>
  </si>
  <si>
    <t>Ulla Kummu</t>
  </si>
  <si>
    <t>Ulla Sponton</t>
  </si>
  <si>
    <t>Birgitta Rönngren</t>
  </si>
  <si>
    <t>Berit Johansson</t>
  </si>
  <si>
    <t>Karin Berglund</t>
  </si>
  <si>
    <t>Eva Modig</t>
  </si>
  <si>
    <t>Lennart Skogqvist</t>
  </si>
  <si>
    <t>Lilian Sundqvist</t>
  </si>
  <si>
    <t>Titti Bäcksrtöm</t>
  </si>
  <si>
    <t>Måndagsträning 19 aug</t>
  </si>
  <si>
    <t>Herrar</t>
  </si>
  <si>
    <t>Damer</t>
  </si>
  <si>
    <t>Torgny Berglund</t>
  </si>
  <si>
    <t xml:space="preserve">Omg  </t>
  </si>
  <si>
    <t>Tony G2</t>
  </si>
  <si>
    <t>Bertil 2</t>
  </si>
  <si>
    <t>Tommy 2</t>
  </si>
  <si>
    <t>Erling 2</t>
  </si>
  <si>
    <t>Reserv</t>
  </si>
  <si>
    <t>Bo D2</t>
  </si>
  <si>
    <t>Ulf 2</t>
  </si>
  <si>
    <t>Ove 2</t>
  </si>
  <si>
    <t xml:space="preserve">  </t>
  </si>
  <si>
    <t>Tot</t>
  </si>
  <si>
    <t>Tony 2</t>
  </si>
  <si>
    <t>Gösta 2</t>
  </si>
  <si>
    <t>Damer 2 sept</t>
  </si>
  <si>
    <t>Herrar 2 sept</t>
  </si>
  <si>
    <t>Gunvor 2</t>
  </si>
  <si>
    <t>Jan R 2</t>
  </si>
  <si>
    <t>Kjell Isaksson</t>
  </si>
  <si>
    <t>Jan-Olov Sundberg</t>
  </si>
  <si>
    <t>Anders Olsson</t>
  </si>
  <si>
    <t>Damer 9 sept</t>
  </si>
  <si>
    <t>Herrar 9 sept</t>
  </si>
  <si>
    <t xml:space="preserve">H1 </t>
  </si>
  <si>
    <t>Inga-Lill Darhammar</t>
  </si>
  <si>
    <t>Bosse 2</t>
  </si>
  <si>
    <t>Damer 16 sept</t>
  </si>
  <si>
    <t>Herrar 16 sept</t>
  </si>
  <si>
    <t>Strike</t>
  </si>
  <si>
    <t>Spärr</t>
  </si>
  <si>
    <t>Titti Bäckström</t>
  </si>
  <si>
    <t>Ulf L 2</t>
  </si>
  <si>
    <t>Tommy L 2</t>
  </si>
  <si>
    <t>Tony G 2</t>
  </si>
  <si>
    <t>Damer 23 sept</t>
  </si>
  <si>
    <t>Herrar 23 sept</t>
  </si>
  <si>
    <t>Sture Granberg</t>
  </si>
  <si>
    <t>Anders 2</t>
  </si>
  <si>
    <t>Eva 2</t>
  </si>
  <si>
    <t>Ulla-Kar 2</t>
  </si>
  <si>
    <t>Damer 30 sept</t>
  </si>
  <si>
    <t>Herrar 30 sept</t>
  </si>
  <si>
    <t>Lars 2</t>
  </si>
  <si>
    <t>Lena Simonsson</t>
  </si>
  <si>
    <t>Damer 7 okt</t>
  </si>
  <si>
    <t>Herrar 7 oktober</t>
  </si>
  <si>
    <t>Lena U</t>
  </si>
  <si>
    <t>Sunde U</t>
  </si>
  <si>
    <t>Sune H</t>
  </si>
  <si>
    <t>Bennet 2</t>
  </si>
  <si>
    <t>Carina 2</t>
  </si>
  <si>
    <t>Damer 14 okt</t>
  </si>
  <si>
    <t>Inger Svenson</t>
  </si>
  <si>
    <t>Herrar 14 okt</t>
  </si>
  <si>
    <t>Jimmy 2</t>
  </si>
  <si>
    <t>Marita Enberg</t>
  </si>
  <si>
    <t>Anders S   ?</t>
  </si>
  <si>
    <t>Damer 21 okt</t>
  </si>
  <si>
    <t>Eva 2 J</t>
  </si>
  <si>
    <t>B-A 2</t>
  </si>
  <si>
    <t>Bengt 2</t>
  </si>
  <si>
    <t>Stina 2</t>
  </si>
  <si>
    <t>Damer 28 okt</t>
  </si>
  <si>
    <t>Herrar 28 okt</t>
  </si>
  <si>
    <t>Bo-Göran Skarpsvärd</t>
  </si>
  <si>
    <t>Rolf Jornevald</t>
  </si>
  <si>
    <t>Erling Sundberg</t>
  </si>
  <si>
    <t>Damer Måndag 11 nov</t>
  </si>
  <si>
    <t>Herrar Måndag 11 nov</t>
  </si>
  <si>
    <t>Hans B 2</t>
  </si>
  <si>
    <t>Eva D 2</t>
  </si>
  <si>
    <t>Lisa P 2</t>
  </si>
  <si>
    <t>Ove N 2</t>
  </si>
  <si>
    <t>Carina B 2</t>
  </si>
  <si>
    <t>Tommy Li 2</t>
  </si>
  <si>
    <t>Bosse D 2</t>
  </si>
  <si>
    <t>Torgny B 2</t>
  </si>
  <si>
    <t>Damer 18 nov</t>
  </si>
  <si>
    <t>Anders s 2</t>
  </si>
  <si>
    <t>Torgny 2</t>
  </si>
  <si>
    <t>Måndag 25 nov</t>
  </si>
  <si>
    <t>Palle</t>
  </si>
  <si>
    <t>Peter 2</t>
  </si>
  <si>
    <t>Bosse D2</t>
  </si>
  <si>
    <t>Janne T 2</t>
  </si>
  <si>
    <t>Damer 2 november</t>
  </si>
  <si>
    <t>Herrar 2 nov</t>
  </si>
  <si>
    <t>Viveka Forsberg</t>
  </si>
  <si>
    <t>1, 2 dec</t>
  </si>
  <si>
    <t>Gösta L2</t>
  </si>
  <si>
    <t>Anders S 2</t>
  </si>
  <si>
    <t>Bennet L 2</t>
  </si>
  <si>
    <t>Bengt-Ar 2</t>
  </si>
  <si>
    <t>Bo Dahlen</t>
  </si>
  <si>
    <t>Damer 9 dec</t>
  </si>
  <si>
    <t>10 I TOPP, omg 241209</t>
  </si>
  <si>
    <t>herrar 9 dec</t>
  </si>
  <si>
    <t>t.o.m.omg 16</t>
  </si>
  <si>
    <t>t.o.m. 0mg 16</t>
  </si>
  <si>
    <t>t.o.m. omgång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</si>
</sst>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000000"/>
      <name val="Courier New"/>
      <family val="3"/>
    </font>
    <font>
      <b/>
      <sz val="8"/>
      <color rgb="FF000000"/>
      <name val="Courier New"/>
      <family val="3"/>
    </font>
    <font>
      <b/>
      <sz val="8"/>
      <color theme="1"/>
      <name val="Aptos Narrow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E7DED9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16" fontId="5" fillId="0" borderId="6" xfId="0" applyNumberFormat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1" fontId="1" fillId="0" borderId="5" xfId="0" applyNumberFormat="1" applyFont="1" applyBorder="1" applyAlignment="1">
      <alignment horizontal="center"/>
    </xf>
    <xf numFmtId="0" fontId="0" fillId="0" borderId="6" xfId="0" applyBorder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6" xfId="0" applyFont="1" applyBorder="1"/>
    <xf numFmtId="0" fontId="2" fillId="0" borderId="0" xfId="0" applyFont="1" applyAlignment="1">
      <alignment horizontal="center"/>
    </xf>
    <xf numFmtId="0" fontId="0" fillId="8" borderId="13" xfId="0" applyFill="1" applyBorder="1"/>
    <xf numFmtId="0" fontId="1" fillId="8" borderId="14" xfId="0" applyFont="1" applyFill="1" applyBorder="1"/>
    <xf numFmtId="0" fontId="0" fillId="8" borderId="15" xfId="0" applyFill="1" applyBorder="1" applyAlignment="1">
      <alignment horizontal="center"/>
    </xf>
    <xf numFmtId="0" fontId="0" fillId="8" borderId="16" xfId="0" applyFill="1" applyBorder="1"/>
    <xf numFmtId="0" fontId="8" fillId="2" borderId="6" xfId="0" applyFont="1" applyFill="1" applyBorder="1"/>
    <xf numFmtId="16" fontId="0" fillId="8" borderId="8" xfId="0" applyNumberFormat="1" applyFill="1" applyBorder="1" applyAlignment="1">
      <alignment horizontal="center"/>
    </xf>
    <xf numFmtId="0" fontId="8" fillId="7" borderId="6" xfId="0" applyFont="1" applyFill="1" applyBorder="1"/>
    <xf numFmtId="0" fontId="8" fillId="4" borderId="6" xfId="0" applyFont="1" applyFill="1" applyBorder="1"/>
    <xf numFmtId="0" fontId="8" fillId="2" borderId="7" xfId="0" applyFont="1" applyFill="1" applyBorder="1"/>
    <xf numFmtId="0" fontId="0" fillId="8" borderId="17" xfId="0" applyFill="1" applyBorder="1"/>
    <xf numFmtId="0" fontId="0" fillId="8" borderId="18" xfId="0" applyFill="1" applyBorder="1"/>
    <xf numFmtId="0" fontId="0" fillId="8" borderId="19" xfId="0" applyFill="1" applyBorder="1" applyAlignment="1">
      <alignment horizontal="center"/>
    </xf>
    <xf numFmtId="0" fontId="0" fillId="0" borderId="12" xfId="0" applyBorder="1"/>
    <xf numFmtId="16" fontId="0" fillId="0" borderId="20" xfId="0" applyNumberFormat="1" applyBorder="1" applyAlignment="1">
      <alignment horizontal="left"/>
    </xf>
    <xf numFmtId="16" fontId="0" fillId="0" borderId="11" xfId="0" applyNumberForma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21" xfId="0" applyBorder="1"/>
    <xf numFmtId="0" fontId="8" fillId="6" borderId="6" xfId="0" applyFont="1" applyFill="1" applyBorder="1"/>
    <xf numFmtId="0" fontId="8" fillId="0" borderId="7" xfId="0" applyFont="1" applyBorder="1"/>
    <xf numFmtId="0" fontId="8" fillId="0" borderId="6" xfId="0" applyFont="1" applyBorder="1"/>
    <xf numFmtId="0" fontId="8" fillId="0" borderId="0" xfId="0" applyFont="1"/>
    <xf numFmtId="0" fontId="1" fillId="0" borderId="7" xfId="0" applyFont="1" applyBorder="1"/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6" xfId="0" applyFont="1" applyBorder="1" applyAlignment="1">
      <alignment horizontal="center"/>
    </xf>
    <xf numFmtId="16" fontId="5" fillId="0" borderId="6" xfId="0" applyNumberFormat="1" applyFont="1" applyBorder="1" applyAlignment="1">
      <alignment horizontal="center"/>
    </xf>
    <xf numFmtId="0" fontId="10" fillId="2" borderId="6" xfId="0" applyFont="1" applyFill="1" applyBorder="1"/>
    <xf numFmtId="0" fontId="10" fillId="9" borderId="6" xfId="0" applyFont="1" applyFill="1" applyBorder="1"/>
    <xf numFmtId="0" fontId="10" fillId="10" borderId="6" xfId="0" applyFont="1" applyFill="1" applyBorder="1"/>
    <xf numFmtId="0" fontId="10" fillId="11" borderId="6" xfId="0" applyFont="1" applyFill="1" applyBorder="1"/>
    <xf numFmtId="0" fontId="10" fillId="12" borderId="6" xfId="0" applyFont="1" applyFill="1" applyBorder="1"/>
    <xf numFmtId="0" fontId="10" fillId="13" borderId="6" xfId="0" applyFont="1" applyFill="1" applyBorder="1"/>
    <xf numFmtId="0" fontId="10" fillId="14" borderId="6" xfId="0" applyFont="1" applyFill="1" applyBorder="1"/>
    <xf numFmtId="0" fontId="10" fillId="15" borderId="6" xfId="0" applyFont="1" applyFill="1" applyBorder="1"/>
    <xf numFmtId="0" fontId="10" fillId="16" borderId="6" xfId="0" applyFont="1" applyFill="1" applyBorder="1"/>
    <xf numFmtId="0" fontId="10" fillId="17" borderId="6" xfId="0" applyFont="1" applyFill="1" applyBorder="1"/>
    <xf numFmtId="0" fontId="10" fillId="18" borderId="6" xfId="0" applyFont="1" applyFill="1" applyBorder="1"/>
    <xf numFmtId="0" fontId="10" fillId="19" borderId="6" xfId="0" applyFont="1" applyFill="1" applyBorder="1"/>
    <xf numFmtId="0" fontId="10" fillId="20" borderId="6" xfId="0" applyFont="1" applyFill="1" applyBorder="1"/>
    <xf numFmtId="0" fontId="10" fillId="21" borderId="6" xfId="0" applyFont="1" applyFill="1" applyBorder="1"/>
    <xf numFmtId="0" fontId="10" fillId="22" borderId="6" xfId="0" applyFont="1" applyFill="1" applyBorder="1"/>
    <xf numFmtId="0" fontId="10" fillId="23" borderId="6" xfId="0" applyFont="1" applyFill="1" applyBorder="1"/>
    <xf numFmtId="0" fontId="10" fillId="23" borderId="10" xfId="0" applyFont="1" applyFill="1" applyBorder="1"/>
    <xf numFmtId="0" fontId="10" fillId="24" borderId="6" xfId="0" applyFont="1" applyFill="1" applyBorder="1"/>
    <xf numFmtId="0" fontId="8" fillId="9" borderId="6" xfId="0" applyFont="1" applyFill="1" applyBorder="1"/>
    <xf numFmtId="0" fontId="8" fillId="10" borderId="6" xfId="0" applyFont="1" applyFill="1" applyBorder="1"/>
    <xf numFmtId="0" fontId="8" fillId="11" borderId="6" xfId="0" applyFont="1" applyFill="1" applyBorder="1"/>
    <xf numFmtId="0" fontId="8" fillId="13" borderId="6" xfId="0" applyFont="1" applyFill="1" applyBorder="1"/>
    <xf numFmtId="0" fontId="8" fillId="14" borderId="6" xfId="0" applyFont="1" applyFill="1" applyBorder="1"/>
    <xf numFmtId="0" fontId="8" fillId="21" borderId="6" xfId="0" applyFont="1" applyFill="1" applyBorder="1"/>
    <xf numFmtId="0" fontId="8" fillId="15" borderId="6" xfId="0" applyFont="1" applyFill="1" applyBorder="1"/>
    <xf numFmtId="0" fontId="8" fillId="16" borderId="6" xfId="0" applyFont="1" applyFill="1" applyBorder="1"/>
    <xf numFmtId="0" fontId="8" fillId="17" borderId="6" xfId="0" applyFont="1" applyFill="1" applyBorder="1"/>
    <xf numFmtId="0" fontId="8" fillId="18" borderId="6" xfId="0" applyFont="1" applyFill="1" applyBorder="1"/>
    <xf numFmtId="0" fontId="8" fillId="20" borderId="6" xfId="0" applyFont="1" applyFill="1" applyBorder="1"/>
    <xf numFmtId="0" fontId="8" fillId="22" borderId="6" xfId="0" applyFont="1" applyFill="1" applyBorder="1"/>
    <xf numFmtId="0" fontId="8" fillId="23" borderId="6" xfId="0" applyFont="1" applyFill="1" applyBorder="1"/>
    <xf numFmtId="0" fontId="12" fillId="0" borderId="0" xfId="0" applyFont="1" applyAlignment="1">
      <alignment horizontal="left" vertical="center"/>
    </xf>
    <xf numFmtId="0" fontId="8" fillId="15" borderId="7" xfId="0" applyFont="1" applyFill="1" applyBorder="1"/>
    <xf numFmtId="0" fontId="8" fillId="17" borderId="7" xfId="0" applyFont="1" applyFill="1" applyBorder="1"/>
    <xf numFmtId="0" fontId="8" fillId="18" borderId="7" xfId="0" applyFont="1" applyFill="1" applyBorder="1"/>
    <xf numFmtId="0" fontId="8" fillId="16" borderId="7" xfId="0" applyFont="1" applyFill="1" applyBorder="1"/>
    <xf numFmtId="0" fontId="8" fillId="19" borderId="7" xfId="0" applyFont="1" applyFill="1" applyBorder="1"/>
    <xf numFmtId="0" fontId="8" fillId="21" borderId="7" xfId="0" applyFont="1" applyFill="1" applyBorder="1"/>
    <xf numFmtId="0" fontId="8" fillId="22" borderId="7" xfId="0" applyFont="1" applyFill="1" applyBorder="1"/>
    <xf numFmtId="0" fontId="8" fillId="20" borderId="7" xfId="0" applyFont="1" applyFill="1" applyBorder="1"/>
    <xf numFmtId="0" fontId="8" fillId="9" borderId="7" xfId="0" applyFont="1" applyFill="1" applyBorder="1"/>
    <xf numFmtId="0" fontId="8" fillId="10" borderId="7" xfId="0" applyFont="1" applyFill="1" applyBorder="1"/>
    <xf numFmtId="0" fontId="8" fillId="14" borderId="7" xfId="0" applyFont="1" applyFill="1" applyBorder="1"/>
    <xf numFmtId="0" fontId="8" fillId="11" borderId="7" xfId="0" applyFont="1" applyFill="1" applyBorder="1"/>
    <xf numFmtId="0" fontId="8" fillId="23" borderId="7" xfId="0" applyFont="1" applyFill="1" applyBorder="1"/>
    <xf numFmtId="0" fontId="8" fillId="12" borderId="7" xfId="0" applyFont="1" applyFill="1" applyBorder="1"/>
    <xf numFmtId="0" fontId="8" fillId="13" borderId="7" xfId="0" applyFont="1" applyFill="1" applyBorder="1"/>
    <xf numFmtId="0" fontId="8" fillId="16" borderId="0" xfId="0" applyFont="1" applyFill="1"/>
    <xf numFmtId="0" fontId="8" fillId="22" borderId="0" xfId="0" applyFont="1" applyFill="1"/>
    <xf numFmtId="0" fontId="8" fillId="23" borderId="0" xfId="0" applyFont="1" applyFill="1"/>
    <xf numFmtId="0" fontId="8" fillId="10" borderId="0" xfId="0" applyFont="1" applyFill="1"/>
    <xf numFmtId="0" fontId="8" fillId="22" borderId="23" xfId="0" applyFont="1" applyFill="1" applyBorder="1"/>
    <xf numFmtId="0" fontId="8" fillId="14" borderId="0" xfId="0" applyFont="1" applyFill="1"/>
    <xf numFmtId="0" fontId="8" fillId="18" borderId="0" xfId="0" applyFont="1" applyFill="1"/>
    <xf numFmtId="0" fontId="13" fillId="0" borderId="0" xfId="0" applyFont="1" applyAlignment="1">
      <alignment horizontal="right" vertical="center"/>
    </xf>
    <xf numFmtId="1" fontId="1" fillId="0" borderId="6" xfId="0" applyNumberFormat="1" applyFont="1" applyBorder="1" applyAlignment="1">
      <alignment horizontal="center"/>
    </xf>
    <xf numFmtId="0" fontId="8" fillId="29" borderId="6" xfId="0" applyFont="1" applyFill="1" applyBorder="1"/>
    <xf numFmtId="0" fontId="8" fillId="29" borderId="7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9" borderId="6" xfId="0" applyFont="1" applyFill="1" applyBorder="1"/>
    <xf numFmtId="0" fontId="2" fillId="9" borderId="7" xfId="0" applyFont="1" applyFill="1" applyBorder="1"/>
    <xf numFmtId="0" fontId="8" fillId="4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25" borderId="6" xfId="0" applyFont="1" applyFill="1" applyBorder="1" applyAlignment="1">
      <alignment horizontal="center"/>
    </xf>
    <xf numFmtId="0" fontId="8" fillId="25" borderId="6" xfId="0" applyFont="1" applyFill="1" applyBorder="1"/>
    <xf numFmtId="0" fontId="8" fillId="26" borderId="6" xfId="0" applyFont="1" applyFill="1" applyBorder="1" applyAlignment="1">
      <alignment horizontal="center"/>
    </xf>
    <xf numFmtId="0" fontId="8" fillId="26" borderId="6" xfId="0" applyFont="1" applyFill="1" applyBorder="1"/>
    <xf numFmtId="0" fontId="8" fillId="27" borderId="6" xfId="0" applyFont="1" applyFill="1" applyBorder="1" applyAlignment="1">
      <alignment horizontal="center"/>
    </xf>
    <xf numFmtId="0" fontId="8" fillId="27" borderId="6" xfId="0" applyFont="1" applyFill="1" applyBorder="1"/>
    <xf numFmtId="0" fontId="8" fillId="28" borderId="6" xfId="0" applyFont="1" applyFill="1" applyBorder="1" applyAlignment="1">
      <alignment horizontal="center"/>
    </xf>
    <xf numFmtId="0" fontId="8" fillId="28" borderId="6" xfId="0" applyFont="1" applyFill="1" applyBorder="1"/>
    <xf numFmtId="0" fontId="8" fillId="0" borderId="10" xfId="0" applyFont="1" applyBorder="1"/>
    <xf numFmtId="0" fontId="8" fillId="17" borderId="6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11" borderId="0" xfId="0" applyFont="1" applyFill="1"/>
    <xf numFmtId="0" fontId="0" fillId="0" borderId="7" xfId="0" applyBorder="1"/>
    <xf numFmtId="0" fontId="8" fillId="7" borderId="7" xfId="0" applyFont="1" applyFill="1" applyBorder="1"/>
    <xf numFmtId="0" fontId="8" fillId="26" borderId="7" xfId="0" applyFont="1" applyFill="1" applyBorder="1"/>
    <xf numFmtId="0" fontId="8" fillId="2" borderId="6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11" borderId="0" xfId="0" applyFont="1" applyFill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14" borderId="6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8" borderId="6" xfId="0" applyFont="1" applyFill="1" applyBorder="1" applyAlignment="1">
      <alignment horizontal="center"/>
    </xf>
    <xf numFmtId="0" fontId="8" fillId="20" borderId="6" xfId="0" applyFont="1" applyFill="1" applyBorder="1" applyAlignment="1">
      <alignment horizontal="center"/>
    </xf>
    <xf numFmtId="0" fontId="8" fillId="21" borderId="6" xfId="0" applyFont="1" applyFill="1" applyBorder="1" applyAlignment="1">
      <alignment horizontal="center"/>
    </xf>
    <xf numFmtId="0" fontId="8" fillId="22" borderId="6" xfId="0" applyFont="1" applyFill="1" applyBorder="1" applyAlignment="1">
      <alignment horizontal="center"/>
    </xf>
    <xf numFmtId="0" fontId="8" fillId="23" borderId="6" xfId="0" applyFont="1" applyFill="1" applyBorder="1" applyAlignment="1">
      <alignment horizontal="center"/>
    </xf>
    <xf numFmtId="0" fontId="8" fillId="14" borderId="10" xfId="0" applyFont="1" applyFill="1" applyBorder="1" applyAlignment="1">
      <alignment horizontal="center"/>
    </xf>
    <xf numFmtId="0" fontId="8" fillId="14" borderId="12" xfId="0" applyFont="1" applyFill="1" applyBorder="1"/>
    <xf numFmtId="0" fontId="8" fillId="19" borderId="6" xfId="0" applyFont="1" applyFill="1" applyBorder="1"/>
    <xf numFmtId="0" fontId="8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/>
    <xf numFmtId="0" fontId="8" fillId="25" borderId="7" xfId="0" applyFont="1" applyFill="1" applyBorder="1"/>
    <xf numFmtId="0" fontId="8" fillId="4" borderId="7" xfId="0" applyFont="1" applyFill="1" applyBorder="1"/>
    <xf numFmtId="0" fontId="8" fillId="28" borderId="7" xfId="0" applyFont="1" applyFill="1" applyBorder="1"/>
    <xf numFmtId="0" fontId="2" fillId="16" borderId="6" xfId="0" applyFont="1" applyFill="1" applyBorder="1" applyAlignment="1">
      <alignment horizontal="center"/>
    </xf>
    <xf numFmtId="0" fontId="2" fillId="17" borderId="6" xfId="0" applyFon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16" fontId="1" fillId="0" borderId="11" xfId="0" applyNumberFormat="1" applyFont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9" fillId="8" borderId="18" xfId="0" applyFont="1" applyFill="1" applyBorder="1"/>
    <xf numFmtId="16" fontId="9" fillId="0" borderId="11" xfId="0" applyNumberFormat="1" applyFont="1" applyBorder="1" applyAlignment="1">
      <alignment horizontal="left"/>
    </xf>
    <xf numFmtId="0" fontId="8" fillId="0" borderId="25" xfId="0" applyFont="1" applyBorder="1" applyAlignment="1">
      <alignment horizontal="center"/>
    </xf>
    <xf numFmtId="0" fontId="8" fillId="12" borderId="6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15" borderId="6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0" fontId="1" fillId="16" borderId="6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center"/>
    </xf>
    <xf numFmtId="0" fontId="1" fillId="9" borderId="6" xfId="0" applyFont="1" applyFill="1" applyBorder="1"/>
    <xf numFmtId="0" fontId="1" fillId="17" borderId="6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/>
    </xf>
    <xf numFmtId="0" fontId="1" fillId="10" borderId="6" xfId="0" applyFont="1" applyFill="1" applyBorder="1"/>
    <xf numFmtId="0" fontId="8" fillId="2" borderId="0" xfId="0" applyFont="1" applyFill="1"/>
    <xf numFmtId="0" fontId="8" fillId="27" borderId="7" xfId="0" applyFont="1" applyFill="1" applyBorder="1"/>
    <xf numFmtId="16" fontId="14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vertical="center"/>
    </xf>
    <xf numFmtId="0" fontId="8" fillId="16" borderId="6" xfId="0" applyFont="1" applyFill="1" applyBorder="1" applyAlignment="1">
      <alignment vertical="center"/>
    </xf>
    <xf numFmtId="0" fontId="8" fillId="17" borderId="6" xfId="0" applyFont="1" applyFill="1" applyBorder="1" applyAlignment="1">
      <alignment vertical="center"/>
    </xf>
    <xf numFmtId="0" fontId="8" fillId="18" borderId="6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20" borderId="6" xfId="0" applyFont="1" applyFill="1" applyBorder="1" applyAlignment="1">
      <alignment vertical="center"/>
    </xf>
    <xf numFmtId="0" fontId="8" fillId="21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8" fillId="26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22" borderId="6" xfId="0" applyFont="1" applyFill="1" applyBorder="1" applyAlignment="1">
      <alignment vertical="center"/>
    </xf>
    <xf numFmtId="0" fontId="8" fillId="28" borderId="6" xfId="0" applyFont="1" applyFill="1" applyBorder="1" applyAlignment="1">
      <alignment horizontal="center" vertical="center"/>
    </xf>
    <xf numFmtId="0" fontId="8" fillId="23" borderId="6" xfId="0" applyFont="1" applyFill="1" applyBorder="1" applyAlignment="1">
      <alignment vertical="center"/>
    </xf>
    <xf numFmtId="0" fontId="8" fillId="27" borderId="6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16" borderId="0" xfId="0" applyFont="1" applyFill="1" applyAlignment="1">
      <alignment vertical="center"/>
    </xf>
    <xf numFmtId="0" fontId="8" fillId="18" borderId="0" xfId="0" applyFont="1" applyFill="1" applyAlignment="1">
      <alignment vertical="center"/>
    </xf>
    <xf numFmtId="0" fontId="8" fillId="7" borderId="0" xfId="0" applyFont="1" applyFill="1"/>
    <xf numFmtId="0" fontId="8" fillId="29" borderId="0" xfId="0" applyFont="1" applyFill="1"/>
    <xf numFmtId="0" fontId="8" fillId="17" borderId="0" xfId="0" applyFont="1" applyFill="1" applyAlignment="1">
      <alignment vertical="center"/>
    </xf>
    <xf numFmtId="0" fontId="8" fillId="15" borderId="0" xfId="0" applyFont="1" applyFill="1" applyAlignment="1">
      <alignment vertical="center"/>
    </xf>
    <xf numFmtId="0" fontId="8" fillId="17" borderId="0" xfId="0" applyFont="1" applyFill="1"/>
    <xf numFmtId="0" fontId="8" fillId="15" borderId="0" xfId="0" applyFont="1" applyFill="1"/>
    <xf numFmtId="0" fontId="8" fillId="21" borderId="10" xfId="0" applyFont="1" applyFill="1" applyBorder="1" applyAlignment="1">
      <alignment vertical="center"/>
    </xf>
    <xf numFmtId="0" fontId="8" fillId="21" borderId="12" xfId="0" applyFont="1" applyFill="1" applyBorder="1"/>
    <xf numFmtId="0" fontId="1" fillId="2" borderId="0" xfId="0" applyFont="1" applyFill="1"/>
    <xf numFmtId="0" fontId="1" fillId="9" borderId="7" xfId="0" applyFont="1" applyFill="1" applyBorder="1"/>
    <xf numFmtId="0" fontId="1" fillId="10" borderId="7" xfId="0" applyFont="1" applyFill="1" applyBorder="1"/>
    <xf numFmtId="0" fontId="1" fillId="2" borderId="7" xfId="0" applyFont="1" applyFill="1" applyBorder="1"/>
    <xf numFmtId="0" fontId="1" fillId="16" borderId="6" xfId="0" applyFont="1" applyFill="1" applyBorder="1" applyAlignment="1">
      <alignment vertical="center"/>
    </xf>
    <xf numFmtId="0" fontId="1" fillId="16" borderId="6" xfId="0" applyFont="1" applyFill="1" applyBorder="1"/>
    <xf numFmtId="0" fontId="1" fillId="7" borderId="6" xfId="0" applyFont="1" applyFill="1" applyBorder="1" applyAlignment="1">
      <alignment horizontal="center" vertical="center"/>
    </xf>
    <xf numFmtId="0" fontId="1" fillId="7" borderId="6" xfId="0" applyFont="1" applyFill="1" applyBorder="1"/>
    <xf numFmtId="0" fontId="8" fillId="9" borderId="0" xfId="0" applyFont="1" applyFill="1"/>
    <xf numFmtId="0" fontId="8" fillId="17" borderId="0" xfId="0" applyFont="1" applyFill="1" applyAlignment="1">
      <alignment horizontal="center"/>
    </xf>
    <xf numFmtId="0" fontId="8" fillId="21" borderId="0" xfId="0" applyFont="1" applyFill="1" applyAlignment="1">
      <alignment horizontal="center"/>
    </xf>
    <xf numFmtId="0" fontId="8" fillId="21" borderId="0" xfId="0" applyFont="1" applyFill="1"/>
    <xf numFmtId="0" fontId="8" fillId="23" borderId="0" xfId="0" applyFont="1" applyFill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8" fillId="15" borderId="21" xfId="0" applyFont="1" applyFill="1" applyBorder="1" applyAlignment="1">
      <alignment horizontal="center"/>
    </xf>
    <xf numFmtId="0" fontId="8" fillId="15" borderId="27" xfId="0" applyFont="1" applyFill="1" applyBorder="1"/>
    <xf numFmtId="0" fontId="8" fillId="5" borderId="6" xfId="0" applyFont="1" applyFill="1" applyBorder="1" applyAlignment="1">
      <alignment horizontal="center"/>
    </xf>
    <xf numFmtId="0" fontId="1" fillId="16" borderId="7" xfId="0" applyFont="1" applyFill="1" applyBorder="1"/>
    <xf numFmtId="0" fontId="1" fillId="4" borderId="7" xfId="0" applyFont="1" applyFill="1" applyBorder="1"/>
    <xf numFmtId="0" fontId="1" fillId="17" borderId="7" xfId="0" applyFont="1" applyFill="1" applyBorder="1"/>
    <xf numFmtId="0" fontId="1" fillId="29" borderId="6" xfId="0" applyFont="1" applyFill="1" applyBorder="1"/>
    <xf numFmtId="0" fontId="1" fillId="29" borderId="7" xfId="0" applyFont="1" applyFill="1" applyBorder="1"/>
    <xf numFmtId="1" fontId="1" fillId="5" borderId="6" xfId="0" applyNumberFormat="1" applyFon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  <xf numFmtId="0" fontId="0" fillId="0" borderId="22" xfId="0" applyBorder="1"/>
    <xf numFmtId="0" fontId="8" fillId="13" borderId="0" xfId="0" applyFont="1" applyFill="1"/>
    <xf numFmtId="0" fontId="8" fillId="12" borderId="0" xfId="0" applyFont="1" applyFill="1"/>
    <xf numFmtId="0" fontId="0" fillId="0" borderId="27" xfId="0" applyBorder="1"/>
    <xf numFmtId="0" fontId="8" fillId="7" borderId="6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17" borderId="6" xfId="0" applyFont="1" applyFill="1" applyBorder="1" applyAlignment="1">
      <alignment horizontal="left"/>
    </xf>
    <xf numFmtId="0" fontId="8" fillId="16" borderId="6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8" fillId="19" borderId="6" xfId="0" applyFont="1" applyFill="1" applyBorder="1" applyAlignment="1">
      <alignment horizontal="left"/>
    </xf>
    <xf numFmtId="0" fontId="8" fillId="15" borderId="6" xfId="0" applyFont="1" applyFill="1" applyBorder="1" applyAlignment="1">
      <alignment horizontal="left"/>
    </xf>
    <xf numFmtId="0" fontId="8" fillId="20" borderId="6" xfId="0" applyFont="1" applyFill="1" applyBorder="1" applyAlignment="1">
      <alignment horizontal="left"/>
    </xf>
    <xf numFmtId="0" fontId="8" fillId="18" borderId="6" xfId="0" applyFont="1" applyFill="1" applyBorder="1" applyAlignment="1">
      <alignment horizontal="left"/>
    </xf>
    <xf numFmtId="0" fontId="8" fillId="21" borderId="6" xfId="0" applyFont="1" applyFill="1" applyBorder="1" applyAlignment="1">
      <alignment horizontal="left"/>
    </xf>
    <xf numFmtId="0" fontId="8" fillId="25" borderId="6" xfId="0" applyFont="1" applyFill="1" applyBorder="1" applyAlignment="1">
      <alignment horizontal="left"/>
    </xf>
    <xf numFmtId="0" fontId="8" fillId="23" borderId="6" xfId="0" applyFont="1" applyFill="1" applyBorder="1" applyAlignment="1">
      <alignment horizontal="left"/>
    </xf>
    <xf numFmtId="0" fontId="8" fillId="28" borderId="6" xfId="0" applyFont="1" applyFill="1" applyBorder="1" applyAlignment="1">
      <alignment horizontal="left"/>
    </xf>
    <xf numFmtId="0" fontId="8" fillId="22" borderId="6" xfId="0" applyFont="1" applyFill="1" applyBorder="1" applyAlignment="1">
      <alignment horizontal="left"/>
    </xf>
    <xf numFmtId="0" fontId="8" fillId="26" borderId="6" xfId="0" applyFont="1" applyFill="1" applyBorder="1" applyAlignment="1">
      <alignment horizontal="left"/>
    </xf>
    <xf numFmtId="16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8" fillId="0" borderId="22" xfId="0" applyFont="1" applyBorder="1"/>
    <xf numFmtId="0" fontId="8" fillId="14" borderId="21" xfId="0" applyFont="1" applyFill="1" applyBorder="1"/>
    <xf numFmtId="0" fontId="8" fillId="14" borderId="27" xfId="0" applyFont="1" applyFill="1" applyBorder="1"/>
    <xf numFmtId="0" fontId="8" fillId="16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2" fillId="16" borderId="7" xfId="0" applyFont="1" applyFill="1" applyBorder="1"/>
    <xf numFmtId="0" fontId="8" fillId="4" borderId="21" xfId="0" applyFont="1" applyFill="1" applyBorder="1" applyAlignment="1">
      <alignment horizontal="center"/>
    </xf>
    <xf numFmtId="0" fontId="8" fillId="20" borderId="10" xfId="0" applyFont="1" applyFill="1" applyBorder="1" applyAlignment="1">
      <alignment horizontal="center"/>
    </xf>
    <xf numFmtId="0" fontId="8" fillId="26" borderId="0" xfId="0" applyFont="1" applyFill="1" applyAlignment="1">
      <alignment horizontal="center"/>
    </xf>
    <xf numFmtId="0" fontId="8" fillId="4" borderId="27" xfId="0" applyFont="1" applyFill="1" applyBorder="1"/>
    <xf numFmtId="0" fontId="8" fillId="26" borderId="0" xfId="0" applyFont="1" applyFill="1"/>
    <xf numFmtId="0" fontId="8" fillId="20" borderId="12" xfId="0" applyFont="1" applyFill="1" applyBorder="1"/>
    <xf numFmtId="1" fontId="0" fillId="5" borderId="6" xfId="0" applyNumberForma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7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/>
    <xf numFmtId="0" fontId="1" fillId="18" borderId="7" xfId="0" applyFont="1" applyFill="1" applyBorder="1"/>
    <xf numFmtId="0" fontId="8" fillId="20" borderId="0" xfId="0" applyFont="1" applyFill="1"/>
    <xf numFmtId="0" fontId="8" fillId="19" borderId="0" xfId="0" applyFont="1" applyFill="1"/>
    <xf numFmtId="0" fontId="8" fillId="18" borderId="0" xfId="0" applyFont="1" applyFill="1" applyAlignment="1">
      <alignment horizontal="center"/>
    </xf>
    <xf numFmtId="0" fontId="8" fillId="20" borderId="0" xfId="0" applyFont="1" applyFill="1" applyAlignment="1">
      <alignment horizontal="center"/>
    </xf>
    <xf numFmtId="0" fontId="8" fillId="15" borderId="0" xfId="0" applyFont="1" applyFill="1" applyAlignment="1">
      <alignment horizontal="center"/>
    </xf>
    <xf numFmtId="0" fontId="8" fillId="0" borderId="22" xfId="0" applyFont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8" fillId="21" borderId="10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17" borderId="7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0" fillId="2" borderId="0" xfId="0" applyFill="1"/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10" borderId="7" xfId="0" applyFont="1" applyFill="1" applyBorder="1"/>
    <xf numFmtId="0" fontId="1" fillId="16" borderId="0" xfId="0" applyFont="1" applyFill="1" applyAlignment="1">
      <alignment horizontal="center"/>
    </xf>
    <xf numFmtId="0" fontId="1" fillId="16" borderId="0" xfId="0" applyFont="1" applyFill="1"/>
    <xf numFmtId="0" fontId="1" fillId="21" borderId="6" xfId="0" applyFont="1" applyFill="1" applyBorder="1" applyAlignment="1">
      <alignment horizontal="center"/>
    </xf>
    <xf numFmtId="0" fontId="1" fillId="21" borderId="6" xfId="0" applyFont="1" applyFill="1" applyBorder="1"/>
    <xf numFmtId="0" fontId="12" fillId="0" borderId="6" xfId="0" applyFont="1" applyBorder="1" applyAlignment="1">
      <alignment horizontal="left" vertical="center"/>
    </xf>
    <xf numFmtId="0" fontId="0" fillId="2" borderId="7" xfId="0" applyFill="1" applyBorder="1"/>
    <xf numFmtId="1" fontId="1" fillId="4" borderId="6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9" fillId="0" borderId="6" xfId="0" applyFont="1" applyBorder="1"/>
    <xf numFmtId="0" fontId="8" fillId="0" borderId="12" xfId="0" applyFont="1" applyBorder="1"/>
    <xf numFmtId="0" fontId="8" fillId="28" borderId="0" xfId="0" applyFont="1" applyFill="1" applyAlignment="1">
      <alignment horizontal="center"/>
    </xf>
    <xf numFmtId="0" fontId="8" fillId="28" borderId="0" xfId="0" applyFont="1" applyFill="1"/>
    <xf numFmtId="0" fontId="8" fillId="16" borderId="21" xfId="0" applyFont="1" applyFill="1" applyBorder="1" applyAlignment="1">
      <alignment horizontal="center"/>
    </xf>
    <xf numFmtId="0" fontId="8" fillId="16" borderId="27" xfId="0" applyFont="1" applyFill="1" applyBorder="1"/>
    <xf numFmtId="0" fontId="2" fillId="17" borderId="6" xfId="0" applyFont="1" applyFill="1" applyBorder="1"/>
    <xf numFmtId="0" fontId="8" fillId="30" borderId="6" xfId="0" applyFont="1" applyFill="1" applyBorder="1"/>
    <xf numFmtId="16" fontId="4" fillId="0" borderId="28" xfId="0" applyNumberFormat="1" applyFont="1" applyBorder="1" applyAlignment="1">
      <alignment horizontal="center" vertical="center" wrapText="1"/>
    </xf>
    <xf numFmtId="16" fontId="6" fillId="0" borderId="0" xfId="0" applyNumberFormat="1" applyFont="1" applyAlignment="1">
      <alignment horizontal="center"/>
    </xf>
    <xf numFmtId="0" fontId="8" fillId="30" borderId="7" xfId="0" applyFont="1" applyFill="1" applyBorder="1"/>
    <xf numFmtId="0" fontId="1" fillId="17" borderId="6" xfId="0" applyFont="1" applyFill="1" applyBorder="1"/>
    <xf numFmtId="0" fontId="1" fillId="3" borderId="9" xfId="0" applyFont="1" applyFill="1" applyBorder="1" applyAlignment="1">
      <alignment horizontal="center"/>
    </xf>
    <xf numFmtId="0" fontId="8" fillId="16" borderId="10" xfId="0" applyFont="1" applyFill="1" applyBorder="1" applyAlignment="1">
      <alignment horizontal="center"/>
    </xf>
    <xf numFmtId="0" fontId="8" fillId="22" borderId="22" xfId="0" applyFont="1" applyFill="1" applyBorder="1" applyAlignment="1">
      <alignment horizontal="center"/>
    </xf>
    <xf numFmtId="0" fontId="8" fillId="16" borderId="12" xfId="0" applyFont="1" applyFill="1" applyBorder="1"/>
    <xf numFmtId="0" fontId="8" fillId="20" borderId="7" xfId="0" applyFont="1" applyFill="1" applyBorder="1" applyAlignment="1">
      <alignment horizontal="left"/>
    </xf>
    <xf numFmtId="0" fontId="8" fillId="23" borderId="10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8" fillId="23" borderId="12" xfId="0" applyFont="1" applyFill="1" applyBorder="1"/>
    <xf numFmtId="0" fontId="8" fillId="27" borderId="10" xfId="0" applyFont="1" applyFill="1" applyBorder="1" applyAlignment="1">
      <alignment horizontal="center"/>
    </xf>
    <xf numFmtId="0" fontId="8" fillId="27" borderId="10" xfId="0" applyFont="1" applyFill="1" applyBorder="1"/>
    <xf numFmtId="0" fontId="1" fillId="0" borderId="29" xfId="0" applyFont="1" applyBorder="1" applyAlignment="1">
      <alignment horizontal="center"/>
    </xf>
    <xf numFmtId="0" fontId="8" fillId="17" borderId="10" xfId="0" applyFont="1" applyFill="1" applyBorder="1" applyAlignment="1">
      <alignment horizontal="center"/>
    </xf>
    <xf numFmtId="0" fontId="8" fillId="17" borderId="12" xfId="0" applyFont="1" applyFill="1" applyBorder="1"/>
    <xf numFmtId="0" fontId="2" fillId="7" borderId="6" xfId="0" applyFont="1" applyFill="1" applyBorder="1"/>
    <xf numFmtId="0" fontId="2" fillId="16" borderId="6" xfId="0" applyFont="1" applyFill="1" applyBorder="1"/>
    <xf numFmtId="0" fontId="2" fillId="20" borderId="6" xfId="0" applyFont="1" applyFill="1" applyBorder="1" applyAlignment="1">
      <alignment horizontal="center"/>
    </xf>
    <xf numFmtId="0" fontId="2" fillId="20" borderId="6" xfId="0" applyFont="1" applyFill="1" applyBorder="1"/>
    <xf numFmtId="16" fontId="8" fillId="0" borderId="6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8" fillId="26" borderId="0" xfId="0" applyFont="1" applyFill="1" applyBorder="1" applyAlignment="1">
      <alignment horizontal="center"/>
    </xf>
    <xf numFmtId="0" fontId="8" fillId="11" borderId="0" xfId="0" applyFont="1" applyFill="1" applyBorder="1"/>
    <xf numFmtId="0" fontId="8" fillId="30" borderId="0" xfId="0" applyFont="1" applyFill="1" applyBorder="1"/>
    <xf numFmtId="0" fontId="8" fillId="0" borderId="0" xfId="0" applyFont="1" applyBorder="1" applyAlignment="1">
      <alignment horizontal="center"/>
    </xf>
    <xf numFmtId="0" fontId="8" fillId="18" borderId="0" xfId="0" applyFont="1" applyFill="1" applyBorder="1" applyAlignment="1">
      <alignment horizontal="center"/>
    </xf>
    <xf numFmtId="0" fontId="8" fillId="0" borderId="0" xfId="0" applyFont="1" applyBorder="1"/>
    <xf numFmtId="0" fontId="8" fillId="10" borderId="0" xfId="0" applyFont="1" applyFill="1" applyBorder="1"/>
    <xf numFmtId="0" fontId="8" fillId="2" borderId="0" xfId="0" applyFont="1" applyFill="1" applyBorder="1"/>
    <xf numFmtId="0" fontId="8" fillId="16" borderId="0" xfId="0" applyFont="1" applyFill="1" applyBorder="1"/>
    <xf numFmtId="0" fontId="8" fillId="17" borderId="0" xfId="0" applyFont="1" applyFill="1" applyBorder="1"/>
    <xf numFmtId="0" fontId="8" fillId="26" borderId="0" xfId="0" applyFont="1" applyFill="1" applyBorder="1"/>
    <xf numFmtId="0" fontId="8" fillId="18" borderId="0" xfId="0" applyFont="1" applyFill="1" applyBorder="1"/>
    <xf numFmtId="0" fontId="8" fillId="14" borderId="0" xfId="0" applyFont="1" applyFill="1" applyBorder="1"/>
    <xf numFmtId="0" fontId="8" fillId="0" borderId="0" xfId="0" applyFont="1" applyFill="1" applyBorder="1"/>
    <xf numFmtId="0" fontId="8" fillId="9" borderId="0" xfId="0" applyFont="1" applyFill="1" applyBorder="1"/>
    <xf numFmtId="0" fontId="8" fillId="2" borderId="5" xfId="0" applyFont="1" applyFill="1" applyBorder="1"/>
    <xf numFmtId="0" fontId="8" fillId="9" borderId="5" xfId="0" applyFont="1" applyFill="1" applyBorder="1"/>
    <xf numFmtId="0" fontId="8" fillId="11" borderId="5" xfId="0" applyFont="1" applyFill="1" applyBorder="1"/>
    <xf numFmtId="0" fontId="8" fillId="10" borderId="5" xfId="0" applyFont="1" applyFill="1" applyBorder="1"/>
    <xf numFmtId="0" fontId="8" fillId="0" borderId="5" xfId="0" applyFont="1" applyBorder="1"/>
    <xf numFmtId="0" fontId="8" fillId="13" borderId="5" xfId="0" applyFont="1" applyFill="1" applyBorder="1"/>
    <xf numFmtId="0" fontId="8" fillId="14" borderId="5" xfId="0" applyFont="1" applyFill="1" applyBorder="1"/>
    <xf numFmtId="0" fontId="0" fillId="0" borderId="6" xfId="0" applyFont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9" borderId="5" xfId="0" applyFont="1" applyFill="1" applyBorder="1"/>
    <xf numFmtId="0" fontId="2" fillId="11" borderId="5" xfId="0" applyFont="1" applyFill="1" applyBorder="1"/>
    <xf numFmtId="0" fontId="2" fillId="11" borderId="7" xfId="0" applyFont="1" applyFill="1" applyBorder="1"/>
    <xf numFmtId="0" fontId="2" fillId="10" borderId="5" xfId="0" applyFont="1" applyFill="1" applyBorder="1"/>
    <xf numFmtId="0" fontId="2" fillId="0" borderId="5" xfId="0" applyFont="1" applyBorder="1"/>
    <xf numFmtId="0" fontId="2" fillId="9" borderId="0" xfId="0" applyFont="1" applyFill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21" xfId="0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8" fillId="21" borderId="7" xfId="0" applyFont="1" applyFill="1" applyBorder="1" applyAlignment="1">
      <alignment horizontal="left"/>
    </xf>
    <xf numFmtId="0" fontId="8" fillId="21" borderId="0" xfId="0" applyFont="1" applyFill="1" applyBorder="1" applyAlignment="1">
      <alignment horizontal="center"/>
    </xf>
    <xf numFmtId="0" fontId="8" fillId="21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13" borderId="0" xfId="0" applyFont="1" applyFill="1" applyBorder="1" applyAlignment="1">
      <alignment horizontal="center"/>
    </xf>
    <xf numFmtId="0" fontId="8" fillId="15" borderId="0" xfId="0" applyFont="1" applyFill="1" applyBorder="1" applyAlignment="1">
      <alignment horizontal="center"/>
    </xf>
    <xf numFmtId="0" fontId="8" fillId="15" borderId="0" xfId="0" applyFont="1" applyFill="1" applyBorder="1"/>
    <xf numFmtId="0" fontId="8" fillId="21" borderId="5" xfId="0" applyFont="1" applyFill="1" applyBorder="1" applyAlignment="1">
      <alignment horizontal="center"/>
    </xf>
    <xf numFmtId="0" fontId="8" fillId="25" borderId="0" xfId="0" applyFont="1" applyFill="1" applyBorder="1" applyAlignment="1">
      <alignment horizontal="center"/>
    </xf>
    <xf numFmtId="0" fontId="8" fillId="25" borderId="0" xfId="0" applyFont="1" applyFill="1" applyBorder="1"/>
    <xf numFmtId="0" fontId="1" fillId="11" borderId="5" xfId="0" applyFont="1" applyFill="1" applyBorder="1"/>
    <xf numFmtId="0" fontId="1" fillId="11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21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4FEB4663-6CC9-4A95-B0C3-ED43A4B0342F}"/>
            </a:ext>
          </a:extLst>
        </xdr:cNvPr>
        <xdr:cNvSpPr>
          <a:spLocks noChangeAspect="1" noChangeArrowheads="1"/>
        </xdr:cNvSpPr>
      </xdr:nvSpPr>
      <xdr:spPr bwMode="auto">
        <a:xfrm>
          <a:off x="449580" y="97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F6C1F9C-446A-4B0B-B411-51DE8329A4E5}"/>
            </a:ext>
          </a:extLst>
        </xdr:cNvPr>
        <xdr:cNvSpPr>
          <a:spLocks noChangeAspect="1" noChangeArrowheads="1"/>
        </xdr:cNvSpPr>
      </xdr:nvSpPr>
      <xdr:spPr bwMode="auto">
        <a:xfrm>
          <a:off x="449580" y="97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CAD9537E-9C2E-4936-9E9B-C1CDF637072D}"/>
            </a:ext>
          </a:extLst>
        </xdr:cNvPr>
        <xdr:cNvSpPr>
          <a:spLocks noChangeAspect="1" noChangeArrowheads="1"/>
        </xdr:cNvSpPr>
      </xdr:nvSpPr>
      <xdr:spPr bwMode="auto">
        <a:xfrm>
          <a:off x="44958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ABB44EC0-43B8-4D9A-9B74-800F65F47D38}"/>
            </a:ext>
          </a:extLst>
        </xdr:cNvPr>
        <xdr:cNvSpPr>
          <a:spLocks noChangeAspect="1" noChangeArrowheads="1"/>
        </xdr:cNvSpPr>
      </xdr:nvSpPr>
      <xdr:spPr bwMode="auto">
        <a:xfrm>
          <a:off x="44958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F1D76CD-EFBF-4D6E-B3C7-F127BD6A9B35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3466598C-4400-4B27-8F9B-4B06EF85B36D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3FBA8D5-3DBB-4CAD-8E3D-76D7F5E5199F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C2F754F-B0F3-41F5-84BB-F714BE2A7D55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0C1CEA38-9BA7-40AA-A525-66FBBD673D55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9FC5D8B-09D2-45F0-97B2-25B12086373F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0CC25AC8-C81F-46DD-B1C9-EC6D6886A4F2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8D29884F-03D0-4B17-8CD2-FC07F9F3E7F6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52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22F3770B-F1F0-4E4D-ACD4-72CFF64D9270}"/>
            </a:ext>
          </a:extLst>
        </xdr:cNvPr>
        <xdr:cNvSpPr>
          <a:spLocks noChangeAspect="1" noChangeArrowheads="1"/>
        </xdr:cNvSpPr>
      </xdr:nvSpPr>
      <xdr:spPr bwMode="auto">
        <a:xfrm>
          <a:off x="52578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CA7D5410-EEA1-4166-B366-C5B882348A93}"/>
            </a:ext>
          </a:extLst>
        </xdr:cNvPr>
        <xdr:cNvSpPr>
          <a:spLocks noChangeAspect="1" noChangeArrowheads="1"/>
        </xdr:cNvSpPr>
      </xdr:nvSpPr>
      <xdr:spPr bwMode="auto">
        <a:xfrm>
          <a:off x="52578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60960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E64C0A7-B811-4EE0-96F4-A768C72BE2FA}"/>
            </a:ext>
          </a:extLst>
        </xdr:cNvPr>
        <xdr:cNvSpPr>
          <a:spLocks noChangeAspect="1" noChangeArrowheads="1"/>
        </xdr:cNvSpPr>
      </xdr:nvSpPr>
      <xdr:spPr bwMode="auto">
        <a:xfrm>
          <a:off x="182880" y="1115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DC5D598B-E363-4422-8B96-F04DF78180A1}"/>
            </a:ext>
          </a:extLst>
        </xdr:cNvPr>
        <xdr:cNvSpPr>
          <a:spLocks noChangeAspect="1" noChangeArrowheads="1"/>
        </xdr:cNvSpPr>
      </xdr:nvSpPr>
      <xdr:spPr bwMode="auto">
        <a:xfrm>
          <a:off x="1485900" y="315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D6179A81-EE44-43DE-99C2-B8B623D3E78D}"/>
            </a:ext>
          </a:extLst>
        </xdr:cNvPr>
        <xdr:cNvSpPr>
          <a:spLocks noChangeAspect="1" noChangeArrowheads="1"/>
        </xdr:cNvSpPr>
      </xdr:nvSpPr>
      <xdr:spPr bwMode="auto">
        <a:xfrm>
          <a:off x="1485900" y="315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24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48493D82-F9D5-42A7-9C03-3A6597055361}"/>
            </a:ext>
          </a:extLst>
        </xdr:cNvPr>
        <xdr:cNvSpPr>
          <a:spLocks noChangeAspect="1" noChangeArrowheads="1"/>
        </xdr:cNvSpPr>
      </xdr:nvSpPr>
      <xdr:spPr bwMode="auto">
        <a:xfrm>
          <a:off x="148590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24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B2959A58-77EB-4FB2-8C65-3837A6C268CC}"/>
            </a:ext>
          </a:extLst>
        </xdr:cNvPr>
        <xdr:cNvSpPr>
          <a:spLocks noChangeAspect="1" noChangeArrowheads="1"/>
        </xdr:cNvSpPr>
      </xdr:nvSpPr>
      <xdr:spPr bwMode="auto">
        <a:xfrm>
          <a:off x="148590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114CB17C-E736-46E7-BA90-E8E711C5F98B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D096BFC-15EB-4559-8B57-43820572F85C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52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5AA80BA-864D-4B3D-BC44-A2619ABFC250}"/>
            </a:ext>
          </a:extLst>
        </xdr:cNvPr>
        <xdr:cNvSpPr>
          <a:spLocks noChangeAspect="1" noChangeArrowheads="1"/>
        </xdr:cNvSpPr>
      </xdr:nvSpPr>
      <xdr:spPr bwMode="auto">
        <a:xfrm>
          <a:off x="6781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52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54754B44-86F9-4C8F-8BB5-BE36684777F2}"/>
            </a:ext>
          </a:extLst>
        </xdr:cNvPr>
        <xdr:cNvSpPr>
          <a:spLocks noChangeAspect="1" noChangeArrowheads="1"/>
        </xdr:cNvSpPr>
      </xdr:nvSpPr>
      <xdr:spPr bwMode="auto">
        <a:xfrm>
          <a:off x="6781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7BFFA12C-4A5F-45B2-8A46-944403A19A53}"/>
            </a:ext>
          </a:extLst>
        </xdr:cNvPr>
        <xdr:cNvSpPr>
          <a:spLocks noChangeAspect="1" noChangeArrowheads="1"/>
        </xdr:cNvSpPr>
      </xdr:nvSpPr>
      <xdr:spPr bwMode="auto">
        <a:xfrm>
          <a:off x="43434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52</xdr:row>
      <xdr:rowOff>7620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6390C2CB-C27D-4656-B14F-9F282C67D428}"/>
            </a:ext>
          </a:extLst>
        </xdr:cNvPr>
        <xdr:cNvSpPr>
          <a:spLocks noChangeAspect="1" noChangeArrowheads="1"/>
        </xdr:cNvSpPr>
      </xdr:nvSpPr>
      <xdr:spPr bwMode="auto">
        <a:xfrm>
          <a:off x="601980" y="867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BBC59895-4569-4216-9277-BB8DC8119069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FAF83082-CBF7-417D-93E3-0CA8A1B6DA84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AD11CB5-8AAD-4283-8614-258E00BF9D32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9C0213B9-1527-4876-80A2-DAC5E673FC74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7A2E784-ABB9-4615-8B23-53FA354961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58F133-E97B-47E4-AA9F-599EE07B30E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763662B-4BE3-482A-A293-394651B3B7C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4D61711-339F-44FC-B1FF-DF4694D042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C77F5C2-C3EF-44FB-983D-2DCBF8509E4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34C07AA-7C2F-4F5E-AAD9-5405BE621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5E7CB56-DD18-4E52-BDAB-60B3FB1C74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659C860-34F8-4ADC-ACB5-E52DE74FB6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FECE624-F40A-47AB-8B12-06F30131C9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30480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C7368C9-A038-41AB-ABAB-F1DBD32F62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F0D6069-2915-438E-9A17-400EE9DBADC4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EB77325-1667-44BA-BC19-0770030C1B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89770CF7-C330-4DF3-BFA5-1792D1C73A7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B94DC1A-7D5C-4CF5-B0F0-2A57045A96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8CEB85D-0890-4FBA-A632-360BDA335D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BA80020-0DB6-4906-B348-637B623A5F6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A382CC8-5B8A-431A-90CF-B610876FC88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CD55F52-163A-4BB5-BEB0-5B66B41DD2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0B1D289-5C41-434D-94D8-909685D776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10C2F0F-FE65-40F3-9F58-93D50263A7A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D71C0D88-7DF2-4D77-99AB-410E48636E0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ECCD715-9CF3-4F47-B3AB-50E99E6707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670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A7CB51C-8B53-4BB6-8C9F-6A1057124CE4}"/>
            </a:ext>
          </a:extLst>
        </xdr:cNvPr>
        <xdr:cNvSpPr>
          <a:spLocks noChangeAspect="1" noChangeArrowheads="1"/>
        </xdr:cNvSpPr>
      </xdr:nvSpPr>
      <xdr:spPr bwMode="auto">
        <a:xfrm>
          <a:off x="853440" y="670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6FE4997-5342-4948-9C71-398DF8BA444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1EB7A55-450B-4CB3-ABC7-55A6165D045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6133B826-6AD8-40D5-A353-4832375658FD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37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78E3868-F118-4A3A-8359-DFADC6770E9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37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28FDD18-7E2C-47B9-96FC-6702D4DF5D9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638EC7A-F782-4477-A7E7-C18AED6402B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55DA88B-13B5-409E-A524-5B6B25694C2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C3E3D90-FABD-4ED5-BA3D-F327760F4AB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9116168D-2512-41C7-8B1A-87850013C64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C9EE71B-4BCC-4AB1-8BF7-0C7B17B9E9DF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37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87112FB-C7DE-4AD3-855F-483B578305D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37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08F76AB-4EAC-45D3-A014-498B7B514C4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74E956C1-2F03-4725-BC6D-1C8B507DC7E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499372AE-283F-46D9-948E-0044642ACBA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C2A13FB3-0F40-43D8-965C-64FC02E9B50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EC58266F-FFDA-43D1-8670-F20E4409AB33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6E90BD0-9FD6-4BB5-92E3-734D8547CFB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1DBB669-8F56-4C1E-A77C-A55F758A9D3E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E0CCF26-6353-4CDE-9D06-DCAFFC55AC35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F332A2C-BD7C-41B2-9F85-2978C9A0C74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9A2FA3EF-AAE0-4631-8838-6FD0A086F4B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821861F8-A75E-499A-A3D8-647F34B25D5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7548A5EE-5E1D-49FF-9A09-5E99D65B40BD}"/>
            </a:ext>
          </a:extLst>
        </xdr:cNvPr>
        <xdr:cNvSpPr>
          <a:spLocks noChangeAspect="1" noChangeArrowheads="1"/>
        </xdr:cNvSpPr>
      </xdr:nvSpPr>
      <xdr:spPr bwMode="auto">
        <a:xfrm>
          <a:off x="146304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02B179D5-4CB9-4D9E-89E8-539ED9C80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51D1D7E1-8407-4F0D-BEBF-C56B1CEEC3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850E0CCC-C3F4-4787-9036-0A980845FC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BB75A37-356A-4305-8FDB-C96C07EEF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54E2379-91F9-4EB6-AD41-1516BAF735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86BAC9C5-C243-42E3-94F0-FF6DFCC9B4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A6131AA-D84B-4842-92DE-E3FE3F6A0A7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9B89475C-632F-47D7-9637-90064C75B59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F3676629-820E-4EBF-BB7F-944012A1BED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98395AB-D5B4-4B97-8B0F-1EED54FD00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20A10ED5-6D3B-42E3-B8D7-31C6A7AE17E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CE4D687F-449F-4675-B541-50EB63A9254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A798D31E-90CD-4EC9-9F42-4B5F601945C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A68F96BB-7FDE-4138-9D74-C558D443E4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16A730A1-C883-4590-A513-75804F71314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E3BC97F-A92F-4A55-8827-0C81E6CBD77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68E9892F-157E-4133-9443-828AC799D2E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3FC0DB2-943C-44CE-8E04-78D7212C13C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F87679E9-9612-4614-A88E-8D68D54D5576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013AD274-7FAD-4B78-A797-B98E651811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8A3EF33-0BDF-4431-933E-55EFC8073A23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BB831C0-573A-44C6-9B6A-B5197B6AAB4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300662C-772E-4A7D-A2F0-FB57C310F47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ADA991E-3050-43A2-8D0F-4DD31134B9E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EA4BF15-167F-4300-B9FF-568220AAA61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4932B28-3AC5-4DB6-84CD-8DD0B7F857C2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69C8939-AEE7-4DDC-BF35-57DD80764C5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3581FEC-4F39-4C6D-AA5B-1653C0D14D7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49BD4C-C4EF-41C6-A45C-1C185F9DC2C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7958381-8DEA-4F0C-B030-D0A9C5576DF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0FFDF59-1104-4656-A51C-EE8AB3E7533B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06FC18C-793F-42DE-A496-14C7B6398A3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BA4429A-436B-4EB5-8C09-F159B8A9F82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3FC9824-358B-4D38-9308-6394B9CFC2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A4EF113-FC3A-46B5-92A6-830C569FD02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1E3E41C-0526-42BD-B52C-2DFC57BC38B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945D6613-066E-404A-A0F0-633BAF047958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B4AB234-7BFA-4DEF-A7FF-BE3EA895A45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7BAB446-4BC4-493E-A8EE-5A9C419B835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38B00AF-7661-4355-822A-CF08E0284B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F739E2B-B6E0-469C-A3FF-392BB933A0C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8B26D8-09F2-454D-A8B3-02A058FFFF3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1CB41A9-8476-4BB7-9A4A-A82746D5F89B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8EC9AD5-D45B-47DB-A099-DFFF6747BB9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5444568-EB89-44E3-9A89-A82BF62F889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13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5A06315-2EAE-494B-BD5C-4524E1576BD5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13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E464FDF-E6AB-40B5-863D-3174855944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C40D29D-8598-4436-B34D-C6A329614E1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1AC8C13-18A8-492F-86FA-E2C5C20FFD1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C9050B9-A85F-4503-8C55-8C6DC6FDDC2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A29D442-AEA6-472D-9967-EF2D2FFAE6A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4ABB27E-D226-4333-A60B-AB7F52D2004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BCB8CAB-EEC5-4A8A-9531-5739108D686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AB35DF0-9107-4CBC-B267-8D49159FE57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8C6224C-0E17-42F1-AA40-BFF5D07BAD7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D2DA51C-F939-403D-80EF-8C1252D1AF4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AC19CEA-4559-4374-B8E3-E9EB6C4EDD8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EC461D7-5AD7-410A-81D5-2E65ABF0B929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17027D6-7D72-4F06-877F-166F90E6881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A6D4AE6-4EA5-4DE5-8D0E-E9459DC90769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AC7243B-847E-405A-A95A-A950F3B7C0A6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905536ED-250A-4FBE-A6A3-FF2E351D986D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E58FBC4-1D20-431B-AF2E-25C22CC81FB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2E896D0-6E66-44EE-A88B-46F2692CB88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D2F326E-4D62-414D-8437-152AAA71F19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FD7BC157-0DE5-4DE8-B8B7-6D9EAF8A7409}"/>
            </a:ext>
          </a:extLst>
        </xdr:cNvPr>
        <xdr:cNvSpPr>
          <a:spLocks noChangeAspect="1" noChangeArrowheads="1"/>
        </xdr:cNvSpPr>
      </xdr:nvSpPr>
      <xdr:spPr bwMode="auto">
        <a:xfrm>
          <a:off x="487680" y="5303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1DBF16B-93FB-4920-ABBA-4D8C15CF8B8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303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69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2DA396A9-95C6-4A59-8F96-D9DE2A6D5F7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69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46E6CFF-BBE6-4149-8C54-F173325252C2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5C2EA9C-DE88-4144-B6A9-19866969F1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EB4A587-2397-4D8F-8F7E-E6F7BA24391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1B335CD-AA81-433A-B7DE-6E345F326311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8078244-BB5E-41BF-BE37-6E92079DF30F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E8AFBC5-9F2E-4977-8BEF-911041394B7E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5BC88A4-2150-4974-B2B1-3FFBD4A7C2E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2D46406-1B15-43F3-8E4F-C204D55A78F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CBC31E0-35C7-4793-A95F-5A73426C9AA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8E3591E-B142-4BD9-9782-2BA9CE4FC3A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F6CE1D3-4248-4D1E-A1B0-9320DA3C393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01449C4-A5F1-4614-922C-E2E0810EB0A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5CF859F-D6E5-4019-B232-5B73CA633F8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BE73918-4BBB-400D-8E6E-D9EAF85598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B7BAD05-3BF5-4208-B2AC-AE2B6AD62A9E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34FBC95F-F570-48A3-A55A-7AD0C3511D5F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4EDFC28-3344-40DE-8146-F734DF4CDC6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44CE292-E117-422C-9887-CFB06319835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FEBE75B-8658-4C29-A002-CACCC601CBF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28BD6DA-8778-4812-8F2A-218E2B40F5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2F621F3-4EAC-4BC5-A856-770E3E2BD53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F2CFAF8-6857-456D-A31C-9AA6FA68249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F65B91A-C4C6-4B26-828E-51C5F79CBD3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DE1EA23-3153-4EFB-8FC0-DBC3A34CAC8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E768DA4E-6CD5-4098-BD60-E34F6C06B0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2DE1A63-7616-404C-A09F-92589FFFDED5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97E561E-5DFF-4F4B-8EE6-D71B18C8D5E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6400484-4DA9-456C-96A8-790A339705B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14FA425-1F28-489E-BB2C-0A7F6727008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5457A5B1-A18B-4D1B-91E0-36D641474DD5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E480844-6752-4C40-848D-76AB1710949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AB61B19-6739-431B-8A66-008D5F105E5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D7021CA-1DD2-4F3D-9A21-6F8115DAAAC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AB794A0-FAB9-4997-B184-99F43DC495E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50A088A-A337-4D8B-BA54-2723A7806CD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8853C5B-44DD-4552-81E9-BB4F18300D8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6F6C717-6A0F-4369-A9B0-2AE4E1A292C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780CA41A-D1BB-41DD-BFC1-77935E6B513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6120293C-1643-446A-99D1-9EBC6109F2F4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F4A9A68-9BB4-4D55-9D50-039F6F20B0A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E39FAB7-D6D3-4055-A83E-0D5646D02111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44B0E1E7-032C-492E-9F29-055F0A87E510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E98AB29-CD34-48CC-B2C4-A65209F6287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5F49349-8C97-48BE-923B-398C1DC5BEE2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7064087-8B9A-42A9-B61F-E18873B34D2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4FF8113-46D9-40B7-AD2E-A66980AAFFC4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3AC8E2B-DB1A-4E94-A8CE-3982D7C219CA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ED723CA-E15D-4345-BE49-64F85FE8289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5ECD0C5-D103-42AB-81A8-70C24BEE634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72BEEBB-EE8D-4D53-9D35-D84C6DBBCF8E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48D2740-C453-44AA-925B-0AE8C05FCA3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80E3E78-1858-4C5C-8B85-BDDFE1D2CB40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BECD07-EFEB-4DDD-9353-46B6D212D3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DE00452-319A-4A48-9AE6-B74BBC568C5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0ED1AC3-E840-4B04-840E-1C5E2929548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46E9F45-34B3-49B1-82B0-B5AD16A3265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F309829-8296-46B0-9DC3-B77D021289F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9DB1D8A-A1F9-47A1-922B-1EF80D9918F5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170482F-253E-4B86-AD4F-E2E3605054D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22B8663-3744-43B1-9E5D-B63458BE2E5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01399F8-E6B6-4BCB-8128-C62FC9B154F9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16567CC-F6EE-4FA8-BAC9-C1A52112802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2E7F33A-50D0-41FA-BDBF-73A914CA2B27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E026227-E04D-40B9-8692-F729E59C8A2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5B459E-14CB-4CE6-AA73-209182178B7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627F65D-AAC7-4589-A598-7874E6F1AD1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13186DE-2238-4BB2-ADB9-504A1E40A18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6C9CADA-4A17-4EC6-BBC1-E087B186DB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991B3F9-54AE-47AC-AD08-5712AA1102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D156A8B-CB19-428B-811F-2A72F19D21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44BD562-F6A2-47E1-A63E-94CED968C36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C3653D6-6F63-4D46-A3E0-FE407FEE8DFB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BA04B818-F239-4815-BDCC-3B7BF8DEA1E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D8E92E4-2FEE-4A67-AEC8-C8877237C085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111862A-4873-49F6-9CE4-0E3EEA97FC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17CB736-1214-488D-B7FE-24A4F317187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A056097-3E3C-4893-BCB4-D8D7200723A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0388EA6-932A-4F64-BB18-DD38F3BCAC2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343449A-D639-4090-953A-9441857C7C9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872FA6E-FA49-45B5-8CF9-26A634BEFFD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BC74C86F-1872-40A1-BEB2-A78D4235D83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B7E43C0-A330-469D-98BF-58E20C4A710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EB41461-266C-4512-BEF9-C766F5E4E08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690E857E-A301-499B-BF97-50D2855B1219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2B71A25-EA14-440B-82E0-189DDC3564C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E0DA8FB-EB41-4AF4-A841-88EF79D03359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6E77FA4-CA83-4460-BC07-3B552E1145F4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9A8E472-D68F-4735-9D08-1E66BC8143A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F377E262-16F0-4D2A-81EF-3665E719CC34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52FDEB6-F15B-4D90-B192-E8F7B40ADF8A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7627238-B01A-489D-BFBB-ECB088593D8B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C48AE898-022E-40FD-B263-A5D9289DD719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B0F0C07-503E-47AA-B22F-200F0F42FD63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A797F8B-A110-40F4-8D6E-354B59ACFB2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DCA5843-2117-4C1C-BDDE-63E230D7759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55308A8-ED63-446A-BAD5-BC9F83918A93}"/>
            </a:ext>
          </a:extLst>
        </xdr:cNvPr>
        <xdr:cNvSpPr>
          <a:spLocks noChangeAspect="1" noChangeArrowheads="1"/>
        </xdr:cNvSpPr>
      </xdr:nvSpPr>
      <xdr:spPr bwMode="auto">
        <a:xfrm>
          <a:off x="47244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53DD173-E294-4109-AD0D-9577D23EE4D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1F825D3-1142-4D5B-BFDC-20920AF1E572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71CDD8D-1674-4D28-B60B-35E63914A05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81C76D4-88AE-42F8-BE5D-838C073685B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1C710D8-CCE9-4983-B6FF-D67FA535E0A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0789377-0798-491E-B2FF-FC605CA8402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2663704-C673-47AF-9884-B9791DEBC66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D102C04-BDB7-4DC9-AF93-43678769F4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E8CBF7B-1F7F-4270-8112-31DFDB88E1F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4847E46-1585-4993-A780-83B50F05FF1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2F8BA66-7796-4FC7-950D-0EE9776CB0A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9B9AD4B-875F-405E-8FDF-75C3107B6237}"/>
            </a:ext>
          </a:extLst>
        </xdr:cNvPr>
        <xdr:cNvSpPr>
          <a:spLocks noChangeAspect="1" noChangeArrowheads="1"/>
        </xdr:cNvSpPr>
      </xdr:nvSpPr>
      <xdr:spPr bwMode="auto">
        <a:xfrm>
          <a:off x="47244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EAD58FC-88AF-4D5D-937F-9B0D3C68D101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96DB867-69CB-44F4-8125-512EC697F13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E59FCA6-0014-475D-9141-B619AE8109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36CDA03-2BB5-4C78-9AE5-1369CB79C8EE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5A4BACE-C3D4-4D9F-B1BB-E7261272D9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F3D7F12C-79F3-4623-B3EB-EEB8F2CD8D6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603AD11-D374-49BD-97C3-D927C87329C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D1070D5-AC80-4258-8BE4-97B2BE16C4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D412B09-B81E-48D0-87BD-D0B96D2BB8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CF439FD-2F78-48D4-9288-AE99BEB6F0D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0FA3A4A-DED6-4E00-977B-B842FC0C06C2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8155AE9-C786-433B-9668-8C88559E136C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1015619-93DA-4AF7-8739-69C326BF8A7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99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34C2523-FC88-4823-943C-DB7E71B9427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99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1376D6F-20BF-4483-B25E-70F72FD1165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E3ACC31-9A8F-43AA-90EF-FA5A0CA15BD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5311FA2-F860-4E35-892C-FE2AA908816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FCE6259-F8B5-47CA-A022-B6C848190CD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005486C-9480-41BF-A7DF-D7376EE214B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99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94DACC7-7697-441D-A0A7-6E95B766B39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99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F2311DF-B86E-4F60-8BDB-1E9E5CE0A80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9539C42-3BB1-4E37-B4C3-3B1DDED591F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2B8E4F1-C01E-47A0-889D-3E639E41CCE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870B86D-A3FB-4424-AB3E-0CE25F6050C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1DBDDE0-4DDA-4310-9479-AA88EF66EA7D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B98BF83-5750-499D-8A98-AE3C6F9692E5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9E143D85-4570-4CDB-873A-2561D8FB1438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335BB9BB-522D-4BD0-88E1-5B8C1DFE72F1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2F119EE-3696-4145-B308-469C7123CE5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8A45A5E-6832-4174-9054-AA476763EE56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7C46623-546C-4B1B-91C3-1DEF886F9A7E}"/>
            </a:ext>
          </a:extLst>
        </xdr:cNvPr>
        <xdr:cNvSpPr>
          <a:spLocks noChangeAspect="1" noChangeArrowheads="1"/>
        </xdr:cNvSpPr>
      </xdr:nvSpPr>
      <xdr:spPr bwMode="auto">
        <a:xfrm>
          <a:off x="487680" y="6492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4B3030A-538E-4EB4-AD61-E65F8106D73D}"/>
            </a:ext>
          </a:extLst>
        </xdr:cNvPr>
        <xdr:cNvSpPr>
          <a:spLocks noChangeAspect="1" noChangeArrowheads="1"/>
        </xdr:cNvSpPr>
      </xdr:nvSpPr>
      <xdr:spPr bwMode="auto">
        <a:xfrm>
          <a:off x="487680" y="6492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4FCC562-7F5F-4133-B890-D34CC4EE94D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30F341F-49EA-4DD2-8ACF-7F4511AECE1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928E17F-6D70-47E1-87E1-4EAC9DDE674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F9329C2-FCDD-4DB5-BF53-F24EFE4FC1D6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0EAFF4D-4F35-45A8-9676-3248DFFB22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FF8845E-485C-407C-B20E-23B16E9937A5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C6A3073-8902-4D44-963D-7B3ACAA1B0D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EA9B467-16B0-4536-9201-DC0471EA5E4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4F063C4-07A7-415D-B227-7C836306453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7412A52-8490-4317-AE36-D62F2058855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7ABD215-7D67-4FF1-81DB-299BC8CAF71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85858BF-390D-4796-A55F-A3AEF7D2A21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0A87A14-B061-451D-8E96-38670C515F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0AB3147-9FB7-4268-BCEB-90EE167B7B7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19EA70B-7BCA-4D24-B848-72FF3625002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BFBACBF-BBE4-49E2-8C3D-0DBC855F1D82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31A9E48-0496-48E2-B9C2-C39FC6848E3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78C0E48-6D27-4AF6-8778-9E9DB30F824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1E2C888-1AA9-48FA-9A84-0C67E061580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691AB1E-6A3A-4F6F-9514-1E744DAC6E6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C6B3E082-E597-4C5C-AD15-42E325D92B0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80A7107B-9E45-4DC9-A910-B56BAAA927D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C3C1E6C-3B4C-44BB-A3AB-37D0CAD8788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BD266F2-2DB7-474F-8BAF-607EE49041E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6A38CA6-4E6E-4FE4-9E11-B060328624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D1EA25A-DF72-4BBF-9E75-5391528C8A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920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77F2E91-BF90-4217-BF08-E9DC35A74B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20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CDFB5C20-C0D6-4333-AE86-85DF771DD543}"/>
            </a:ext>
          </a:extLst>
        </xdr:cNvPr>
        <xdr:cNvSpPr>
          <a:spLocks noChangeAspect="1" noChangeArrowheads="1"/>
        </xdr:cNvSpPr>
      </xdr:nvSpPr>
      <xdr:spPr bwMode="auto">
        <a:xfrm>
          <a:off x="67818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45440A6-3BEC-4F65-A3D8-510C70B2A04E}"/>
            </a:ext>
          </a:extLst>
        </xdr:cNvPr>
        <xdr:cNvSpPr>
          <a:spLocks noChangeAspect="1" noChangeArrowheads="1"/>
        </xdr:cNvSpPr>
      </xdr:nvSpPr>
      <xdr:spPr bwMode="auto">
        <a:xfrm>
          <a:off x="67818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EE2BCBF-339B-401D-B328-D44C2623FECB}"/>
            </a:ext>
          </a:extLst>
        </xdr:cNvPr>
        <xdr:cNvSpPr>
          <a:spLocks noChangeAspect="1" noChangeArrowheads="1"/>
        </xdr:cNvSpPr>
      </xdr:nvSpPr>
      <xdr:spPr bwMode="auto">
        <a:xfrm>
          <a:off x="43434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E87432B-AD1C-4F11-B01B-7362093A5F3E}"/>
            </a:ext>
          </a:extLst>
        </xdr:cNvPr>
        <xdr:cNvSpPr>
          <a:spLocks noChangeAspect="1" noChangeArrowheads="1"/>
        </xdr:cNvSpPr>
      </xdr:nvSpPr>
      <xdr:spPr bwMode="auto">
        <a:xfrm>
          <a:off x="43434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86FE280-CB28-4EC2-8512-E2D458242C6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08D47A3-56AF-4614-9B2B-135FD31D739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5ADA2E1-0694-417F-B2E8-A595B8985F23}"/>
            </a:ext>
          </a:extLst>
        </xdr:cNvPr>
        <xdr:cNvSpPr>
          <a:spLocks noChangeAspect="1" noChangeArrowheads="1"/>
        </xdr:cNvSpPr>
      </xdr:nvSpPr>
      <xdr:spPr bwMode="auto">
        <a:xfrm>
          <a:off x="4876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2E2947C-56DA-48B8-A137-94A1386F6EF7}"/>
            </a:ext>
          </a:extLst>
        </xdr:cNvPr>
        <xdr:cNvSpPr>
          <a:spLocks noChangeAspect="1" noChangeArrowheads="1"/>
        </xdr:cNvSpPr>
      </xdr:nvSpPr>
      <xdr:spPr bwMode="auto">
        <a:xfrm>
          <a:off x="4876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142B1F9-5222-4704-94A9-D9113361EAF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DBEA206-B4AD-4DB5-A416-212C13C4C38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03C6E40-1833-4D15-9290-8726034511D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FAD09B2-2C10-4A1A-9AF8-F4BD7BF2010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E085511-589D-4DB9-8B4D-01F7936F1E6E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B27C98-555A-415E-BD67-D98B9F74760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C3E7A4B-4B74-46DB-B5DB-BC35EC9D8F2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37C563E-0736-4B73-B497-DA8B93D80D6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70ED10A-8D3F-421F-ADC1-ED4158E6FC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85B0AD5-6823-4B33-B915-59428E77C19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3396D34-A269-4D7A-A12D-80AA0AC23D3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EF18A86-052A-4D96-982B-1C5BF64C698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F85BFFC-8CC7-400B-BF4A-5FB32BA0899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C3C55DF-5963-43AC-97D4-8304A5B7049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9BE013B-4723-4BAA-A728-A9E5E3D2C55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856C52B-C694-44D3-ABE5-E401AE41F6F9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9CB9FAA-42C3-4FA4-895E-8FCA7377091A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179348B-05B6-4707-95C1-6644D4FBAAD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C60C0CA-8058-4F51-A6FB-9089826B2ED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7CB1BA7-2A9E-4B52-AC46-B6BBE10B08F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8F6C94F-EAFE-4051-975C-2F5497F706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7DBBFBF-A2B5-4148-A9D6-17EAFB2DC8D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3A49E5C-5322-4A63-8ED3-73E4009D718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C57C67B-4607-4896-B11E-C4FFB5E7B05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FCA934A-7455-4CE1-B7AD-4DE93A1CA64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3733F1D-CB3F-4085-A3DE-601CC122B492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5FCF6E8-B394-4CD4-B2E9-CFE81B7DE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7095205-9EA8-40C3-8DBD-CAD0365413DD}"/>
            </a:ext>
          </a:extLst>
        </xdr:cNvPr>
        <xdr:cNvSpPr>
          <a:spLocks noChangeAspect="1" noChangeArrowheads="1"/>
        </xdr:cNvSpPr>
      </xdr:nvSpPr>
      <xdr:spPr bwMode="auto">
        <a:xfrm>
          <a:off x="678180" y="371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0D5EDC9-B56C-4432-BAF2-B872FAD3D345}"/>
            </a:ext>
          </a:extLst>
        </xdr:cNvPr>
        <xdr:cNvSpPr>
          <a:spLocks noChangeAspect="1" noChangeArrowheads="1"/>
        </xdr:cNvSpPr>
      </xdr:nvSpPr>
      <xdr:spPr bwMode="auto">
        <a:xfrm>
          <a:off x="678180" y="371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8177023-F961-4F6D-8EE1-9E6067644817}"/>
            </a:ext>
          </a:extLst>
        </xdr:cNvPr>
        <xdr:cNvSpPr>
          <a:spLocks noChangeAspect="1" noChangeArrowheads="1"/>
        </xdr:cNvSpPr>
      </xdr:nvSpPr>
      <xdr:spPr bwMode="auto">
        <a:xfrm>
          <a:off x="434340" y="371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C3CD5A-CAFC-4048-AC40-5D3D3386466D}"/>
            </a:ext>
          </a:extLst>
        </xdr:cNvPr>
        <xdr:cNvSpPr>
          <a:spLocks noChangeAspect="1" noChangeArrowheads="1"/>
        </xdr:cNvSpPr>
      </xdr:nvSpPr>
      <xdr:spPr bwMode="auto">
        <a:xfrm>
          <a:off x="434340" y="371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954D9E55-8FE2-4EA0-B1F6-46413D45D459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C9CFE7-DABF-4FB0-BF94-23DD1A191EAB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FA4E566-18EC-4C4E-AB27-3554E19F628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15240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F8BE6F8-60CF-4862-820D-D19B4E744B79}"/>
            </a:ext>
          </a:extLst>
        </xdr:cNvPr>
        <xdr:cNvSpPr>
          <a:spLocks noChangeAspect="1" noChangeArrowheads="1"/>
        </xdr:cNvSpPr>
      </xdr:nvSpPr>
      <xdr:spPr bwMode="auto">
        <a:xfrm>
          <a:off x="8900160" y="923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1CB9A5E-4ACE-4FD9-AC91-BCE87ABCF31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C3CAF59-D9AE-4DC7-8A9D-F9E162BF2F3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B0480F3-982D-4418-82E7-138AFF4167D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0C8B10-81DC-4A79-B534-3AF7BA62418B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BB8548B-033F-4E28-872C-A48694BBACC0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8DDC1AF-A79A-4A3A-A769-DCB0C942512A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1423BED-14F3-486D-90AA-572342DA115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F0DDA2C-A323-45B0-B622-EEDE7B70A57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E3B1F3-2855-4C91-8702-05EF0A41E339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29D4B5F-A2EC-430C-9269-B9BFABF0819A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FFB4EBB-F57C-491F-BF09-F944A54FE5EF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9AA53E0-C78F-4E5B-9F01-AC807A8D9FE2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B7534C4-312E-4C05-A05C-D0A961F52689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336A004-2516-401C-B1C0-D27181FEFE0A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CFB0B5B-BBFA-4022-8A65-FFCD88410340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B40C3A9-FBA5-449E-9C43-50327E5A244F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20D5C40-A28F-47C7-B3E9-809F20CCE52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67C03D6-B302-4C99-96EC-CB9C4C681DF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CA51DC6-4354-4D5E-88AC-E17B96BA0560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4F77E1F2-6525-45A4-B544-1662465822A9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36979E7-7196-40A3-B5A3-EB8A21A74520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F23DCC6-4D1D-47AC-BAAB-6154C46B761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0044F0F-2E02-41EB-8A87-3698787438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58DB71E-00C4-46A7-AAEA-75C92C87934D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0896050-418B-421D-B53B-E94DD262FFDC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AE91081-9DA1-4498-A637-62C63C8BF44C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5E59FE-8334-41C1-B42E-0CA3D66B7A5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84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0A5289B-143F-4223-AD7C-8A2B29700D83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27AFD37-4316-43E8-8A5F-31A9EB531C08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758CCD5-A859-41B8-9856-D530020CDCD2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EE3D66A-D463-4FB2-811F-5B2A19A12EBA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9318709-57DF-45E0-ADF5-28E3BCA384C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A188AD1-2F66-4794-893A-CA6AD267DBB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DD9D440-F93F-4AD0-A9A6-19BB4343C406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B28C56B4-92DB-4502-AE9B-C1A288D75052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F2FF2CD-CD9A-494B-8DDC-E095B966F31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04C5BC5-D3D9-41E5-B422-6E030BA7F0A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2740581-C780-4212-9C82-74DEB3B1AE72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872A082-BD21-442F-BDFC-DBDE1BD13256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2D3BA24-6F3A-4F06-BFFD-BC3FDBDA194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1E8EC5D-244F-4335-8D3C-84067E83B6A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104C4CC-0074-488A-9350-B6DB819DA9C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2196171-D431-448D-97FC-0AC914BAC71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12008A0-DF85-43C8-97A2-11E552F593A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D7C23D6-120D-4082-A395-3228D045FC2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9C79BAE-ABCC-4766-A12B-2C6861735B3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1FD04F2-5DFA-4C65-B20D-DA6F7AB9E39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86EAA60-F1F4-4D1B-9947-0BB656F8B22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D3F8DFF-2C4F-4F30-8476-69EC4DAD70F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DEEB7B6-6DF1-4AD3-8A97-0F69ACB0D00F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6EF0376-EC59-41B0-BC88-53877F22344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2439B36-14B0-445B-9C23-3A311C9E14A8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59D8EFA-3899-4BED-A334-E7B46B775EB5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6465438-5D56-44AD-BB5A-E6637D88ACC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3666588-A08A-45C4-80F8-14B5C318750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D985FBF-E3A3-45DE-AF46-15326C9F6F3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ACEB513-CA3D-4E6D-9D7F-FDB1373FFB2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EB55177-CDEF-428C-B5B7-742C05EEA3F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92543EF-1831-4319-8B55-41A5A650BE5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22B8D57-BF87-44DA-A058-5E7BCAA6180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88ED775-EB8F-428F-83F3-136D81DF94FA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2A8B1FF-3CF3-44DF-B983-1400CFC7D4AE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791B2CE-2D2B-45D0-98B2-B2324C44DB92}"/>
            </a:ext>
          </a:extLst>
        </xdr:cNvPr>
        <xdr:cNvSpPr>
          <a:spLocks noChangeAspect="1" noChangeArrowheads="1"/>
        </xdr:cNvSpPr>
      </xdr:nvSpPr>
      <xdr:spPr bwMode="auto">
        <a:xfrm>
          <a:off x="6781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C0A5559-77AB-4D34-A23A-BB525D24CD99}"/>
            </a:ext>
          </a:extLst>
        </xdr:cNvPr>
        <xdr:cNvSpPr>
          <a:spLocks noChangeAspect="1" noChangeArrowheads="1"/>
        </xdr:cNvSpPr>
      </xdr:nvSpPr>
      <xdr:spPr bwMode="auto">
        <a:xfrm>
          <a:off x="6781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74097AF-30F0-4EDB-9410-E406B4DE09CB}"/>
            </a:ext>
          </a:extLst>
        </xdr:cNvPr>
        <xdr:cNvSpPr>
          <a:spLocks noChangeAspect="1" noChangeArrowheads="1"/>
        </xdr:cNvSpPr>
      </xdr:nvSpPr>
      <xdr:spPr bwMode="auto">
        <a:xfrm>
          <a:off x="43434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79685C3-16CC-4B78-85A2-42AF23606A84}"/>
            </a:ext>
          </a:extLst>
        </xdr:cNvPr>
        <xdr:cNvSpPr>
          <a:spLocks noChangeAspect="1" noChangeArrowheads="1"/>
        </xdr:cNvSpPr>
      </xdr:nvSpPr>
      <xdr:spPr bwMode="auto">
        <a:xfrm>
          <a:off x="43434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9328CE5-3657-4D6C-8F0A-DC0D5618696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BAF3738-5206-4D7A-8CA2-620940F8DF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828D3A0-2C4D-4390-A32B-130C301270BF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7C9CA3F-9F34-4A81-A79D-F1E3A5FAF7DF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6475A47-AB02-41B5-8AEE-7AA4F2D03995}"/>
            </a:ext>
          </a:extLst>
        </xdr:cNvPr>
        <xdr:cNvSpPr>
          <a:spLocks noChangeAspect="1" noChangeArrowheads="1"/>
        </xdr:cNvSpPr>
      </xdr:nvSpPr>
      <xdr:spPr bwMode="auto">
        <a:xfrm>
          <a:off x="487680" y="3124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994E0B9A-C8F9-492D-AF05-655048ABFF74}"/>
            </a:ext>
          </a:extLst>
        </xdr:cNvPr>
        <xdr:cNvSpPr>
          <a:spLocks noChangeAspect="1" noChangeArrowheads="1"/>
        </xdr:cNvSpPr>
      </xdr:nvSpPr>
      <xdr:spPr bwMode="auto">
        <a:xfrm>
          <a:off x="487680" y="3124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B14D945-6E15-4722-A33A-20EF958AF7F9}"/>
            </a:ext>
          </a:extLst>
        </xdr:cNvPr>
        <xdr:cNvSpPr>
          <a:spLocks noChangeAspect="1" noChangeArrowheads="1"/>
        </xdr:cNvSpPr>
      </xdr:nvSpPr>
      <xdr:spPr bwMode="auto">
        <a:xfrm>
          <a:off x="47244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0FAA3B6-4F1C-4C4E-A0FC-FFD84FFE8C78}"/>
            </a:ext>
          </a:extLst>
        </xdr:cNvPr>
        <xdr:cNvSpPr>
          <a:spLocks noChangeAspect="1" noChangeArrowheads="1"/>
        </xdr:cNvSpPr>
      </xdr:nvSpPr>
      <xdr:spPr bwMode="auto">
        <a:xfrm>
          <a:off x="47244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81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269821E-CA50-459B-ACE3-CB258614986A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81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F67C041-8C0A-472B-8AB7-BD38A7FEC49A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A756A5B-8BE0-4E1A-9502-AD9E75497E6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3099168-E5E3-4A82-AAB7-396E6B3B7B2E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23A5DCB-1415-40D8-8CA6-FEB37E8793B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16CCF46-8822-4667-A4CD-410982F20F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DE33C0-4A8E-4721-84EA-F91A0AF7BB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795D506-6B3F-43FB-B794-AF31636407F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C8FF88D-FFCF-422E-BCCB-BC146B3F018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853B3CF-9FB8-4188-98C3-A87970888E5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043E32E-3D16-430B-8A28-327981589FA1}"/>
            </a:ext>
          </a:extLst>
        </xdr:cNvPr>
        <xdr:cNvSpPr>
          <a:spLocks noChangeAspect="1" noChangeArrowheads="1"/>
        </xdr:cNvSpPr>
      </xdr:nvSpPr>
      <xdr:spPr bwMode="auto">
        <a:xfrm>
          <a:off x="47244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81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E6106E0-B7FB-4E34-BBD9-D5F5ABDFB2D9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81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D3A85BA-36EC-4AF3-B1E2-7D9E216CF7F1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3D9B49B-4646-4D31-8567-B474174F83B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B5EB7E4-62B3-421F-9D88-22982C3C486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8821CF9-7708-4C39-ADCF-B8B0E37914F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E47CB342-211D-41D7-A5F9-F4548F0E007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CEC56E-D411-4FE3-8DAB-033502A6C263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090670C-01E4-49D8-984B-7D252CF5419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D62679E-6D39-4B07-BB87-3E847011D6D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543D9F2-420F-45A0-81C2-214FE3C32F5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582F47D-1DFE-4895-8743-73BD243C4F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3DB982D-28EC-4177-9A66-3EA3F878221E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64E5E8D-EC59-4D3A-958F-EA9B680AF475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2CD301-C8FB-4B7B-8CFC-C3396567C20E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30EF149-98F1-4646-9783-373E42F154CF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273F6B30-0384-4E10-BA09-3DC7E6B6A237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2D00E99-292D-49DE-AD44-CFCF710357F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B2571F1-457A-452C-B5F7-255A19517562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DA936A7-F439-4212-B9B1-7FB85AC7607F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97DFF48-6F71-4C10-8D3B-F632C13AC4B5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CC09990-6CE7-485E-A0F2-D6F634267BB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720B006-9D06-402A-A35C-51D03B6AD4BD}"/>
            </a:ext>
          </a:extLst>
        </xdr:cNvPr>
        <xdr:cNvSpPr>
          <a:spLocks noChangeAspect="1" noChangeArrowheads="1"/>
        </xdr:cNvSpPr>
      </xdr:nvSpPr>
      <xdr:spPr bwMode="auto">
        <a:xfrm>
          <a:off x="4876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92BF93A-A65C-48C6-B94D-BCFB170E25C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6D0555-07B5-4F44-B575-91022925206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AE05A13-2E6E-4C78-A11E-4772C1B88078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CD8359B-164F-420A-92D6-B39EC4C2F5F8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E12F744-68E3-4E5C-B97A-A4308CE201A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8E02696-F52E-4AB1-BDFA-0153A0FC51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3C9C299A-8938-466B-9A54-E1C410C7AC75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E8E1C31-80EE-4C87-A0DE-90123C1792A2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6336320-3B59-4E87-9417-9FB799C182C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D1944F9-2462-4D7D-B22C-60ACB8FB433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62DCF08-7DDA-462C-9805-E4CA78F9864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1AA35E0-9C4B-423D-88B5-F92EE5958E4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83C5CF7-0412-4154-A81C-66A8F3F424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0D08658-4AE9-4DF5-8B71-6E1537375B5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7C405CB-00BD-45C0-A9E5-365A5B4383C9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40CA072-6E89-4A73-95DB-D50B3B4558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A4EEE1B-AC6F-42EB-B8E4-0159CD5EFD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F4CE5F-D5BA-42EA-A54F-490FEB15673C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1DC0E44-DC0A-43AD-B1AC-5F62E7378E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4CA2B59-AB84-4AB3-98FE-6376342E367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FD511A4-239E-404D-BA8A-59C8654D0FF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92D75B6-A3B4-4EF7-AFEF-9E2960FD4813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F9965AF-44FC-4DAA-A78C-A8265BEBC2EC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321E637-6FB2-44F9-993F-787D9415D5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A9A810A5-DB53-47D6-9CBA-3AF0D9F889C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C9C3FC2-A05F-43D5-8C0C-4F1B71EECB63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94E09C0-D9CC-41BC-9A0E-7F32BCF36E78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9656440-86CA-4CF0-A7D7-6A77EAE9BE6E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F8C5AE7-82E6-4B69-8B69-87A3455858C6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231446F-B030-43C6-837B-BEB2364A77E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4A41B7DB-F1FD-4ABA-8634-9AB7739F2E2D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518F8AF-B5A8-4339-AF29-FD693AD1B82B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997C0F8-328D-45B8-BDA7-516F3524A2A6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FC0D1F5-E066-4B28-BBA9-504A12A19D3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E07C6EE-6A09-40C8-8423-94B4F78EB574}"/>
            </a:ext>
          </a:extLst>
        </xdr:cNvPr>
        <xdr:cNvSpPr>
          <a:spLocks noChangeAspect="1" noChangeArrowheads="1"/>
        </xdr:cNvSpPr>
      </xdr:nvSpPr>
      <xdr:spPr bwMode="auto">
        <a:xfrm>
          <a:off x="4876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18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4DD02B0-EFC0-4929-B3E1-2847F06961EC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FC7A04D-9D61-4B19-BE32-C2AFE8F19EC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6AB9B5-FC5B-4955-8107-A629D8091E50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33739EE-ECCA-4B37-BCBB-DE07E3C80438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D6A7B63-68F5-4FE8-9DCA-F1F779810677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88E2657-90B9-498C-8AD9-ADA4B244F9B2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7FFBF5B-0983-45A1-9048-37064BECAAA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72ECEC-B9E6-45E8-B6E2-F731E06C24DD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4A87396-0898-4468-946F-8B0DE34B6DF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9788BB0-56D9-44C0-8F2F-B3A8D0A8B85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52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7F3031D-B754-49D4-A530-C500CA7566ED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52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1DC150B-E4DD-4955-AED6-083C39B578A6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6A420A4-18F1-478D-AAF2-D740045ED73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986EE312-EC6C-402F-BF4B-E03AE573D7C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8B40AD1-969B-46A5-B5AB-338941DC621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A1E86C9-A754-4175-A4A2-229551B4224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F96F19BD-6E5F-4AAA-A577-3537CB52B35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34ADC4F-79EB-488D-A98D-D1C2B7BC1D2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9732694-A159-44BF-AAE5-3AF144C1653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320619A-F464-491E-9A15-EBBC252372F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DE8D1875-824C-4CE1-9468-322B9FA5395F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CFE21CA-1526-4250-BAA1-F41047301DD6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3424B87-1745-462B-A5B2-90FE80BC410A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65FBBE3-ACFC-4F1F-AF5A-972438FC8FB5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ADCFF96-4E3C-44AE-B88D-99C8ABBC5D03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151629F-FA43-4499-95B4-A68DAB3CEF3C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F9237A6-52C3-4ACC-B696-0803EE3946F5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E3B5FC7-5C1F-40C6-9FAF-B69ECFB84F3E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B501117-88D5-4FD8-AE45-8CEA77FB81BE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7E31A23-24FB-4700-8CA8-4DAE48B095F1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208AA71-8FC6-42F4-9569-656E7405829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DB92ED2-874F-4D6B-80D4-965A0DCE75B3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F10D236-2AA4-4E54-8582-A355DB44CE2C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088A65B-7F35-4820-A065-8014D273FD81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DAF10F8-9C98-43DF-A92E-034949D863F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</xdr:row>
      <xdr:rowOff>190500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B65A707-E394-446A-9D22-73B5BF70CDDB}"/>
            </a:ext>
          </a:extLst>
        </xdr:cNvPr>
        <xdr:cNvSpPr>
          <a:spLocks noChangeAspect="1" noChangeArrowheads="1"/>
        </xdr:cNvSpPr>
      </xdr:nvSpPr>
      <xdr:spPr bwMode="auto">
        <a:xfrm>
          <a:off x="11460480" y="325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52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F8052C5-4958-4942-AD55-03BD7CB9CDED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52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65111EA-C227-4BA2-9910-5CAD073CA8F6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7921749-739A-432C-A817-9C60D258C28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A06EEB1-EEDA-43DD-86A0-BBDAE54594F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BF33E69-FDA7-422A-832B-CD45509D39D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6885592-EC73-4E24-8B99-0DB41B624B5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260D06B3-16EF-4204-9286-2A4FD9E471C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95E1676-EBCC-419B-A58F-86DA0162E97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A7CC911-1906-456E-AB86-EB92E38264A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52347FA-28FF-40FC-9D4F-BE0139DC852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9F2D063-1ECE-4356-8D80-50F73F990142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A13A90C5-EA90-4F76-9BF4-28CF17C4C73E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8CFE1BAE-AD1F-42F5-8557-5DC6A14B4F80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44122B70-DC7F-42E5-B54F-CDFEA30F361B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52D687D2-03A4-4C3D-857E-9C590FA08993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323C9469-D26F-488F-933D-D71EB8ADD5C5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7D8B451-22D8-4E34-A786-1DE1EA436E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58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49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4E057CC3-B029-47D7-8B9F-71CE2C4B7D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58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30480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A35AB52-6297-43B5-84A6-C19AE92C21E8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30480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3CAE63A-B0FF-4971-BB01-C7A5234DDE83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8C8CB32B-74EB-48B3-8C81-16F4F86BB9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3A8C0A2-E3A0-4AA3-95B4-7559B6D291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FF021704-A004-428D-840D-91D27C7258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5BB343F-0624-42FD-A5BF-F90A0918AF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1CF79138-642C-4055-AB62-8AE29D8068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58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30480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3810DCC-E4D5-4403-BD88-1DF2196413F2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6C1DA0CD-63B2-4ADD-8615-BE8E2679520F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C723E2CA-91FC-4D08-A93D-D258B4DEB5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3FF8D82B-F48D-4EB5-9D33-B328C8CA98E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A1BB7191-66D7-4447-BB4A-9B2FF39880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CF8640BC-289B-476E-99C8-DD17F4C14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C78C6D99-5FD5-4D07-A128-123A76CC4D5B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F8D1E0CE-3801-45BA-8FCF-2D4CC6AE8981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F165C95D-B76A-4EB6-AA5F-BD8D1F6B3F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290F63EC-2F85-470B-B05E-FB466661017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FC028985-3D60-4875-A690-94843C66926F}"/>
            </a:ext>
          </a:extLst>
        </xdr:cNvPr>
        <xdr:cNvSpPr>
          <a:spLocks noChangeAspect="1" noChangeArrowheads="1"/>
        </xdr:cNvSpPr>
      </xdr:nvSpPr>
      <xdr:spPr bwMode="auto">
        <a:xfrm>
          <a:off x="876300" y="1537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9D66467-7367-42D7-B6DE-4C655A77588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537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0C42839E-2E46-4C44-8F29-0C09007E1854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9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3C2419CC-F38D-47EC-8C5A-D72796EF5CA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9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6896B35-C552-4CCC-A7EB-3151FAA0E3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4DC137E9-F3B7-49AB-B343-0849095F8B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13E1245A-A67C-44D2-82FA-309783125E0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51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D603BEB7-9CA5-45DF-ACAB-8C95A478D3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51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8A7B43EA-5B3C-4FBF-8F1B-83F61D8D39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D116FD74-AD0C-4255-B092-A760E3B68A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19D1C287-F391-4626-890F-A6B12C8A9534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3D52F4C-475F-4F52-B5E1-1F94E4DA62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7A088A9E-E610-48B6-A72D-AF8AF0847BD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EE8E2B1E-2F77-448A-A6BC-751950BEB2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9C5BEAFA-2245-4E5C-ACF4-6B00541700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3E91435-F3CA-4E11-A3F6-2ACD57D68725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9363F72A-6A26-4A43-A309-7791E4AC6B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0B2FD66F-6D62-43B2-A617-638049A6FB3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51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30480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F275B41-CC1F-4A30-8A72-9C825A4888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51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BFC2CB4-F73B-4326-BEC5-D8C603333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81D3576-037C-4951-81D6-3C50AF7FF9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1D3D9D53-1378-4CB3-9D1D-F9F5919DF9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D114CD8E-1062-4AB5-A0F6-0DD2CC2140E3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1A0C9B27-E129-47BD-8252-F3CA572FF2A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D21CD8B4-F62D-4AD8-8A5D-526C8B2A50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9FAB49F3-AAB9-48E5-9A2D-D347273EAE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7FB0BFE-42F2-4B66-B15A-F3497A9A8F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D222AB5-D42B-48A5-9E9E-85409D2E878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B7DC1213-BF13-4AAF-A618-A445747D45A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4B6669C-74ED-4E72-A6E0-8EA7DCCF00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C5080036-A9AF-4FAC-9408-89474D8F66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F0A5B319-A27B-4A2A-9240-85BDF447564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0974EECD-15A6-4CAB-A444-E12A53B97CB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359F2907-C330-4709-9A77-FE1E8631F4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5A372CC2-6801-405C-B831-A869636FC22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A4A87DE5-F72D-458D-B44F-6F370F1795F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4E86BC0A-AD66-4D9A-881A-0A10719EAA1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0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A0836E88-179C-4468-BCF0-1BD122EB5E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0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8C27D4BD-EB9B-4BF3-9005-E935CB90AD5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3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8436D919-E51E-4048-86B7-FE66B21675A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3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0A98DD3-4669-4491-98B5-B68207BF2E2C}"/>
            </a:ext>
          </a:extLst>
        </xdr:cNvPr>
        <xdr:cNvSpPr>
          <a:spLocks noChangeAspect="1" noChangeArrowheads="1"/>
        </xdr:cNvSpPr>
      </xdr:nvSpPr>
      <xdr:spPr bwMode="auto">
        <a:xfrm>
          <a:off x="842772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8B088527-8CD5-4A86-A2AD-0EDA48BEF341}"/>
            </a:ext>
          </a:extLst>
        </xdr:cNvPr>
        <xdr:cNvSpPr>
          <a:spLocks noChangeAspect="1" noChangeArrowheads="1"/>
        </xdr:cNvSpPr>
      </xdr:nvSpPr>
      <xdr:spPr bwMode="auto">
        <a:xfrm>
          <a:off x="842772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D52594E-B65A-4F71-92B4-177EC871356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9BC6A99E-4F2A-45E9-BE98-2ED92259974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6C059A8A-EA96-4C82-BBF0-D66C86200CA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E6A79AD1-485E-45CF-B453-C9D0E3DBB9D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BC7B1DA3-D879-40D8-9B4C-B0E7614340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32F0ED7F-F06A-4905-AC25-67BE559972B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A736854D-E2E3-4C2F-9DE4-86AC6B9316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B4C88DF7-BD4B-4A8A-9FDF-AB84807568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1286C45A-D77C-4FD7-A55E-A0AC4E57B9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E29AF26-A7DB-43DE-BF92-5D5637F12D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C0C8A378-259E-47CE-9D81-4596FBDDC1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D18F2C74-F405-4A2F-A145-2F18979F015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A5AE743C-154D-4027-9604-0BC5F1CA5D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D6516362-8211-4636-BA6D-325D6ECCBF8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6A7B6C9-DA8D-464F-BAEB-6A76C71E09C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30480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70702797-6E5F-4664-A96D-DBE8A515000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30480</xdr:rowOff>
    </xdr:from>
    <xdr:ext cx="518160" cy="55626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F1619EFF-08C2-47FF-BE3E-EEE0F5E37F2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02796EC-9E0F-4AD2-B9E7-546E6A557C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39D1FB8F-7C0C-4EDD-9F2B-A12D08574B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B356355-9098-4AE3-AB07-6F614BF6E1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2F68185-5578-4A90-B8A6-0458AF5228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418FAB40-0C62-4482-A8EF-154E777785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945F0866-0025-4DB3-8091-60FD634BCC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7EC3BBE4-5183-4AA4-8034-9493A0D965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4AC96A61-8CC5-4430-A8A0-1E72E5C915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30480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B7002855-06C5-4A5A-BF13-0A8A7FA6BE3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30480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ED68E682-FBA9-45CF-994B-01A7E0D4785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902C7AEA-EA36-4076-BBB2-09C38C679C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89D809AD-9393-4EED-9AE1-D05608B828B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48591B65-7182-40F2-AB36-3378C2C54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1D06068-3162-4BE7-BC62-445A9E1C39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CA49F63C-5326-4164-A57E-F63E690162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1DE92B64-8667-4116-82B3-302E4D3D0B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229DEB1F-B516-4B34-82ED-F3F84F4DCE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16991BA8-753E-458E-993C-95C5B8AAE7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93A4543-AD0A-43E9-8F4E-44578FF583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202FFC03-5D6B-4B45-B76A-A4A5FC3F31D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7627ABDD-E27D-4250-8A53-8CE9263F0B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3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D788E7F-2237-4DFD-B53E-F001A603FB1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3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627F20DF-F238-4757-82EC-7C97833BCC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3E9F6A7C-02FD-4EFE-877A-724245C995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36A7A929-CC2A-4D72-8418-EF182D83B09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1642EEBD-1135-4988-8862-F0E90359366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AF3A87F1-B0A5-4183-B713-A610E83DE1C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3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B1631E1-3A5E-408C-9049-43862C8E00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3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B55DABB4-C340-470B-861A-061FE93F73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EEF467BF-6042-4884-BBE0-BD56D99AAE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5C873657-84C6-4389-88BA-57F606137C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82CA687D-0A45-4831-B4D0-5F488CF352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3A92F9DD-607A-424C-B4A3-41D720854F0B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8F76E95-CF07-4BFB-8D1C-C702429917B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BF15FD4-AB68-4AA3-BF30-DC714138BA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067DE70E-D851-4882-AE05-439B89F6AA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EFB1818C-57EA-4118-BE2B-115B164F166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DA04D66E-5329-4F0F-B27D-066B706A0D6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FF38348-322C-4781-BA31-BBA57BD84DF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04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266E8279-D95D-476D-A6B4-BA497BB214F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04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808A5999-7E9F-4206-9DA0-3B08334826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9CD0797-0831-4EB2-8C08-659848777E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9D01412-0A9B-4E85-887D-9AA929E7E0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5969F73B-4485-4318-9801-820A00AD1F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D399642A-CB26-4B29-A62B-8BCA20A33D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0BC43C8-04D2-41A0-9877-03FE71CFB5D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53274CA-1F0B-4974-948E-AF8165D53AA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8901125-0559-40D3-843F-839457BB20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73489376-3365-4C3E-86F7-249DD2B22B7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662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5F2FF83E-0986-408E-A99C-FD930F6B1A6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662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C3046AED-9678-4AB6-A3B4-0357EDFA3B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62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439E787F-CB61-4691-87E2-8A9146F1EE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62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54B2C520-99C1-4EB3-B9B5-52B837E5526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4F2375BB-6961-4BB2-8D8F-08D841FD293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DB980248-7421-43A7-AB61-F23FA97E69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FB742436-F6BA-45D1-990B-878135286E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30480</xdr:rowOff>
    </xdr:from>
    <xdr:ext cx="518160" cy="55626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57C41A44-1E10-414F-9BF0-0ADFB3F893F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30480</xdr:rowOff>
    </xdr:from>
    <xdr:ext cx="518160" cy="55626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C30DEF3E-1623-4790-AA98-F40CFEBA21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BBFA93D0-FBCC-43F1-8450-EF48F92A946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B2B4DC4B-417C-4A8B-B243-1DA9225584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2E37F457-1C4F-42EE-AB9E-63A19E70FF7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69F13410-D3D6-4109-99F3-94E3AF65D7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EF8C5CA-CBCE-4AD2-855B-317FCE627E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00759F3-A4D4-4550-A7EE-CB7D10C20F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2A0EC213-10E7-4BF7-8A6E-6CF613C3D44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2B8BEAEF-AC71-4ADB-A33B-F34AB5E527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D466CBE0-B48E-4AB2-80BC-DFC57D2FC7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1CD85C08-5CCA-451E-98A2-34868F0BA19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0B68E49A-2410-4767-8951-2FE1BA1BF82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0ED5D547-2B32-430A-A372-A0B5F67F2F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59FEEB05-6992-4B16-8B08-DFB0DFCB33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775DFA46-B7F0-4767-AEAE-B0E9596A25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2FFEAA2D-2F6D-445F-952B-0658B86AAA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5760184F-7438-4756-A656-ED3B5EC928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D93D24E9-37FD-4802-B9A2-7135422D39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DC3F3478-6BAF-4E53-B5A2-C39FFDFCEB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B7B5DBB8-8671-4A7C-AA7E-1BC93EBF38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F74CDD92-99B8-487A-8F53-9544670C351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9048C7A7-CFBE-457F-AE24-C56ACBCB06D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33F431C0-01FD-4754-BC49-92F29E4CD27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ED4E3556-1FFD-4F9A-9018-BD9F6329D76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68F69153-F56E-4D46-983D-1B3640645B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623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9E4F56DE-6EC6-4641-BBBF-8836D002A95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623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2C73184B-1BE9-4BBA-BA14-A5134E5E1A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6AFD648F-EA83-456F-B279-27D99EB95D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D0923B5D-F863-45A7-B6AA-53E8AB685E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10EF0A4D-2EAF-49E0-BB20-3B33A9BDC3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C8BACE65-4846-41FC-9FFA-5D4B866FA1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DD02000D-434A-4840-8759-B6197882AB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A1A1529-A0D8-4CAF-BADF-8CCC8758C9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3A40ADAC-C1C2-45B8-AB74-DE74610625C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CC28E351-9726-4F76-B9FD-38A83D998C6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A1308202-4426-4018-B5FF-9047F86AD28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623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8A3F60E8-13F1-4285-B9D7-CE29825A624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623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C04E94BA-7CD6-4DC8-BC6B-183617B527E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F4388714-9476-473F-9676-4715A8F8E8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990372E3-CA03-4407-9E74-8E51AE943D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8F7E61F-6753-4BC5-9851-B7A6A4F183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B44F3055-B625-4F5A-9F13-C69C456D71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0909698D-720B-4A83-80CE-6474137E84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80B01B1E-AC0F-4CDF-9FE0-754A91F775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957A3D32-CEA2-4457-B0A9-308D29F475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13142B0-21B3-4E5D-9E57-245645CD40D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99542A9-A30A-4AFD-BDE4-CA52CED8B58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F4C48669-8C7B-4EA9-AFEC-FE1CAECE544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58A076B3-9B6C-444A-8CE4-1D3B1846D07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80E613BD-0E77-4E19-9094-F3880D7031D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42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31B1B64D-D8E6-4D50-94C9-BD48505948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42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680B1BE6-0296-4803-AFDD-9639CE261902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216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9A46A9D3-5BC0-443F-B3C4-26FC2467A2CE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216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D452D822-4ACF-4D7C-90A8-740B3D9E8490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65F2498C-F0BB-4E7E-9282-F5F301DE0F7F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5CA3C6AE-4ACF-43D5-95A1-DCA68E0A4B2C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EDCA46FF-50C2-439E-8A02-6421B1021BDE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D5403FF6-FDAF-4696-805C-C20C9FCE6718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216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A3370455-F9A3-41A7-8334-7E8434CBB674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216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59DE1466-635D-41C2-B426-88DDB87D5C3E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986D97C4-7345-45F3-9EBD-3458A1C161C5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1EC86CC4-07CB-40F5-AB3B-6DB10B582A08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6B1A5194-94E4-44E3-8DB5-6ED69CC3CF5E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7DD5116E-5759-45CC-AC76-7D8D5E374B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DA9087B-1DB7-4EE5-B4F2-E52C78C7EE9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988A9F93-B41F-475F-AC59-DAF606B318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FA7B5354-F6D8-41BA-8030-7B9AC500A5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644CF821-06FB-4563-81E0-BC2BB16842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805584FD-4A99-41E3-881B-44B3C6A2A1A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34949CC-48B1-437F-9479-B904FE76C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A1B4F018-18AD-403F-8D64-C74FA991E2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6C318047-C0C3-443D-BB02-3AAE14B1688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8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10101A11-7C63-45DC-8BE1-7F7CFE103608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8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7039A191-313E-4A74-AE46-82EA2538C9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8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EC031C5-A405-4F8B-801C-2072412DC9F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8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A38F84F1-CAD5-48C9-9527-9C89A39546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2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E89C5ABA-A6E9-4F1A-913A-92D8DFC232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2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A5FF0E33-ECBB-4386-B8FF-1B8528B6A4B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2134F5AF-20DC-413A-BB96-6C734AB8D52F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21AC82AA-EBE5-4759-977A-3EF601EB70E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4EDDB92D-DE2F-4FD5-8CE3-7C7E69EA053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ABB99EE0-4989-47E1-8A2C-71CE471D8C8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3091476-C25E-4452-BCA2-D167013AEA5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BBF3C28C-4C79-4F73-BB4D-6ADB9FDABA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664811A1-ACE7-4646-A037-420B5296B7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ADA34A41-6378-4762-B427-8C46374402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757A9255-8B37-4872-AADC-E5E12BD2B0C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2700E58-7BBC-4CA9-9EB0-06204FBA9DC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9B84A759-E820-407F-87B8-5B606BA640B7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3F71B009-BFE1-4A80-BB8A-085A96F14708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C1DB37E-F1A0-4ED2-9AB0-E87710365F0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E1A0D779-B91B-482E-B72F-C92347F1975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A10F3A93-AD32-4FCA-9DF1-5EE0DF9267F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BAAE23D2-0AC5-4062-B316-9CF811ED612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191C5B8-86A0-4261-8EA3-94E5627CE3D9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F23C85E8-B8C5-429E-A96F-28EA08EB7D4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C19C9E28-EF81-4C5B-A66E-4CFB60F1C493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3B7FAE8B-DF0B-4E45-9EC4-BD3AC63A810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86F4379E-E99B-4955-9ECF-A22D9B4F03F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229CDFC7-2CBA-423A-8616-1E0EBD1D3EE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5F2350AD-90A2-4990-B2AF-D5E8AEAF92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99060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42CFEACE-71C5-438B-A2C6-355917A04E4E}"/>
            </a:ext>
          </a:extLst>
        </xdr:cNvPr>
        <xdr:cNvSpPr>
          <a:spLocks noChangeAspect="1" noChangeArrowheads="1"/>
        </xdr:cNvSpPr>
      </xdr:nvSpPr>
      <xdr:spPr bwMode="auto">
        <a:xfrm>
          <a:off x="10424160" y="1128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3A9131AF-9399-47A5-B753-88F0D98F7BC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F135E4C8-8846-485C-8A71-5A1E76F2BF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DD74304B-E263-463B-8995-FB0D2C295E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DD7197EF-2CC3-4187-8B54-7F0BC411F20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7B85004-3060-47A7-9BA0-6C904CE6F1C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54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E578C798-2231-4E81-A2CF-A7E1EE643D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54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82685F3E-CB6F-4B9A-B961-DC7EDA1C209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3999D68E-FCCF-49E6-B373-048BD99B38B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592A510F-927C-46AA-9B26-C0C2E022305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4965AA94-4182-4532-AD9B-B449DF7B02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AE767D5-2483-4C6B-A48A-363224B566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65D84484-2665-4C5F-835B-C455FEA2A7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5C1E8506-4AA8-4716-A826-1313A4F691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BD1D7BEC-20E0-412B-A0FA-3799DF9D00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BBB2969C-EB3C-4257-8255-AF38A5CD363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5BCAF54F-ED16-4BBF-BCE4-15782C88E9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FC935D55-C30B-4082-8D16-1B8A14D21A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C0F51DC1-381D-4621-B7BC-D2CE1723228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39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594360</xdr:colOff>
      <xdr:row>50</xdr:row>
      <xdr:rowOff>15240</xdr:rowOff>
    </xdr:from>
    <xdr:ext cx="548640" cy="51816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C1A97619-67D8-4C37-ADEE-FA91D76B29B6}"/>
            </a:ext>
          </a:extLst>
        </xdr:cNvPr>
        <xdr:cNvSpPr>
          <a:spLocks noChangeAspect="1" noChangeArrowheads="1"/>
        </xdr:cNvSpPr>
      </xdr:nvSpPr>
      <xdr:spPr bwMode="auto">
        <a:xfrm rot="5400000">
          <a:off x="998982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E7FB4548-8B39-4643-B989-BC84E03CA0B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BF387AEF-F939-4775-89A2-FC5296A123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E21B2EFD-3E45-4848-AC83-7B825A96D3D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CCA5E32A-0105-4B2E-8135-96D1E65F420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9F2DE8E6-0048-4BF9-83D9-62A636D58C5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D48FAEDF-E726-4378-9C4F-77A04D6D9E7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EF895A7B-5363-4247-827D-FE8F95C0175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0AED5816-505D-4F39-96A7-59A2673BC00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2E6E26C-1A4F-47BA-95F9-334A1BAB0B3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4B589D9D-E032-4617-8E2B-9E382F253336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47C67329-6012-4EB1-B5E2-DCAB498D50C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DCB7797A-A586-40D8-B70E-F6D8B2AE262D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5EE05AC3-82AA-410B-9D9A-A71A8EE232F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BACBF1A-BCF2-444D-90E8-A5E592843CBD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0FC5DFA-7193-4629-9FEC-5A419788CF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9BA599F2-47C7-4793-966E-91E71F048C6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D0526D5E-CFCB-4FDC-BCD0-B37B7BF46A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81DB868D-B7F7-48C9-B5A6-FC93A026492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A7B1A3AB-D366-4A9C-9C3D-30BD4FF4CE4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0E08E048-39AB-459C-8825-40F82C91497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C4434548-7C4D-4E18-A448-DF892E28AF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65CFDD45-BF9C-445F-96F1-7995A04DBC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A381F442-9761-412B-A46E-F93B4D2BA02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4EC933AE-3463-444A-9BF4-7E415A97121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A9A893B4-6B53-421E-8958-FFD728F1C51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7AC601B6-B544-4CE7-A6AB-3AA4C3951F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CE315B08-5B2B-45A2-BBED-21CC70633F77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BB95DB90-FEC9-41E4-A525-79B18DB986D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B08264E3-8BD6-4DA2-809B-FAD963E40C6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51B04B59-C19F-4B41-A0C7-FB8F32B69A32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3FE11896-2646-4E8E-8A3D-EB17DD7104FF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B0C65951-ED9C-44DE-8518-A958F071D1F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03D7E60-6290-4706-AF9B-9ED55D98CD6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2BBEFB2E-EFF0-43C6-BA11-2F2C2423B1EE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42488215-98D1-4CD6-94B1-838E2E4E72ED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4B002744-F172-4971-8861-06CE68176FD9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A322EC1F-D6AD-43CE-99EE-2C7D2C2956A8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1784DE81-4C9E-450D-B019-1C93FC4C6F9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C2E76AE9-09D1-4A42-A243-C30B9292E6D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30480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499030BE-B207-4D60-A777-C1C9C283D3B9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30480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B2B83AF3-3311-4ED7-83FC-11661E1E36B5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C3F2E7EB-4C54-426A-8ACE-094EC15ADCC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45988747-1CD0-49B8-99BF-A9B03FAA36B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BC5999BE-3E41-4209-BB23-33BB4CDE3D7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362380DA-EF04-4042-9A1B-5C8392A99AD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30480</xdr:rowOff>
    </xdr:from>
    <xdr:ext cx="518160" cy="55626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F889720A-0FE2-426B-9F66-C3A56B968BF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30480</xdr:rowOff>
    </xdr:from>
    <xdr:ext cx="518160" cy="55626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43AEEAF5-1857-43D6-BF6B-79784D5B46D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01AAEE1F-B6D8-421B-8687-2E2DF3EDC98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46018528-D60F-4ABE-B42C-F6F77288E10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5586FA06-E99D-4DF6-B8A5-69615939EE9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EC4FADBE-EEC7-4EFE-AAC6-5A5ED9DAF12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06436385-1796-4F41-B7BB-1F1057ECE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D8B28F32-82BF-4247-BD50-6E2144C839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9F13EFDC-C883-4F0B-BF17-E667E8D206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5EB07F14-7A96-4D1D-B7D2-F944E95366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0A3A27C6-9B0B-4B1C-BB08-70F0B0EDFC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3EFC810A-58B2-45D2-8E4A-2D85B23950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3A5D7E19-FB8B-4CA6-8F3A-7D1C9AE55B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1F2D206A-9EED-4026-96F8-B8B99FA7E3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0772368F-09B1-40BB-AB7D-10001E64FF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FDDEFFE4-80B1-4613-BB28-EF6BD6D1E2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C1A97BF8-E401-421B-A1C7-86404C19B4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3FDECD10-BA8E-4C9D-9FA6-C347DF9B1F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F973CB4B-A1C4-438B-9C24-10EDECEF03E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1D4E35B7-5A6F-4E64-9D4E-C16F015E45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55E9F20F-40CC-4FC4-A678-1ABB94B419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E1AE9AC3-44C1-486D-A8E1-7812AABC259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237FFEE5-E2D6-49A2-8A9B-05BCDD32B6F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AA771FB3-AB9C-4515-B052-4672FC141CA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46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164B454D-7BC5-44F9-9B14-230869EF3A5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00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46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34D189DE-6635-4D8C-A5F3-46886AA796B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00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FBF0A18-DE4B-4DE5-978C-781C0389722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BEC14BCD-EE74-46FE-8AAB-492673CFC7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F5479291-FCD9-4DDC-9FD3-438BFAC38A8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507D136D-0E55-461C-9BFF-1CC7039F4B4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DA406F1B-8A3D-4A8E-BE5D-35FB31B242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3E6F284A-FBD5-4AF8-93F9-8153EF55443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16CB34E3-16D9-4879-A1CB-83FE81A3BE5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80739D21-EB33-40F0-939D-BC223FE34D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08956B38-3DCE-4055-9A27-D70DCFC0E4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8C2ACA26-9B03-4929-81DE-CDCFCF3C79E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4093C8BC-1A9A-4E64-BC9C-29A7F54C2A8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30480</xdr:rowOff>
    </xdr:from>
    <xdr:ext cx="518160" cy="55626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F589225E-0381-4FE4-A3F9-AE336B334D4E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30480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AF96DD7C-D9AA-4780-BACE-8726E269F566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F5817AE6-4973-4DFB-BB6F-6E53A24C859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11982369-95BA-4F69-B797-BA61C31E053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578AB745-DA97-4918-8B4E-1585E94D4CFE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CBCCACB9-DB78-4824-831E-E0B42A1AEAB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30480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A21E13DB-44FE-4EA4-919D-0CFEFFD928F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30480</xdr:rowOff>
    </xdr:from>
    <xdr:ext cx="518160" cy="55626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9D492817-8EE1-4B78-ADBE-F0C25CBEE2B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583075F5-EDA8-453D-9C3D-DA1BDFF754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DBC7C41B-8836-46A2-B25D-9A2EE109BA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31DF6313-B590-4008-AEBF-12F110C21D4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EFC44AE8-6ED3-427F-94FE-9420D344D8EF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C5FDE24C-3AC0-482D-81BB-AA7E78B5F41F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E4D33822-D803-4E94-931A-AEC22A6064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30480</xdr:rowOff>
    </xdr:from>
    <xdr:ext cx="518160" cy="55626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B83D8F57-6876-46A7-ACB2-0D1F2F99B71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30480</xdr:rowOff>
    </xdr:from>
    <xdr:ext cx="518160" cy="55626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2DA4F6C-3229-4C62-89F1-59147F4A05B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ABE8533B-F704-4614-B138-3E634E7476D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02D02C3-9F72-4731-B5F2-B44B0382BF3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0B5FD1F-D295-4F73-94F4-A837DF4BA69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0315153A-DDBF-4121-9B56-B6C94EBD2A1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30480</xdr:rowOff>
    </xdr:from>
    <xdr:ext cx="518160" cy="55626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62AB7FED-C4DC-4C28-9CFF-9C26E0E7BC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30480</xdr:rowOff>
    </xdr:from>
    <xdr:ext cx="518160" cy="55626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E8F1D956-9A69-4AE2-8FAD-162462F163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1D189159-204A-45FC-BAB7-02CF90C6767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B3F15DEC-3BE6-4C90-906A-3644D488B75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6921FDBA-2F46-4911-B45A-69473B3C73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DD2D418D-9994-43D7-9F7F-9749926D700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DC88751B-BC95-4EB1-8B17-2E0D9E4B44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D4651912-F623-4739-B8A0-AB1E3A4DA8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30480</xdr:rowOff>
    </xdr:from>
    <xdr:ext cx="518160" cy="55626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6E35F414-7816-45B8-9F7F-33E1EA0D02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3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30480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82E32D48-AE32-4A1C-9E8C-B4AEE174A24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3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AAB6D922-EF29-40A8-BDEE-51D28876BA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7EC5E6AA-7CDD-4B85-8862-E838E94A6B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C502507F-4853-430B-8DE9-804B39D199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24614C69-2D71-48AA-948D-942DE3DC70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D020D511-46B8-4D6A-A548-E45D838412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30480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CC312D7E-6D47-47CC-911C-58BC86DFC7F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3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30480</xdr:rowOff>
    </xdr:from>
    <xdr:ext cx="518160" cy="55626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3629A4A6-8612-4E7E-9C6B-AB7926108E7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3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3A607BEE-86FC-4F8A-8242-527EE05B1A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5F960C39-CF7B-473E-A845-11327F055E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3F89D1D6-CB93-48B3-8292-56E0C8C17E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19169A25-7952-40C9-ADF0-554768B39AB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464E56DD-39F4-49F0-B76F-B5FBFC79EE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E1651FB6-437E-4762-A4EB-D49CDA8D611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12FBAC4-7053-4D5B-951C-A59436A46BE8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8BD07D3-1F9C-4AC9-BC8C-AF90E6537D03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6BDBAED-B2C5-4AB8-8ECC-3D416E9667C4}"/>
            </a:ext>
          </a:extLst>
        </xdr:cNvPr>
        <xdr:cNvSpPr>
          <a:spLocks noChangeAspect="1" noChangeArrowheads="1"/>
        </xdr:cNvSpPr>
      </xdr:nvSpPr>
      <xdr:spPr bwMode="auto">
        <a:xfrm>
          <a:off x="586740" y="903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942B1AF-182F-42DC-8D4A-3E167D128A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03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57D6638-297C-44FA-A645-43B7B6500C95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E8A7BC7-1B8C-4223-B661-70B881C31B1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AED4BC2-9C32-403E-838E-D082021B2464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D222D3A-15F0-4B4F-B700-DE6842A39389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FA4939F-292E-4A59-82AD-C86BEA487A03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011DAB5-57BC-40E5-B481-954C374F15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17AB572-FE96-4383-B7F5-24C7E7FDA0C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1AA9515-4066-411C-9137-D7CCC46FF16E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2A1BBE0-BC60-44AD-9A82-44C0636FA69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2AA02DF-CA7F-4FE1-A4F7-55F7519E5791}"/>
            </a:ext>
          </a:extLst>
        </xdr:cNvPr>
        <xdr:cNvSpPr>
          <a:spLocks noChangeAspect="1" noChangeArrowheads="1"/>
        </xdr:cNvSpPr>
      </xdr:nvSpPr>
      <xdr:spPr bwMode="auto">
        <a:xfrm>
          <a:off x="586740" y="903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6628329-0FE0-4C69-B7E3-95C7256F0194}"/>
            </a:ext>
          </a:extLst>
        </xdr:cNvPr>
        <xdr:cNvSpPr>
          <a:spLocks noChangeAspect="1" noChangeArrowheads="1"/>
        </xdr:cNvSpPr>
      </xdr:nvSpPr>
      <xdr:spPr bwMode="auto">
        <a:xfrm>
          <a:off x="586740" y="903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EA77580-E9E9-42DA-BE30-A6120DB8D9E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EA8800E-2CD4-44AC-BDD2-FDA0ECED7A0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B452E0C-BF20-4B42-B908-97C771E1A1E6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942A6683-4D27-43CF-A8DC-AE3268CCD7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442431E-63EB-47A5-A6A5-75BFC58A588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AD2667E-8CAD-4A93-8251-332AA429621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E05A2AE-94B1-4ABF-87CE-B8BC736C42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DA1089F-222A-42CB-A7D0-DD5607FE2260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15D269-9DF0-4195-ABFE-14D76DB946FA}"/>
            </a:ext>
          </a:extLst>
        </xdr:cNvPr>
        <xdr:cNvSpPr>
          <a:spLocks noChangeAspect="1" noChangeArrowheads="1"/>
        </xdr:cNvSpPr>
      </xdr:nvSpPr>
      <xdr:spPr bwMode="auto">
        <a:xfrm>
          <a:off x="67818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7BCD72-5440-446D-8D15-6180230C2B87}"/>
            </a:ext>
          </a:extLst>
        </xdr:cNvPr>
        <xdr:cNvSpPr>
          <a:spLocks noChangeAspect="1" noChangeArrowheads="1"/>
        </xdr:cNvSpPr>
      </xdr:nvSpPr>
      <xdr:spPr bwMode="auto">
        <a:xfrm>
          <a:off x="67818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4D50742-3312-4545-8D19-FC5D1E94B7B9}"/>
            </a:ext>
          </a:extLst>
        </xdr:cNvPr>
        <xdr:cNvSpPr>
          <a:spLocks noChangeAspect="1" noChangeArrowheads="1"/>
        </xdr:cNvSpPr>
      </xdr:nvSpPr>
      <xdr:spPr bwMode="auto">
        <a:xfrm>
          <a:off x="4343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7CF4D63-E7D6-4151-9315-ED026B39050A}"/>
            </a:ext>
          </a:extLst>
        </xdr:cNvPr>
        <xdr:cNvSpPr>
          <a:spLocks noChangeAspect="1" noChangeArrowheads="1"/>
        </xdr:cNvSpPr>
      </xdr:nvSpPr>
      <xdr:spPr bwMode="auto">
        <a:xfrm>
          <a:off x="4343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306D4E5-2E5E-4DAD-8470-B62A11CC67C6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8882E9-5DC4-4EFD-AA5B-B695B74201BA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E907DE6-2035-4AE3-9BC8-B99918BD4B7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C2C115-11F2-4B7B-8156-1F9A5D3F6072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040F754-76D6-4C1F-BEEC-12FB06F7C6E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5787CB5-E2BA-4358-9A23-11AA7902FD9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83AB7BD-FA48-405D-8E16-1A5C92FBE96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99776E-CC6B-4CCB-B770-60E2F6B9314E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75ACDE2-D83F-4374-90A4-021D74663674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DC4E145-0FFD-4E86-BC1F-B9A8E787248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4E7A1FD-69A7-486B-93F6-29DD38B45DE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4EFB3C0-625D-410F-87E4-EAFB08E6453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C66ECA2-32BD-4FFB-8C7C-F2ECC8E28BBA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9183080-1E28-47FF-BD1C-7EE16F361BD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A58255B-6ABB-4FA0-9B72-0E5111B3E7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BBED061-A17B-4477-8821-BAA5ACEF3F3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96E9D4D-AEAD-43A0-855A-1C00770126A7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A631712-F4E5-468F-9075-44638666FE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A31B64F-A423-4ECB-AAD3-032E6FCD11A2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7F320493-81EB-411A-BE6B-2798E1C22E35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FA977DE-9A54-4F44-BAD1-2197964F34EA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CC3622C-260D-4FF3-9311-8362F16F142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91F5853-1E89-4B5C-BF26-40523A72EDA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E09BF2E-8A1B-41B3-8C92-8DE6514993C7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2F804D7-0768-4580-AC73-1FFE54E96D25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0255409-43AD-43DF-BEC7-156D439CFA6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BCD077B-4018-4A0B-AB7A-10950228071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0280550-E785-4A4C-BF05-D3C8315DFB8C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7CA86BD-41E9-46C4-B500-8A1C4407DFC6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A84DAAE-7CA1-435A-98E7-AC5BDE632F84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D53CA8D-E675-4133-8333-129078FEAAFA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A7F78CB-DCFB-4D2F-A3AD-A2956E533D3F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2101715-6209-40E7-AAD9-4C0EE50CEF91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7DB61F4-7EAB-4304-A700-7B6DCC4D16D2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79B0C8-97A2-4123-A6D7-3DF87B38D958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857ED61-AEC2-45DC-9A57-C2AD2C693748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6174F8-B8E2-4C77-B9A3-4C3728BCA4A6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6F73D46-856F-4156-8FED-03630D146458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C9C4283-0D7D-41A8-A361-55E4F5EE037A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A34FDE6-EFB5-4B15-B464-51459C38B022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BAF82295-680B-4CCF-B33B-7795D0D78D78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A3AF2B9-5DA3-48D5-AD0D-5C25E2514808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AF242A65-6FE8-4288-89FA-81B656AB5689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56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6C6AC296-0948-41AA-B889-C280410B8A27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56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2B75FA3-E024-429A-A6C5-25755A5A320B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BDD5BA9-79B0-49A4-972D-2E05C484501E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3E9BCA9B-8A50-4CE6-938F-9FD7FE713E73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738FFF6-C7C0-4102-AD5D-00C37C0ADF2D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759FC34B-1EA5-46D8-8CB1-13C27666A127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92DD4D1-B972-4BED-95EB-C52E6B23C9B1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085CAC0-833D-4AF7-9941-AD740368FFF2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FE21D72-6FB8-4C01-983E-2B84DA5BF959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0A9C12D-3605-474F-A7ED-99F21D04C433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08204F9E-9BE8-478D-BF3C-9EA4BA0065A4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4ABEDCF-AD68-4F8B-BACE-15337D44CEC9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7AF0112-CB33-443C-ACD1-B8AB832BD375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225955A6-B950-4D64-9D53-3426B142567A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18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F4CBB73-F1C2-4E42-86A8-E043E24E59C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18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401DA80-7DDC-4BD1-84C0-B9717EBA7D2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44E1F207-3826-4F05-9E4B-6D3C390823CE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4C92546-A4ED-47C0-8452-21782AC00968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52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957EF11-251C-4297-B670-CD50D7E828C3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52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EAFCCC5F-B756-488E-BB73-6FE1D774E94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EEEC848C-A3DE-4D7A-9638-D90C9F4DFD9C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86DAF7EC-0711-4FB0-8F83-C22C477C9BD3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4C9B670-D2A4-4D3C-B890-FA038CCDAAA2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18068C22-408D-4ADD-9603-CBEC26D31241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0862F10-E897-4AD3-855D-9E09B49CC1D8}"/>
            </a:ext>
          </a:extLst>
        </xdr:cNvPr>
        <xdr:cNvSpPr>
          <a:spLocks noChangeAspect="1" noChangeArrowheads="1"/>
        </xdr:cNvSpPr>
      </xdr:nvSpPr>
      <xdr:spPr bwMode="auto">
        <a:xfrm>
          <a:off x="472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8037C10-387D-4E0F-91E9-E29C073012EB}"/>
            </a:ext>
          </a:extLst>
        </xdr:cNvPr>
        <xdr:cNvSpPr>
          <a:spLocks noChangeAspect="1" noChangeArrowheads="1"/>
        </xdr:cNvSpPr>
      </xdr:nvSpPr>
      <xdr:spPr bwMode="auto">
        <a:xfrm>
          <a:off x="472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D82EC35-09C9-4083-BA6C-4A82212FF3A2}"/>
            </a:ext>
          </a:extLst>
        </xdr:cNvPr>
        <xdr:cNvSpPr>
          <a:spLocks noChangeAspect="1" noChangeArrowheads="1"/>
        </xdr:cNvSpPr>
      </xdr:nvSpPr>
      <xdr:spPr bwMode="auto">
        <a:xfrm>
          <a:off x="586740" y="765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475A968-169C-4076-8635-2835B28FA972}"/>
            </a:ext>
          </a:extLst>
        </xdr:cNvPr>
        <xdr:cNvSpPr>
          <a:spLocks noChangeAspect="1" noChangeArrowheads="1"/>
        </xdr:cNvSpPr>
      </xdr:nvSpPr>
      <xdr:spPr bwMode="auto">
        <a:xfrm>
          <a:off x="586740" y="765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3DA7CDB-4D20-43DD-AC40-153B28A1B598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06791B6-CECE-4D3E-9A3D-9A3247854D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C332FAD-E026-420D-AEF4-048D8FF51CF8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81CBFDF-A735-427B-9066-ABBF76197A63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5057C11-5255-483F-96CA-C3C7D82E47E5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5D6A2D9-1936-49B5-A1CB-1C90BE5AC877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DD45B47-5920-4D88-AA00-EAD1E4E5FB57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E4164E5-241C-4673-97A2-84ED13CEF986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E654526-52AD-4998-9E79-0F10C44440E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B4497FB-5B06-49F7-B5BE-E5C0775C70BF}"/>
            </a:ext>
          </a:extLst>
        </xdr:cNvPr>
        <xdr:cNvSpPr>
          <a:spLocks noChangeAspect="1" noChangeArrowheads="1"/>
        </xdr:cNvSpPr>
      </xdr:nvSpPr>
      <xdr:spPr bwMode="auto">
        <a:xfrm>
          <a:off x="586740" y="765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B7F6058-F0EC-4A1F-B255-2DB602E034E7}"/>
            </a:ext>
          </a:extLst>
        </xdr:cNvPr>
        <xdr:cNvSpPr>
          <a:spLocks noChangeAspect="1" noChangeArrowheads="1"/>
        </xdr:cNvSpPr>
      </xdr:nvSpPr>
      <xdr:spPr bwMode="auto">
        <a:xfrm>
          <a:off x="586740" y="765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4ADE649-68AA-4859-AEA1-3CBFDA762413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C58522D-7B6E-4B60-BC2B-BF5A248E446E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E0D7C93-FA53-4F27-A205-55119D71998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A616E4E-ACEF-46B6-A045-EBAC7E604130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D3D5FE9-9661-495B-BFF3-540F2C5E98F3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CBFF20E-A39B-4413-80C7-ADC6201E8DA8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B6D02711-4D89-4460-9473-C1D703352206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E77BA4C8-BB07-4D5D-BEF5-2872893A6579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9326F83-F333-44A7-87E5-CEFD78112634}"/>
            </a:ext>
          </a:extLst>
        </xdr:cNvPr>
        <xdr:cNvSpPr>
          <a:spLocks noChangeAspect="1" noChangeArrowheads="1"/>
        </xdr:cNvSpPr>
      </xdr:nvSpPr>
      <xdr:spPr bwMode="auto">
        <a:xfrm>
          <a:off x="67818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3E069DE-FF81-4AD0-B0BB-4BBD3CE078FD}"/>
            </a:ext>
          </a:extLst>
        </xdr:cNvPr>
        <xdr:cNvSpPr>
          <a:spLocks noChangeAspect="1" noChangeArrowheads="1"/>
        </xdr:cNvSpPr>
      </xdr:nvSpPr>
      <xdr:spPr bwMode="auto">
        <a:xfrm>
          <a:off x="67818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D9FB062-CF14-45F2-9E33-2B246658E61F}"/>
            </a:ext>
          </a:extLst>
        </xdr:cNvPr>
        <xdr:cNvSpPr>
          <a:spLocks noChangeAspect="1" noChangeArrowheads="1"/>
        </xdr:cNvSpPr>
      </xdr:nvSpPr>
      <xdr:spPr bwMode="auto">
        <a:xfrm>
          <a:off x="6781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FADA7D44-30CA-4672-B1F1-0E67C0066D36}"/>
            </a:ext>
          </a:extLst>
        </xdr:cNvPr>
        <xdr:cNvSpPr>
          <a:spLocks noChangeAspect="1" noChangeArrowheads="1"/>
        </xdr:cNvSpPr>
      </xdr:nvSpPr>
      <xdr:spPr bwMode="auto">
        <a:xfrm>
          <a:off x="6781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38279EB-D003-4829-A4A5-312883408194}"/>
            </a:ext>
          </a:extLst>
        </xdr:cNvPr>
        <xdr:cNvSpPr>
          <a:spLocks noChangeAspect="1" noChangeArrowheads="1"/>
        </xdr:cNvSpPr>
      </xdr:nvSpPr>
      <xdr:spPr bwMode="auto">
        <a:xfrm>
          <a:off x="43434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6A3725C-BC29-48EB-A2F5-7E37DE634604}"/>
            </a:ext>
          </a:extLst>
        </xdr:cNvPr>
        <xdr:cNvSpPr>
          <a:spLocks noChangeAspect="1" noChangeArrowheads="1"/>
        </xdr:cNvSpPr>
      </xdr:nvSpPr>
      <xdr:spPr bwMode="auto">
        <a:xfrm>
          <a:off x="43434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36C7DE0-E954-4176-8515-21342D14989E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31D0617-934A-45D4-BBC5-380F7A589E9D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AB01AA1-3590-4E9D-82FC-1570F34138EC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2402475C-E54F-4387-845E-FAD0EB056157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583780D-E07A-49B1-B64E-966D2BDF6009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2C3C2EF-97F2-4B9A-B0A5-20BACB85F01D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EC6A2C0-13ED-4293-BA18-00B4E3F41625}"/>
            </a:ext>
          </a:extLst>
        </xdr:cNvPr>
        <xdr:cNvSpPr>
          <a:spLocks noChangeAspect="1" noChangeArrowheads="1"/>
        </xdr:cNvSpPr>
      </xdr:nvSpPr>
      <xdr:spPr bwMode="auto">
        <a:xfrm>
          <a:off x="7543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4BAFBD6-B8A5-4A13-99A1-522D6A65C5DC}"/>
            </a:ext>
          </a:extLst>
        </xdr:cNvPr>
        <xdr:cNvSpPr>
          <a:spLocks noChangeAspect="1" noChangeArrowheads="1"/>
        </xdr:cNvSpPr>
      </xdr:nvSpPr>
      <xdr:spPr bwMode="auto">
        <a:xfrm>
          <a:off x="7543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EBB38AE-71CA-42FE-BBFA-30329D9E6178}"/>
            </a:ext>
          </a:extLst>
        </xdr:cNvPr>
        <xdr:cNvSpPr>
          <a:spLocks noChangeAspect="1" noChangeArrowheads="1"/>
        </xdr:cNvSpPr>
      </xdr:nvSpPr>
      <xdr:spPr bwMode="auto">
        <a:xfrm>
          <a:off x="48768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5FBA9D8-C77C-4C29-8D9F-2E6918CA08B1}"/>
            </a:ext>
          </a:extLst>
        </xdr:cNvPr>
        <xdr:cNvSpPr>
          <a:spLocks noChangeAspect="1" noChangeArrowheads="1"/>
        </xdr:cNvSpPr>
      </xdr:nvSpPr>
      <xdr:spPr bwMode="auto">
        <a:xfrm>
          <a:off x="48768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27F5EEB-D1D7-47BC-B414-4148AEF2B990}"/>
            </a:ext>
          </a:extLst>
        </xdr:cNvPr>
        <xdr:cNvSpPr>
          <a:spLocks noChangeAspect="1" noChangeArrowheads="1"/>
        </xdr:cNvSpPr>
      </xdr:nvSpPr>
      <xdr:spPr bwMode="auto">
        <a:xfrm>
          <a:off x="4876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D09BF91-8728-4E35-B4C5-09B10536E62C}"/>
            </a:ext>
          </a:extLst>
        </xdr:cNvPr>
        <xdr:cNvSpPr>
          <a:spLocks noChangeAspect="1" noChangeArrowheads="1"/>
        </xdr:cNvSpPr>
      </xdr:nvSpPr>
      <xdr:spPr bwMode="auto">
        <a:xfrm>
          <a:off x="4876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1908AFD-A847-4CB5-9DB1-62D636C1A93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890852EC-9D0C-4931-897F-6939B3630CA3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F2D70BF-174B-4530-B014-E9E77322C9F3}"/>
            </a:ext>
          </a:extLst>
        </xdr:cNvPr>
        <xdr:cNvSpPr>
          <a:spLocks noChangeAspect="1" noChangeArrowheads="1"/>
        </xdr:cNvSpPr>
      </xdr:nvSpPr>
      <xdr:spPr bwMode="auto">
        <a:xfrm>
          <a:off x="6781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C835DB7-D65B-4B06-89BA-38FD889651FB}"/>
            </a:ext>
          </a:extLst>
        </xdr:cNvPr>
        <xdr:cNvSpPr>
          <a:spLocks noChangeAspect="1" noChangeArrowheads="1"/>
        </xdr:cNvSpPr>
      </xdr:nvSpPr>
      <xdr:spPr bwMode="auto">
        <a:xfrm>
          <a:off x="6781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00D7C75-BD26-4FAB-A147-0B03F950266E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ABD085F2-89DD-46FA-BF8D-8E5771DEE336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659DBD8-FB85-4C23-886F-7B1AD11AB6F1}"/>
            </a:ext>
          </a:extLst>
        </xdr:cNvPr>
        <xdr:cNvSpPr>
          <a:spLocks noChangeAspect="1" noChangeArrowheads="1"/>
        </xdr:cNvSpPr>
      </xdr:nvSpPr>
      <xdr:spPr bwMode="auto">
        <a:xfrm>
          <a:off x="8084820" y="23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726E172-87CC-4BB3-8360-65FB4BF8DF05}"/>
            </a:ext>
          </a:extLst>
        </xdr:cNvPr>
        <xdr:cNvSpPr>
          <a:spLocks noChangeAspect="1" noChangeArrowheads="1"/>
        </xdr:cNvSpPr>
      </xdr:nvSpPr>
      <xdr:spPr bwMode="auto">
        <a:xfrm>
          <a:off x="8084820" y="23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71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0F7A512-E878-4596-B3FD-DEEF5488011B}"/>
            </a:ext>
          </a:extLst>
        </xdr:cNvPr>
        <xdr:cNvSpPr>
          <a:spLocks noChangeAspect="1" noChangeArrowheads="1"/>
        </xdr:cNvSpPr>
      </xdr:nvSpPr>
      <xdr:spPr bwMode="auto">
        <a:xfrm>
          <a:off x="8313420" y="975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71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806D60B-F4BF-43B8-A4BD-01B7B30E5E76}"/>
            </a:ext>
          </a:extLst>
        </xdr:cNvPr>
        <xdr:cNvSpPr>
          <a:spLocks noChangeAspect="1" noChangeArrowheads="1"/>
        </xdr:cNvSpPr>
      </xdr:nvSpPr>
      <xdr:spPr bwMode="auto">
        <a:xfrm>
          <a:off x="8313420" y="975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2C344A3-C509-4FB6-B0F2-E7E0E27BA73C}"/>
            </a:ext>
          </a:extLst>
        </xdr:cNvPr>
        <xdr:cNvSpPr>
          <a:spLocks noChangeAspect="1" noChangeArrowheads="1"/>
        </xdr:cNvSpPr>
      </xdr:nvSpPr>
      <xdr:spPr bwMode="auto">
        <a:xfrm>
          <a:off x="808482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3CC1071-2047-409F-B959-6C8E415BADEB}"/>
            </a:ext>
          </a:extLst>
        </xdr:cNvPr>
        <xdr:cNvSpPr>
          <a:spLocks noChangeAspect="1" noChangeArrowheads="1"/>
        </xdr:cNvSpPr>
      </xdr:nvSpPr>
      <xdr:spPr bwMode="auto">
        <a:xfrm>
          <a:off x="808482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99C83FA-08A2-4FAD-B037-EB718B6BBBDB}"/>
            </a:ext>
          </a:extLst>
        </xdr:cNvPr>
        <xdr:cNvSpPr>
          <a:spLocks noChangeAspect="1" noChangeArrowheads="1"/>
        </xdr:cNvSpPr>
      </xdr:nvSpPr>
      <xdr:spPr bwMode="auto">
        <a:xfrm>
          <a:off x="808482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E7E0E4D-ED71-4204-A965-2EC648343271}"/>
            </a:ext>
          </a:extLst>
        </xdr:cNvPr>
        <xdr:cNvSpPr>
          <a:spLocks noChangeAspect="1" noChangeArrowheads="1"/>
        </xdr:cNvSpPr>
      </xdr:nvSpPr>
      <xdr:spPr bwMode="auto">
        <a:xfrm>
          <a:off x="808482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EDD63EC-E1BF-4689-B175-697BFA76E606}"/>
            </a:ext>
          </a:extLst>
        </xdr:cNvPr>
        <xdr:cNvSpPr>
          <a:spLocks noChangeAspect="1" noChangeArrowheads="1"/>
        </xdr:cNvSpPr>
      </xdr:nvSpPr>
      <xdr:spPr bwMode="auto">
        <a:xfrm>
          <a:off x="7825740" y="23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B9FBA9F-31A7-4903-B4B2-A88DD18961A5}"/>
            </a:ext>
          </a:extLst>
        </xdr:cNvPr>
        <xdr:cNvSpPr>
          <a:spLocks noChangeAspect="1" noChangeArrowheads="1"/>
        </xdr:cNvSpPr>
      </xdr:nvSpPr>
      <xdr:spPr bwMode="auto">
        <a:xfrm>
          <a:off x="7825740" y="23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71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3BA18BA-2210-43A6-8741-39A67ADC822E}"/>
            </a:ext>
          </a:extLst>
        </xdr:cNvPr>
        <xdr:cNvSpPr>
          <a:spLocks noChangeAspect="1" noChangeArrowheads="1"/>
        </xdr:cNvSpPr>
      </xdr:nvSpPr>
      <xdr:spPr bwMode="auto">
        <a:xfrm>
          <a:off x="7894320" y="975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71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7ED515D-2CA2-49F1-9674-7DFF01FA3D8C}"/>
            </a:ext>
          </a:extLst>
        </xdr:cNvPr>
        <xdr:cNvSpPr>
          <a:spLocks noChangeAspect="1" noChangeArrowheads="1"/>
        </xdr:cNvSpPr>
      </xdr:nvSpPr>
      <xdr:spPr bwMode="auto">
        <a:xfrm>
          <a:off x="7894320" y="975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5B07858-7B25-4731-B19D-902698A8B54B}"/>
            </a:ext>
          </a:extLst>
        </xdr:cNvPr>
        <xdr:cNvSpPr>
          <a:spLocks noChangeAspect="1" noChangeArrowheads="1"/>
        </xdr:cNvSpPr>
      </xdr:nvSpPr>
      <xdr:spPr bwMode="auto">
        <a:xfrm>
          <a:off x="782574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225BB7E-59D8-4FE8-B91E-9F09CBD7A27A}"/>
            </a:ext>
          </a:extLst>
        </xdr:cNvPr>
        <xdr:cNvSpPr>
          <a:spLocks noChangeAspect="1" noChangeArrowheads="1"/>
        </xdr:cNvSpPr>
      </xdr:nvSpPr>
      <xdr:spPr bwMode="auto">
        <a:xfrm>
          <a:off x="782574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C21CC9C-8176-4D65-8FBB-E51A4DDB968F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9007C71-A035-4890-9714-20A035D3DACB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D5E2B70-BC86-4781-88C0-D07FF8D96F8A}"/>
            </a:ext>
          </a:extLst>
        </xdr:cNvPr>
        <xdr:cNvSpPr>
          <a:spLocks noChangeAspect="1" noChangeArrowheads="1"/>
        </xdr:cNvSpPr>
      </xdr:nvSpPr>
      <xdr:spPr bwMode="auto">
        <a:xfrm>
          <a:off x="782574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CE63200-928B-48AA-8A4A-571CA87F0254}"/>
            </a:ext>
          </a:extLst>
        </xdr:cNvPr>
        <xdr:cNvSpPr>
          <a:spLocks noChangeAspect="1" noChangeArrowheads="1"/>
        </xdr:cNvSpPr>
      </xdr:nvSpPr>
      <xdr:spPr bwMode="auto">
        <a:xfrm>
          <a:off x="782574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38C42A0-D6F6-46C2-97FA-B7D56B053CE8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9D89186-F72E-4B59-984A-AA75F3C87BFD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17877A9-B4E5-4874-98B5-D3DBCEE04ABB}"/>
            </a:ext>
          </a:extLst>
        </xdr:cNvPr>
        <xdr:cNvSpPr>
          <a:spLocks noChangeAspect="1" noChangeArrowheads="1"/>
        </xdr:cNvSpPr>
      </xdr:nvSpPr>
      <xdr:spPr bwMode="auto">
        <a:xfrm>
          <a:off x="816102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46FC8DE-6337-4913-A9FA-83D13B397330}"/>
            </a:ext>
          </a:extLst>
        </xdr:cNvPr>
        <xdr:cNvSpPr>
          <a:spLocks noChangeAspect="1" noChangeArrowheads="1"/>
        </xdr:cNvSpPr>
      </xdr:nvSpPr>
      <xdr:spPr bwMode="auto">
        <a:xfrm>
          <a:off x="816102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60960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BCC808C-7BF7-4F32-BD71-4DEBC7F3DBC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98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A3CF75F-D402-4879-A3F9-22CDCB6EEE93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0C0C35-36D5-4C27-9D30-54AD79FC775E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17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22FA345-29AF-465B-A039-54224D5607BF}"/>
            </a:ext>
          </a:extLst>
        </xdr:cNvPr>
        <xdr:cNvSpPr>
          <a:spLocks noChangeAspect="1" noChangeArrowheads="1"/>
        </xdr:cNvSpPr>
      </xdr:nvSpPr>
      <xdr:spPr bwMode="auto">
        <a:xfrm>
          <a:off x="816102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17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2FC4155-27E7-42BB-831E-A7CC371D5198}"/>
            </a:ext>
          </a:extLst>
        </xdr:cNvPr>
        <xdr:cNvSpPr>
          <a:spLocks noChangeAspect="1" noChangeArrowheads="1"/>
        </xdr:cNvSpPr>
      </xdr:nvSpPr>
      <xdr:spPr bwMode="auto">
        <a:xfrm>
          <a:off x="816102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27</xdr:row>
      <xdr:rowOff>60960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60964CC-ABD0-4873-8ACC-8AEB26642FF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A997E93A-74B2-49C6-AC97-89B1B1EAC35A}"/>
            </a:ext>
          </a:extLst>
        </xdr:cNvPr>
        <xdr:cNvSpPr>
          <a:spLocks noChangeAspect="1" noChangeArrowheads="1"/>
        </xdr:cNvSpPr>
      </xdr:nvSpPr>
      <xdr:spPr bwMode="auto">
        <a:xfrm>
          <a:off x="789432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5EFFA5-7CF5-4AE4-B120-5C6F1DD19C86}"/>
            </a:ext>
          </a:extLst>
        </xdr:cNvPr>
        <xdr:cNvSpPr>
          <a:spLocks noChangeAspect="1" noChangeArrowheads="1"/>
        </xdr:cNvSpPr>
      </xdr:nvSpPr>
      <xdr:spPr bwMode="auto">
        <a:xfrm>
          <a:off x="789432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27</xdr:row>
      <xdr:rowOff>60960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8A415EA-B4A1-43E2-962D-FBC5008F862B}"/>
            </a:ext>
          </a:extLst>
        </xdr:cNvPr>
        <xdr:cNvSpPr>
          <a:spLocks noChangeAspect="1" noChangeArrowheads="1"/>
        </xdr:cNvSpPr>
      </xdr:nvSpPr>
      <xdr:spPr bwMode="auto">
        <a:xfrm>
          <a:off x="781812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8A63801-D7F9-4B46-84F3-89168055CAE2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E6142C4-6DD3-4A63-A099-8C4013613828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75D33A7-7E1F-490B-B4BE-610A0702CF71}"/>
            </a:ext>
          </a:extLst>
        </xdr:cNvPr>
        <xdr:cNvSpPr>
          <a:spLocks noChangeAspect="1" noChangeArrowheads="1"/>
        </xdr:cNvSpPr>
      </xdr:nvSpPr>
      <xdr:spPr bwMode="auto">
        <a:xfrm>
          <a:off x="819912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74CD70F-5B85-4FEF-84FF-58914A4F5AEB}"/>
            </a:ext>
          </a:extLst>
        </xdr:cNvPr>
        <xdr:cNvSpPr>
          <a:spLocks noChangeAspect="1" noChangeArrowheads="1"/>
        </xdr:cNvSpPr>
      </xdr:nvSpPr>
      <xdr:spPr bwMode="auto">
        <a:xfrm>
          <a:off x="81610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E76888B-9B41-4EFD-A56D-F732D268BC37}"/>
            </a:ext>
          </a:extLst>
        </xdr:cNvPr>
        <xdr:cNvSpPr>
          <a:spLocks noChangeAspect="1" noChangeArrowheads="1"/>
        </xdr:cNvSpPr>
      </xdr:nvSpPr>
      <xdr:spPr bwMode="auto">
        <a:xfrm>
          <a:off x="81610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60960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12CF7EA-3294-4EA7-9F7C-4A139FD557A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77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CC41013-29DC-499D-985E-CF1FCD98BFB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C508129-236B-44B6-9173-765399191893}"/>
            </a:ext>
          </a:extLst>
        </xdr:cNvPr>
        <xdr:cNvSpPr>
          <a:spLocks noChangeAspect="1" noChangeArrowheads="1"/>
        </xdr:cNvSpPr>
      </xdr:nvSpPr>
      <xdr:spPr bwMode="auto">
        <a:xfrm>
          <a:off x="789432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77EDD40-0288-456B-862E-7082BEF1F96B}"/>
            </a:ext>
          </a:extLst>
        </xdr:cNvPr>
        <xdr:cNvSpPr>
          <a:spLocks noChangeAspect="1" noChangeArrowheads="1"/>
        </xdr:cNvSpPr>
      </xdr:nvSpPr>
      <xdr:spPr bwMode="auto">
        <a:xfrm>
          <a:off x="78943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8639399-09B4-4B8B-BECE-50A087ADEE4B}"/>
            </a:ext>
          </a:extLst>
        </xdr:cNvPr>
        <xdr:cNvSpPr>
          <a:spLocks noChangeAspect="1" noChangeArrowheads="1"/>
        </xdr:cNvSpPr>
      </xdr:nvSpPr>
      <xdr:spPr bwMode="auto">
        <a:xfrm>
          <a:off x="78943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60960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A9E67EC-0158-4ADA-B5C5-05C871BDA102}"/>
            </a:ext>
          </a:extLst>
        </xdr:cNvPr>
        <xdr:cNvSpPr>
          <a:spLocks noChangeAspect="1" noChangeArrowheads="1"/>
        </xdr:cNvSpPr>
      </xdr:nvSpPr>
      <xdr:spPr bwMode="auto">
        <a:xfrm>
          <a:off x="10165080" y="653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1B8E0C5-FA71-42E2-96C2-3F804D3D26BA}"/>
            </a:ext>
          </a:extLst>
        </xdr:cNvPr>
        <xdr:cNvSpPr>
          <a:spLocks noChangeAspect="1" noChangeArrowheads="1"/>
        </xdr:cNvSpPr>
      </xdr:nvSpPr>
      <xdr:spPr bwMode="auto">
        <a:xfrm>
          <a:off x="781812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CE3AE30-B73A-4098-B298-62E38F10D48C}"/>
            </a:ext>
          </a:extLst>
        </xdr:cNvPr>
        <xdr:cNvSpPr>
          <a:spLocks noChangeAspect="1" noChangeArrowheads="1"/>
        </xdr:cNvSpPr>
      </xdr:nvSpPr>
      <xdr:spPr bwMode="auto">
        <a:xfrm>
          <a:off x="8161020" y="4709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222A20F-1BCF-4F49-BC98-1D875E37214F}"/>
            </a:ext>
          </a:extLst>
        </xdr:cNvPr>
        <xdr:cNvSpPr>
          <a:spLocks noChangeAspect="1" noChangeArrowheads="1"/>
        </xdr:cNvSpPr>
      </xdr:nvSpPr>
      <xdr:spPr bwMode="auto">
        <a:xfrm>
          <a:off x="8161020" y="4709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E3ADE21-A8C1-4231-B57F-A15973148BB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709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1AECF6C-E95A-4FA0-959A-8453D07B9870}"/>
            </a:ext>
          </a:extLst>
        </xdr:cNvPr>
        <xdr:cNvSpPr>
          <a:spLocks noChangeAspect="1" noChangeArrowheads="1"/>
        </xdr:cNvSpPr>
      </xdr:nvSpPr>
      <xdr:spPr bwMode="auto">
        <a:xfrm>
          <a:off x="816102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17BD687E-AF8B-4C5E-9E90-2C7BF94A718C}"/>
            </a:ext>
          </a:extLst>
        </xdr:cNvPr>
        <xdr:cNvSpPr>
          <a:spLocks noChangeAspect="1" noChangeArrowheads="1"/>
        </xdr:cNvSpPr>
      </xdr:nvSpPr>
      <xdr:spPr bwMode="auto">
        <a:xfrm>
          <a:off x="816102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60960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7807241-D10B-4B32-A479-2D3973D7B77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60960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E7493D4-6B4F-4491-9C8F-D51C24BE78F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77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5D68C9F0-469D-4C85-BD68-5A4166E302CC}"/>
            </a:ext>
          </a:extLst>
        </xdr:cNvPr>
        <xdr:cNvSpPr>
          <a:spLocks noChangeAspect="1" noChangeArrowheads="1"/>
        </xdr:cNvSpPr>
      </xdr:nvSpPr>
      <xdr:spPr bwMode="auto">
        <a:xfrm>
          <a:off x="789432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39028EF8-79A2-4CD8-8BBB-66A9289B018D}"/>
            </a:ext>
          </a:extLst>
        </xdr:cNvPr>
        <xdr:cNvSpPr>
          <a:spLocks noChangeAspect="1" noChangeArrowheads="1"/>
        </xdr:cNvSpPr>
      </xdr:nvSpPr>
      <xdr:spPr bwMode="auto">
        <a:xfrm>
          <a:off x="789432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60960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80704E1-B990-4F02-96DD-573E813883A6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60960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8023FB60-5400-4EF4-A006-EDF81FF1D2DB}"/>
            </a:ext>
          </a:extLst>
        </xdr:cNvPr>
        <xdr:cNvSpPr>
          <a:spLocks noChangeAspect="1" noChangeArrowheads="1"/>
        </xdr:cNvSpPr>
      </xdr:nvSpPr>
      <xdr:spPr bwMode="auto">
        <a:xfrm>
          <a:off x="7818120" y="477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60960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3C87ADE-265E-47AE-820B-D515E0AEED3C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16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60960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2DD356E-5D57-4FBB-97CF-515D0BC44002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60960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5E737AF2-FC41-4C01-87BC-53CC75CA5E9A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76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DE1507E-6D1A-4347-8F6C-177DB2F773EF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87736FD-FC0A-4695-9BAC-5102D632CE2B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9</xdr:row>
      <xdr:rowOff>60960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48068E1-E7D3-44E8-BC96-48A32A91194A}"/>
            </a:ext>
          </a:extLst>
        </xdr:cNvPr>
        <xdr:cNvSpPr>
          <a:spLocks noChangeAspect="1" noChangeArrowheads="1"/>
        </xdr:cNvSpPr>
      </xdr:nvSpPr>
      <xdr:spPr bwMode="auto">
        <a:xfrm>
          <a:off x="44196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37D9F63-35CE-488A-838A-A1F097A7D0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54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FFEB027-738D-48B9-8168-4FD167AF28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54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</xdr:row>
      <xdr:rowOff>30480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F62C869-649B-4818-9824-9A739074737A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3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</xdr:row>
      <xdr:rowOff>30480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DAC0982-6625-4306-949F-A3396E3CE161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3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7BC3FE0-0E6E-4EF1-A357-C8EBB65DDA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77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EA58C34-74D8-4919-94BD-F3A459C41A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7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05FBEE7-6FBC-4BDE-AF32-D55E2EA5F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C28CE8A-CDAD-4D73-91A5-D6408D8416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0F7C6B3-3BC5-45D1-A171-D769B05F41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DA59823C-F72E-41D1-9E05-17072496D6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4CA5445-B95D-4AF9-AE8D-745B97F358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B1635B0-0F1E-46A8-9859-8F811AEE6E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B02171E-05DD-4C46-8451-576D90F45549}"/>
            </a:ext>
          </a:extLst>
        </xdr:cNvPr>
        <xdr:cNvSpPr>
          <a:spLocks noChangeAspect="1" noChangeArrowheads="1"/>
        </xdr:cNvSpPr>
      </xdr:nvSpPr>
      <xdr:spPr bwMode="auto">
        <a:xfrm>
          <a:off x="190500" y="54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7EE8E7A-E13A-47FF-AA23-178FA024BBA7}"/>
            </a:ext>
          </a:extLst>
        </xdr:cNvPr>
        <xdr:cNvSpPr>
          <a:spLocks noChangeAspect="1" noChangeArrowheads="1"/>
        </xdr:cNvSpPr>
      </xdr:nvSpPr>
      <xdr:spPr bwMode="auto">
        <a:xfrm>
          <a:off x="190500" y="54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4</xdr:row>
      <xdr:rowOff>30480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2EEA80A-7DD0-4555-8C47-FCE32E467A2A}"/>
            </a:ext>
          </a:extLst>
        </xdr:cNvPr>
        <xdr:cNvSpPr>
          <a:spLocks noChangeAspect="1" noChangeArrowheads="1"/>
        </xdr:cNvSpPr>
      </xdr:nvSpPr>
      <xdr:spPr bwMode="auto">
        <a:xfrm>
          <a:off x="419100" y="103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4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45B5174-D138-4644-8328-77113B22A76D}"/>
            </a:ext>
          </a:extLst>
        </xdr:cNvPr>
        <xdr:cNvSpPr>
          <a:spLocks noChangeAspect="1" noChangeArrowheads="1"/>
        </xdr:cNvSpPr>
      </xdr:nvSpPr>
      <xdr:spPr bwMode="auto">
        <a:xfrm>
          <a:off x="419100" y="103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B847CFB-5758-487F-99FA-2DAFAF8B6373}"/>
            </a:ext>
          </a:extLst>
        </xdr:cNvPr>
        <xdr:cNvSpPr>
          <a:spLocks noChangeAspect="1" noChangeArrowheads="1"/>
        </xdr:cNvSpPr>
      </xdr:nvSpPr>
      <xdr:spPr bwMode="auto">
        <a:xfrm>
          <a:off x="190500" y="77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37550DF-161A-45DE-A357-C15DD1C7D5F6}"/>
            </a:ext>
          </a:extLst>
        </xdr:cNvPr>
        <xdr:cNvSpPr>
          <a:spLocks noChangeAspect="1" noChangeArrowheads="1"/>
        </xdr:cNvSpPr>
      </xdr:nvSpPr>
      <xdr:spPr bwMode="auto">
        <a:xfrm>
          <a:off x="190500" y="77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89C4BDC-E537-4633-B801-5A3870120A9C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74555BC-D7BF-4D25-AD03-132FE40088B4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262CDF4-76B8-4692-8EC0-4CE1D005A592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78403FA-C442-42DF-B227-AB7059DC294E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4ADA7A7-D1E7-41D5-8287-1790CC32416E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6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E2ABC31-D582-4DBE-A2BA-16CF8A5585ED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DB7FC0E-3634-4DD0-A097-16D531427DBF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D725330-B921-40EB-9D93-DD322172B91B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EE3E0E21-8441-4CEC-AD18-CBB2E1EE2516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EDC588A-C3B1-4632-BE02-DA7C04BB60B4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13C5728-8A3B-4ABC-B448-4B5BFF798C65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B9C5A677-0C3F-4A80-8131-ABB104EF6084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70B4DBF-084E-45A8-9A44-5D1A7B5E032D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B69B7745-F916-4FED-880E-F398D61368BA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CD36337-1B7D-4931-BE87-3ADC3A58C793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BB11E91-365C-4DEA-A410-44FE67B152C3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15</xdr:row>
      <xdr:rowOff>60960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013C964-14B0-4EA2-8164-01483196E235}"/>
            </a:ext>
          </a:extLst>
        </xdr:cNvPr>
        <xdr:cNvSpPr>
          <a:spLocks noChangeAspect="1" noChangeArrowheads="1"/>
        </xdr:cNvSpPr>
      </xdr:nvSpPr>
      <xdr:spPr bwMode="auto">
        <a:xfrm>
          <a:off x="44196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16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C358D38-F92A-4396-B139-81F2B4D20DA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16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9E07167-B691-41F4-93A7-2F7DAD289289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15</xdr:row>
      <xdr:rowOff>60960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96D49C9-C75F-4448-9EE0-418BD19B5369}"/>
            </a:ext>
          </a:extLst>
        </xdr:cNvPr>
        <xdr:cNvSpPr>
          <a:spLocks noChangeAspect="1" noChangeArrowheads="1"/>
        </xdr:cNvSpPr>
      </xdr:nvSpPr>
      <xdr:spPr bwMode="auto">
        <a:xfrm>
          <a:off x="18288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304800</xdr:colOff>
      <xdr:row>24</xdr:row>
      <xdr:rowOff>7620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28F13E0-1B39-4A04-B6FE-987C1FAA76A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69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D91D5ED9-DA6E-4957-BFEC-EA76911BE10E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9D74E24E-2686-4791-8D66-6A371AE0895D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21</xdr:row>
      <xdr:rowOff>60960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5D52261E-C485-47C3-B14F-07EDE5501ECF}"/>
            </a:ext>
          </a:extLst>
        </xdr:cNvPr>
        <xdr:cNvSpPr>
          <a:spLocks noChangeAspect="1" noChangeArrowheads="1"/>
        </xdr:cNvSpPr>
      </xdr:nvSpPr>
      <xdr:spPr bwMode="auto">
        <a:xfrm>
          <a:off x="44196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24</xdr:row>
      <xdr:rowOff>60960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2DC1294-EE33-448F-A4BB-345FEDBB7196}"/>
            </a:ext>
          </a:extLst>
        </xdr:cNvPr>
        <xdr:cNvSpPr>
          <a:spLocks noChangeAspect="1" noChangeArrowheads="1"/>
        </xdr:cNvSpPr>
      </xdr:nvSpPr>
      <xdr:spPr bwMode="auto">
        <a:xfrm>
          <a:off x="44196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304800</xdr:colOff>
      <xdr:row>24</xdr:row>
      <xdr:rowOff>7620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11A60AA-6530-4089-BE03-D3A25A463F5A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9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22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BFE4107-4095-45EF-8C2E-50D85E340A3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FD2BB421-587D-4765-A6CA-D21FF2A79D3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21</xdr:row>
      <xdr:rowOff>60960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7382B62B-DFDC-42AF-BD75-1505A2DEE70A}"/>
            </a:ext>
          </a:extLst>
        </xdr:cNvPr>
        <xdr:cNvSpPr>
          <a:spLocks noChangeAspect="1" noChangeArrowheads="1"/>
        </xdr:cNvSpPr>
      </xdr:nvSpPr>
      <xdr:spPr bwMode="auto">
        <a:xfrm>
          <a:off x="18288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24</xdr:row>
      <xdr:rowOff>60960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372CDD2-E7FD-4A84-BE78-84DFA8676630}"/>
            </a:ext>
          </a:extLst>
        </xdr:cNvPr>
        <xdr:cNvSpPr>
          <a:spLocks noChangeAspect="1" noChangeArrowheads="1"/>
        </xdr:cNvSpPr>
      </xdr:nvSpPr>
      <xdr:spPr bwMode="auto">
        <a:xfrm>
          <a:off x="18288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B9B9640A-3437-496B-BFAB-1CCF13D5E9AF}"/>
            </a:ext>
          </a:extLst>
        </xdr:cNvPr>
        <xdr:cNvSpPr>
          <a:spLocks noChangeAspect="1" noChangeArrowheads="1"/>
        </xdr:cNvSpPr>
      </xdr:nvSpPr>
      <xdr:spPr bwMode="auto">
        <a:xfrm>
          <a:off x="52578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B6E6031F-8F2E-48AB-8944-31EE49042336}"/>
            </a:ext>
          </a:extLst>
        </xdr:cNvPr>
        <xdr:cNvSpPr>
          <a:spLocks noChangeAspect="1" noChangeArrowheads="1"/>
        </xdr:cNvSpPr>
      </xdr:nvSpPr>
      <xdr:spPr bwMode="auto">
        <a:xfrm>
          <a:off x="52578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30</xdr:row>
      <xdr:rowOff>60960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D1D5304-B6CD-4E23-98D0-5870C926DE71}"/>
            </a:ext>
          </a:extLst>
        </xdr:cNvPr>
        <xdr:cNvSpPr>
          <a:spLocks noChangeAspect="1" noChangeArrowheads="1"/>
        </xdr:cNvSpPr>
      </xdr:nvSpPr>
      <xdr:spPr bwMode="auto">
        <a:xfrm>
          <a:off x="44196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26</xdr:row>
      <xdr:rowOff>60960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A1B979EB-B571-4317-9B7F-D834357F9B77}"/>
            </a:ext>
          </a:extLst>
        </xdr:cNvPr>
        <xdr:cNvSpPr>
          <a:spLocks noChangeAspect="1" noChangeArrowheads="1"/>
        </xdr:cNvSpPr>
      </xdr:nvSpPr>
      <xdr:spPr bwMode="auto">
        <a:xfrm>
          <a:off x="44196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0A0C747-1D9B-4907-86AB-F544B75874BC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5855173-61BC-4C20-8045-31D71F06878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30</xdr:row>
      <xdr:rowOff>60960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8727602-418A-4928-90F3-C7BAC7F52224}"/>
            </a:ext>
          </a:extLst>
        </xdr:cNvPr>
        <xdr:cNvSpPr>
          <a:spLocks noChangeAspect="1" noChangeArrowheads="1"/>
        </xdr:cNvSpPr>
      </xdr:nvSpPr>
      <xdr:spPr bwMode="auto">
        <a:xfrm>
          <a:off x="18288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26</xdr:row>
      <xdr:rowOff>60960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2318AAFC-530D-49DA-A3D5-7FF0F83CF540}"/>
            </a:ext>
          </a:extLst>
        </xdr:cNvPr>
        <xdr:cNvSpPr>
          <a:spLocks noChangeAspect="1" noChangeArrowheads="1"/>
        </xdr:cNvSpPr>
      </xdr:nvSpPr>
      <xdr:spPr bwMode="auto">
        <a:xfrm>
          <a:off x="18288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28</xdr:row>
      <xdr:rowOff>60960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C9E7628F-69EE-46B8-A59A-9870FA55D62C}"/>
            </a:ext>
          </a:extLst>
        </xdr:cNvPr>
        <xdr:cNvSpPr>
          <a:spLocks noChangeAspect="1" noChangeArrowheads="1"/>
        </xdr:cNvSpPr>
      </xdr:nvSpPr>
      <xdr:spPr bwMode="auto">
        <a:xfrm>
          <a:off x="18288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30</xdr:row>
      <xdr:rowOff>60960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2CECACB6-61C2-4E3D-BE36-1EDEF6CF976A}"/>
            </a:ext>
          </a:extLst>
        </xdr:cNvPr>
        <xdr:cNvSpPr>
          <a:spLocks noChangeAspect="1" noChangeArrowheads="1"/>
        </xdr:cNvSpPr>
      </xdr:nvSpPr>
      <xdr:spPr bwMode="auto">
        <a:xfrm>
          <a:off x="18288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31</xdr:row>
      <xdr:rowOff>60960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DB888AE6-CA21-41A3-BD77-D641680301CD}"/>
            </a:ext>
          </a:extLst>
        </xdr:cNvPr>
        <xdr:cNvSpPr>
          <a:spLocks noChangeAspect="1" noChangeArrowheads="1"/>
        </xdr:cNvSpPr>
      </xdr:nvSpPr>
      <xdr:spPr bwMode="auto">
        <a:xfrm>
          <a:off x="18288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2AC88F7-66A0-4445-9E67-62829CB125E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178EA8E-AFF4-4B2B-86B9-150BFF670F8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CA7A7145-F595-4FC1-A200-67D0967894C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4D9A614-4E29-4500-AB87-D545C38A4408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4500480-F398-49F8-BD17-40B9BAE2904E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8BDEDF5-5488-4977-8C03-6F86EF78308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3FCC0C82-3FBE-41EC-B4FB-A906672860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7A0D345-906F-40FC-8B3B-F7E02997078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2BAC809-FB52-4340-9CBD-59D2B03A83D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F881122-E30D-4E37-92F0-B5ADC6CEF7C0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A146012-7BCC-479F-B941-755C3B1E4F2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FC1A853-B55F-4407-B6DB-8DAB89A3A68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911CBC8-ED9A-4AE3-8013-83A33058136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998797E-2A89-45A3-AC98-6B5B0F38CB5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2D6B27C-A679-4F95-897B-0F67070EA680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12E0DBD-634E-465A-A1CB-911149A18F1E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1A32DE1-73E9-4E3D-8635-AC2995AEF103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AACC070-EAB6-4272-97A9-3D9080A2B5A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A89E5C7-485A-4796-8992-E9F2649864F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F7FC073-1A2A-4FF3-9FBF-57D499AB5C9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6C8DB86-57F5-4AF4-A646-05A4B087174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1B573E4-5080-474E-8056-7DC56E9A967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BB9508E-EA86-48C3-B1DC-03FFA119AD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7F89A54-8E6E-4E22-9259-2FC7EEF28E3B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4D984ED-AF99-4E80-B0F1-EB20CCE55A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56E999A-FF0A-44A0-9181-6884EA05BC8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6E08556-6BE1-4F06-A7CB-2FBA8C4F01AF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1AA5455-2E4A-431E-8C73-612F251448E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D7A03107-478C-4BEE-965C-DA9A377A68F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BAC7937-753D-41F4-B479-B0DD9E7206E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6520B9D-6580-420C-9E73-CBE400F82F3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0846A62-B757-4C5F-85E1-32160B067AE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2A1B413E-D72E-4F60-8A89-04440876B96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9048ABF-FBC0-496E-AF71-7047FB32F8C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D52C5BE-CF7F-40D7-8493-E0AC56C6CEE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7CB3FCD-A127-4BFE-A0C2-45B72D449E5F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5CB9977-7FC7-4751-8B21-8CA65DBA6F3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64D5828-91FC-4CDD-9C26-8FF168C33F9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27594D1-0728-4EFB-9885-7F4BFC2B89D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34918DC-FDC4-44CC-BA7A-6DEE55E1785F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CAFED61-AF62-4BE0-A673-127E133DC765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BEDD5AA-4DDD-400F-8DCD-770E554F1F9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4557A2D-C139-4C81-B825-7577F4C2435D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C6884A9-6EEF-4535-84CC-A4B44B93C99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C3F0374-A11C-43B6-9F67-4D6C22DD4480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7E7105A-450A-48A5-92A2-D9EE550F12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52CF616-8B90-44A9-9662-F785CA6D31F6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0EB3E84-08E2-4F8A-8BE4-F5D21CAAF6D4}"/>
            </a:ext>
          </a:extLst>
        </xdr:cNvPr>
        <xdr:cNvSpPr>
          <a:spLocks noChangeAspect="1" noChangeArrowheads="1"/>
        </xdr:cNvSpPr>
      </xdr:nvSpPr>
      <xdr:spPr bwMode="auto">
        <a:xfrm>
          <a:off x="563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FDFB7C1-E8F3-429E-AE99-A048F5E662C1}"/>
            </a:ext>
          </a:extLst>
        </xdr:cNvPr>
        <xdr:cNvSpPr>
          <a:spLocks noChangeAspect="1" noChangeArrowheads="1"/>
        </xdr:cNvSpPr>
      </xdr:nvSpPr>
      <xdr:spPr bwMode="auto">
        <a:xfrm>
          <a:off x="563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FA3698C-C56C-48B0-A8B4-FEE931E4C741}"/>
            </a:ext>
          </a:extLst>
        </xdr:cNvPr>
        <xdr:cNvSpPr>
          <a:spLocks noChangeAspect="1" noChangeArrowheads="1"/>
        </xdr:cNvSpPr>
      </xdr:nvSpPr>
      <xdr:spPr bwMode="auto">
        <a:xfrm>
          <a:off x="563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19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9CB7019-700F-4742-9DEE-965D44B079CF}"/>
            </a:ext>
          </a:extLst>
        </xdr:cNvPr>
        <xdr:cNvSpPr>
          <a:spLocks noChangeAspect="1" noChangeArrowheads="1"/>
        </xdr:cNvSpPr>
      </xdr:nvSpPr>
      <xdr:spPr bwMode="auto">
        <a:xfrm>
          <a:off x="56616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8EF4C0A-534F-4D55-B7B3-A5B8477D1705}"/>
            </a:ext>
          </a:extLst>
        </xdr:cNvPr>
        <xdr:cNvSpPr>
          <a:spLocks noChangeAspect="1" noChangeArrowheads="1"/>
        </xdr:cNvSpPr>
      </xdr:nvSpPr>
      <xdr:spPr bwMode="auto">
        <a:xfrm>
          <a:off x="56616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0851A4B-A0C3-41F0-99DB-CBEAC82C101F}"/>
            </a:ext>
          </a:extLst>
        </xdr:cNvPr>
        <xdr:cNvSpPr>
          <a:spLocks noChangeAspect="1" noChangeArrowheads="1"/>
        </xdr:cNvSpPr>
      </xdr:nvSpPr>
      <xdr:spPr bwMode="auto">
        <a:xfrm>
          <a:off x="56616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98996C6-56DD-4AB2-BC45-E3B34A918309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2D0957C-4F2E-43B1-9E8F-77B0A198BB3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BE3FF0C3-8239-4EC4-9B22-A00811B3BA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CCF5609-D00C-4B8B-AEA2-A09A5602C87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C7E262E-22DE-4F58-ADDF-D64B8F58539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08CD48-5C2A-449E-99F0-62F53481AE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13C07F4-8926-4F62-B883-279F304FC62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D5E2D6F-6B5C-4385-9630-1415DDB9B7C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4E91AF6-ACEE-463C-917B-AB555479AB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8A7A2D-0F34-4AD2-B8DB-BD6EAAA9C16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E4AC36D-960B-4530-8449-5FB524F79B8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24BFA02-C616-455B-8EDD-B717C9804A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D2CECE9-1B5E-42CF-A059-EBC81D09CBC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C3A44D3-25CB-4709-99FA-4F25BAB0290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8ACEE7E-5EB7-4C05-95EE-18ED66AF95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A01615E-290C-43BC-9CEA-EE452C2D22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6F7E353-203C-4230-B5BD-08F39FADFF5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52D0AFE-0950-41FD-A933-CD13F3DB9ED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CA33257-EAEA-4F6E-9108-DA1764314C62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7DE7CB6-15CF-4744-8045-FD36E2FDD572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09944B6-F1B4-4648-B849-773FCCFC00D5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2B9FDF4-BD73-4591-8B59-DF1CC179D0AE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2AB751A-137C-4200-8521-D3D65A36F84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AA2EAEFD-B8F5-449A-8D7C-6BEA7415E6C8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1A84C5DC-8563-4CF5-85FD-37B886B94B6F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88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6B44261-BDC5-4ABF-ABF6-8B49789975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88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5C537DA-3769-4DBE-83A6-19CECC823AA7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23558B6-DB8E-454C-8A82-8DF47F6E2C5C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9E76738-F3AB-4639-8EF1-7C889DD150F7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4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921E900-07D1-4B27-A104-702915E85F37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4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B9E04AD-77F0-4A2B-9776-554313FBA8DA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7BAB3001-6E60-429A-A45D-8747A7A32A4E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6B4B1998-82CF-4AD1-BF7E-51DEC8BF81AF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749F96DA-EF3E-4BC4-A47F-063D416EBD45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C087F05-5A32-4B12-A733-84BAE2B513C6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70A3572-2CD1-488E-B0C7-E3B643342F25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AEEFD76-A5BD-49EF-9422-EFA63FF274C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99912AE-F6B6-4BDA-AFC6-A9F4CD56706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F0625F-49D2-47C9-A53C-E52289D87FE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B1996F-ACAE-4D3D-AC95-33058AEAE1F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5AED461-F86D-45CD-9F84-196E2F0E2491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C0CADCE6-B8F8-4BC4-AF1C-E4A89165C01D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1A60628-1760-4230-B2A7-F4EC588BF971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CCFB332-4E71-475B-AA14-BE3CE4DA535C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745CE77-D775-4AED-B84E-4C7A53141182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A43CDA0-94DE-474D-8F91-6CF4D8FAF0EB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C3C4A51-D198-490E-A0BC-1F282E670678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2D6B217-EE17-43E3-8EC7-84F15859054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AF27709D-7E02-4B3E-A525-9C90A7B65C8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526108E-F852-4B01-B08E-7BD9C0F5D50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8C66AF12-7BC1-4DDD-95FC-736CBC0AECF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DC30B03D-0DF5-478B-BFF0-C4F283CB4928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BAB7986C-D0B9-4983-8BF2-C631EB863BD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F2DF96B-37D4-45FB-AFA5-B5D8B7AEFD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34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9CD72B1-1604-4B32-A4C1-8058B9245468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34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29CD5608-AD9D-4603-BBC1-E1875856E580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34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D68BD769-B4BB-4C33-9DAF-DCF170671F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34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B739DCE1-0816-48CA-9608-41001A8979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CDC14612-897D-464D-A0E5-23E4F56182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E5E5457D-B536-4EE9-A855-A8BC06BCB7C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FF60860C-A732-4AE6-8DF5-41338A5BC70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497F851-1263-4BF4-B190-7606F2B0C7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A3332A0-5575-4189-BEE9-E8FFC2F6A36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5155D03-D06C-44F8-83D1-0FFE16D8EA5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38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C2D15993-B851-4B18-929B-702CBB15B4C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35BDE3AB-0DCC-47FC-99D2-D4CF5BACBEB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E402B304-D975-4301-A885-7581DE8E262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6AC02441-4CD8-42D7-AA34-3752A629843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C14EE0-3ECD-4701-A9B3-A48217C0E38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3176875-5FF6-459C-A82B-4B7A2B7DD04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44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D98D66C-CC15-424C-9EB6-3DFFF3DD83D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44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18861F75-C314-4336-99D3-8DE5F734C74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D3F03CB3-434F-4DE5-B2F2-3757523040E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2D7D8AB0-A58D-4619-B07B-EF7670095F0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0735F6F-F147-48D8-A268-C270C6B777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2D8D0AE-24D3-4C60-9691-D925053DA43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44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E14A2B23-9082-49A9-B3B9-82635DC4174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44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0B4F4B7-222E-4F83-84A6-882D2382C7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7A4C7E5-3A45-4B31-8400-00E8856ECC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3FE81C4C-E6C0-450B-BAB1-B1A60BB81FC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B4462387-B6A9-4718-BE76-D03F0C7F9A2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CC536DF0-9F33-4CCF-B4AA-1808CFD87D5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8C85DCE-2049-41AD-9CB7-FC1DF203190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F6007B1-4736-4565-8F51-D57BD79C02A7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34EEB80-9644-4EC9-B7F8-C9E5DAAA7D51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5A2B973-5CAD-4666-BFA5-6C56AEDBB590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789FE2F-EA0D-484C-9382-505B4BF1E2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B2020B5-BE3F-4472-A2E1-D57D819812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147530B-4688-4514-98FA-B8A23E52D34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C1B305C-DF73-4A96-A3EF-B52F6D7946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A7E6AB8-0E3A-49A6-9C73-E185B0A6E5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DF21737-5C42-4704-905D-B1C0889229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3A5DD84-5FAD-443E-867C-5BECFCBD61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4584A4C-DABF-4FF1-8DF0-C58DDC0B6F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2F68C1F-1BE8-49C4-8132-B423161C91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85CA3B1-CC98-4B1F-8BC8-F62AC9F62FC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0CCA681-E499-460F-90C4-BF87B9A108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6BD77F5-617C-4854-B6E6-5FBFD63D45A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F9026FB-9185-4820-8328-10E91AB8A982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052C651-4411-45CF-97F4-C92E9C46530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84F29B2-37BF-4296-888D-54453DF9B95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B248EB2-0E5B-4B26-A42E-3098DF937C44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0648824-DE57-4D93-8C7A-8B24429EDA8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DACD8FC-F48C-4D08-BEAE-3CF44E123D3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130F940-0B09-49D6-A83A-5A4E7D15595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6DEEB82-F97B-47EB-9691-813C04B7E9FF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1FC2646-2427-4808-B359-C04F8C8344E7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1D6D686-7730-4443-B663-644DBCDB0339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CF1BC5B-ECD4-46BF-A399-8321C6E4F49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89270A2-A191-4BEB-8779-138D1970326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A19D12B-DCF5-42DF-BF1E-38A4CF100D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A233C2B0-8DC4-42E7-A4FE-394C5BDF57E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742A9DD-E2C4-4363-AAAD-3847ED97CED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81BE7B3-EB9F-486A-B3ED-4258FD1E6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A7BA670-3254-41D5-8F7D-190906D4D5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EC28928-6B04-4D59-B1D4-A29397FE7D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15B0B81-0496-4410-B503-31B194DBBF0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C075C7A-CBF2-4C52-85D1-B951365B1A3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850AE7E-771C-44C1-851B-652BDFEA31F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7C025649-F248-4729-B023-289D500A10E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8A3F5DE-6A42-420E-84A4-F52E21C2199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8CB9EB1-2E23-4D8F-A38E-AE4692968B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769985B-346A-442D-A69F-F625BAF748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F7C0505-E56A-4BAF-A192-AEF7EB0D4E0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7B9BDF8A-2167-4D75-B3DD-A3B845976E04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D456153-4B0F-41C5-A0C9-4FB1151F3E4A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21C4A09-D656-4F1D-8813-CDD0414F4C69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77C7C8C8-0483-486A-B1BD-95AB0A408FEB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C8428DF-303B-4424-B203-8B1C6B44368C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B892D4E-D4F1-478B-9F1F-50558FF58D8B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B0894215-3B16-4A1E-A714-66DF858C19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3CD07ED-4F40-4A4F-9BEE-C555A66E2413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39D4CF4-75B6-48EA-A972-3B9F986A29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F68CFF78-BBEE-4817-BDA4-4CE9772F4DF4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FB27DAD9-8217-4861-8EA6-15C19067FE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8FF6973-41D8-4E7B-B003-839BDE664F3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055D3A2D-F77A-45A5-853C-88927EB87A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6489D9E-647C-4921-B32A-A926C8364AB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13E65CAE-2870-4ABA-ABE7-FB0B3F95FF8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CBD9820-35BA-44F7-8B1D-9EAD08D41B7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B0ACCA7-F3C3-4AFB-AE29-69234062D1A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527160A4-0D3E-476B-85E6-E977E4497C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23DE34A-5DD5-4433-B1E6-9B93E22580D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8461BB9-9A08-454D-8C20-985A0611AE8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6264F56F-AAFE-46C9-BBA7-40335758147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BCDF3917-BECD-44E5-8033-70FE3DF1C03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8A33C45-F077-4BAC-A3E7-F44556441AA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7D4DC5B9-816D-4839-9DCC-97A71636082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3D9F620-1428-440A-AC64-39C7E32919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FDD0FDD8-949C-4D7F-80C9-96FF16033D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D9CA9AE2-C8FC-4255-AD14-429EDCD434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FC9273D3-C580-412B-B7FD-B56D12A027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3AFE902-6DA2-4CDB-9C8D-35C8D296D9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2BD2E35E-473C-49A5-9562-879A6EC630D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C952FDD7-9F74-434C-B23B-A6086B1B759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6C5BD5B0-31DE-4D90-A3A3-135C098B70C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1976CA97-9D9A-418F-A86F-38DB0C81945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AD03CB04-7A1D-4505-A774-01CAAE2BA4B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4731E74A-3464-4AE3-B5CF-FA63D96175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746A6BB8-FC80-4F0B-97E3-47F97FCBB83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1093489-7D15-42F0-B465-BB9D0B3D65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51C7146-6392-4CFA-A46B-5DF067BA340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EE359F3B-66FF-4029-B48F-EDB9417FD86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98F24EB-3525-49E6-823C-08E8F20365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027C5A7-CE4C-4977-AD81-BCBF639A550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73621D4A-4CB8-432E-8302-6571AFD5BD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8D54AA7-9046-47D3-8F8C-EE85DE8087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EBE717A1-614C-4253-9B78-83AF679346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25515FA-6B57-4FFB-BF35-1D923E9B072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1ACBBFB5-E100-4D85-A172-D5A863B585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16E1BDD6-0134-49D3-928A-3B393DB10B3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C1E9495-08C0-4448-A36E-37FD0EEE8A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E76BE0D0-2E09-4823-86C6-62FE92EBD8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9EA85040-088E-477C-A99E-7EBD76B2A263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69FFAD6-FEDE-46B6-ADE6-8E65898BBBFB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5898959D-3A08-4F82-8965-90DD6CE9B2C2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9A41DDD3-5EBB-498F-A7D7-E61DA8C85F01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C3AC4B51-3BE5-4DCE-9BD4-84F1A6486F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E172FC22-F589-485D-AD89-4F01B7C38F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237E48AA-0A89-4500-AAE4-CC2744D23B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6F862823-E0A8-4BF6-A022-6A5E1A5F73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6352AA46-1225-4F29-AA95-8352FF3679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AF14C0FF-E12D-4C96-9C81-3B78288B93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C6744F6-2B07-41EA-8695-900CEE8AD4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AA381B54-4D70-487A-B9C0-43EAB4CA12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2471DA36-F54C-48CF-A4DE-B52437D887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4359C01-9E97-48B8-B42D-B5CBD7F6DA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B5FF919C-7238-41D6-A65F-76285FEF4D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7C02B869-CAC4-4314-993A-8AAA13F2E46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48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BB1F9A34-9D40-4747-A1C2-48A81BC1EA7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48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32C1CBF9-2664-47CA-9085-F23B60451B8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48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A3C6210-E6DE-42E0-87C3-CD660DD863D4}"/>
            </a:ext>
          </a:extLst>
        </xdr:cNvPr>
        <xdr:cNvSpPr>
          <a:spLocks noChangeAspect="1" noChangeArrowheads="1"/>
        </xdr:cNvSpPr>
      </xdr:nvSpPr>
      <xdr:spPr bwMode="auto">
        <a:xfrm>
          <a:off x="7421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60786381-953E-4FBF-BB72-406DEE7E124B}"/>
            </a:ext>
          </a:extLst>
        </xdr:cNvPr>
        <xdr:cNvSpPr>
          <a:spLocks noChangeAspect="1" noChangeArrowheads="1"/>
        </xdr:cNvSpPr>
      </xdr:nvSpPr>
      <xdr:spPr bwMode="auto">
        <a:xfrm>
          <a:off x="7421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EAC37172-AAF8-4CD0-90B5-C0711E572566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D0159F5C-71C1-4C24-A993-397327D0C19A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5A4CD58B-5AB7-41E6-8C0B-0AC4239D2AF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09E4050B-168E-438E-B910-D9857E72924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5162DD4-6E5D-4A06-9C69-8926D404BBCB}"/>
            </a:ext>
          </a:extLst>
        </xdr:cNvPr>
        <xdr:cNvSpPr>
          <a:spLocks noChangeAspect="1" noChangeArrowheads="1"/>
        </xdr:cNvSpPr>
      </xdr:nvSpPr>
      <xdr:spPr bwMode="auto">
        <a:xfrm>
          <a:off x="7421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BC247DE-593C-42F0-8BE8-FEDA989B87A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AEDA8C93-20CB-472C-94BF-95200B5154B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C4ACFF64-542D-4D31-BC5E-42FF1A4325C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590D76D2-850F-4706-A972-771FA03C59D1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409EDAC-0E84-4BF3-87D0-70DEFF54ED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02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EB92A57-33E9-4498-A2A7-EDDF8AE727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02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8EC6F3F-5E64-4917-AF46-B754B3FE94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02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B3D34A69-D26E-48CF-BE47-8B5ADB11C6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71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41D02C8-D762-4531-A442-8970FB1E63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71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4BC2C5B0-DE23-4C07-8E65-70CFE97A0AB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71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1B341AF9-F942-485D-A2F8-CE9D7AE7FA5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83CD67F3-4B05-4168-9877-D2731FAAC5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4B81D11A-5504-48E8-BB9A-52AA9BA2A54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04BD57C-42E0-417F-95A1-15F822166FB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D25A2BB0-39AD-4E76-ADAF-5E84C055E2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99796ECA-BA38-4F46-A0D0-5ECC8801876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BD256311-00F8-4ECF-BAC6-654C2C67DE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F4A4311B-197A-4AEA-AA87-7314DDC7A6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24FE2D4-464C-4A31-8DB0-0EB85ABEAC3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B7F4BBB8-4EEC-4499-AE49-D7779880A9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6939D896-63BC-4189-ABBA-643F636F909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8A8700D-25C1-4989-950E-6E271EE1423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6EF83F68-B80A-4C61-B7E0-668AEDD718CE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033CA5B6-47B1-4BED-836E-B165A31FF8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A00CDEE5-2DE0-4D37-9687-98BAD3DD758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4D3CCED0-1058-4141-B487-A3865A6DE5F5}"/>
            </a:ext>
          </a:extLst>
        </xdr:cNvPr>
        <xdr:cNvSpPr>
          <a:spLocks noChangeAspect="1" noChangeArrowheads="1"/>
        </xdr:cNvSpPr>
      </xdr:nvSpPr>
      <xdr:spPr bwMode="auto">
        <a:xfrm>
          <a:off x="9250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510D558B-3BFB-43F2-9499-FDFEF82DC314}"/>
            </a:ext>
          </a:extLst>
        </xdr:cNvPr>
        <xdr:cNvSpPr>
          <a:spLocks noChangeAspect="1" noChangeArrowheads="1"/>
        </xdr:cNvSpPr>
      </xdr:nvSpPr>
      <xdr:spPr bwMode="auto">
        <a:xfrm>
          <a:off x="9250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1C067EEF-C9C5-4163-99B7-F8D818E20AA6}"/>
            </a:ext>
          </a:extLst>
        </xdr:cNvPr>
        <xdr:cNvSpPr>
          <a:spLocks noChangeAspect="1" noChangeArrowheads="1"/>
        </xdr:cNvSpPr>
      </xdr:nvSpPr>
      <xdr:spPr bwMode="auto">
        <a:xfrm>
          <a:off x="8641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6E16154F-F66F-4C3A-BB69-E31129FBE957}"/>
            </a:ext>
          </a:extLst>
        </xdr:cNvPr>
        <xdr:cNvSpPr>
          <a:spLocks noChangeAspect="1" noChangeArrowheads="1"/>
        </xdr:cNvSpPr>
      </xdr:nvSpPr>
      <xdr:spPr bwMode="auto">
        <a:xfrm>
          <a:off x="8641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A22C9D76-B0FD-48B0-A404-EE7F20F139B5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47C5A694-75BC-4CB4-873F-F4673ED2B37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1A2A299-25A2-4973-9C2D-F96BE4273E6A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07FB99D4-034F-4BDD-9660-3185DC10629B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835D97D1-E295-4E98-9106-F43AC6130D54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BFDCB07C-3CB3-4BAD-90C8-1C57D31A3D05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7AE8C7F0-133E-40FB-B9EC-D017305E535D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8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F9640DB5-587D-4247-855E-84FDF74C22E1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705A9FB0-4E11-4532-BB78-F282C49BB0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91458CF-59F9-4AAD-999D-D4DBB6E9F8D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9BEA4028-BC13-4D4A-8941-5D858B7610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C14C62F-87B6-4717-87AD-00C515C8A7F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AE81F6D8-8789-4B41-B7DE-DB51E22D79B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870DD10B-F9AF-4D5A-B158-BC7AC51E0C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9990CEAD-3A80-43A8-9503-3DFB13FFD60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7BE9F6C6-0848-4BC9-A6AC-5E41F5B93DE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911A53E3-579F-4CF6-AF22-C94BBDC80D4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A3DCD8A9-CB9A-44DA-92E2-FD6EB3E652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9FED09DF-D9AF-4AED-BF74-ED76BAC0F0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EFE6120-D48B-43BF-A2CF-68269F0DE67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FC1FE3C6-2CDB-4A6C-B4AB-A6C65BEB0B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55771ABE-70E2-4DAE-8AAD-F8A672216B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42DA34C7-FBD9-4061-8B3B-A7CD220BD3B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5C047C04-A6A1-4318-B00F-24C486C219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7F2EA686-8C84-48E7-8AB0-0C914754957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F961AFA0-B6E5-4395-A15E-CD89C8824A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B6E41BE-6329-4488-8DCC-84274EFD0C7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FF62DD0F-1F38-48EF-B006-EEA163BAC05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7FAC70AF-AADE-466E-8DEE-54E57D8A21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1F2DD7DE-97E1-4419-8DFF-38AB1D933A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889CA8F-8B45-48E0-BC96-7E5DFC4C809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9F98717-E713-446B-986B-FA0C3D810DF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D6213B0-4F0E-44D9-829E-F9CD246E98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F9CF48A6-43DB-46BA-BBA7-4967B1F493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C3E97C77-4BBF-419D-A68B-D0F57BB6DAB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0D59FA7-F62C-4BD6-A6E6-4CE5109850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F7108858-883E-4B45-BBB3-9A5F6D52F8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7FBCE765-24EC-4B8B-9B74-CEBB8929445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9D998CE-74D1-4652-AD87-0F54C823123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4C3876DE-8A88-4C3A-BE78-D9869F241E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C6829408-96DC-40C1-BCA8-03EE779EED9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A0FB1C2E-2E81-4971-8236-C222F02BC9F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FC6D49E9-78C4-46D3-A2CE-085C931C50AB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980D9FB-A377-4DE5-A338-247E870D8885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E9CC2F64-4818-4EB5-BD77-3EC9D7436C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2498A6E4-F0A2-4945-A760-BA2879AEED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4345722E-092C-420B-907D-C4D2A78E95C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35A9D48F-3651-44D6-BC4C-F90A16F6D1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03B177B4-4C9A-4529-8371-C23B099AD6D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ADB8F315-EC82-4113-925A-017F561F2AB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1797A0D2-11E7-4199-9950-2481F7F7C50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2CC43AA3-AC63-444E-9645-CEE53CF19E7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E0A24C98-C2BF-461F-8D16-C12F6F3EAE0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C9D8F8D1-CB0A-440F-8C1C-ECD659434A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375005DB-7899-4EBD-B910-10795AF279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2A95E6CC-0990-4A3A-9998-827EE6D4C54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D6AE6C16-8E77-4CEA-81A5-2539215EC73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D668E89B-FAD1-435E-96F8-7DA8D8355DB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C02EC4C4-B733-4474-ADA0-1827CDEF5C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AB270B66-636F-47D3-A290-FD9AC5F370B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79B7875F-E8E6-4325-9774-A2C0BD88ABC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BA57C89A-D5A0-48E9-9ED7-76DD8E78098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A3288E2-15FE-4CF5-900F-0562597760C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BF5285B5-377D-44C2-85C0-26F1EFBB3A6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A7DFA433-6C36-4856-8740-A2794D9681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7E64B8A-3F92-4477-94E9-F82AA5E873F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1112704B-5ACB-44CA-8867-2E76977760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C052CCE8-B02E-4D91-ABA8-BE4F883F57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56C2CA08-C39B-4383-AFAE-1AE3BC0EED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E6138D53-15A7-4A2C-9DF9-8ED24E0460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07C8C2F9-5D14-4ED8-A44A-ADF6C1D5D29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96C9FCB4-FE59-44AF-B9A0-F0A1B96044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A18BD188-AF94-4A31-9F69-5548E714499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7DEE2DA-5FC5-4A79-95A4-CA377CADEF42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3417B3E9-34CF-43A2-8594-304CD1CF1A0D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89A9B01-317E-429F-BAFD-671115E7C20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9809A22-CE33-489C-8F1C-B81648A3AC7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3085B80C-8408-4C97-8308-6AA9B503875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9AB46283-668E-4222-B02F-C961E92165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8C16F705-6A61-4CC9-A519-13C166FACF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D73408E6-7694-464B-92DA-1AFBFB5269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A905B198-2E59-4011-BA0D-64573BEFCC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62D524F2-2DFF-434A-BE55-064EEF51BDF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FCC83EF3-54EF-4485-9275-16FC7E8972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5A0828A-E596-4AC5-826F-301591867AF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F5080FD3-9388-41CE-A30A-151076DD95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CD8A9F22-B1BD-4DBA-A512-D78B17406A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66D782D5-6ED5-4ECB-8B56-070183F43D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C8D008F7-0B69-4CF0-B3E2-D92F04870A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4E907C5-05FF-4AB9-81B4-7A6D56BD3B6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9499D320-6037-41B4-9B1E-8A2836A467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3F21D37D-806B-4CBB-A907-D1D344C2D28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FAC65F6D-26BB-4235-BC39-C7869B6BAAD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839188A2-485E-4396-BE81-AEFE0A5F0F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0DA03F90-D2F8-4A15-AB8D-6A1065F9F4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AF587A0-C937-4365-AE1F-76A7850F995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4445ED4-CABB-46C4-9B92-F87DB5E371D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0255E2B4-0BBE-4420-A6FF-BBCFB0C7F1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FDED8156-C6B5-4465-B986-A2BAFF020B5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7AD7F77-155E-4DF1-A1C0-B053560B00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C9211759-C4FE-4A52-AF3E-3E3448CF324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FF33D899-69F4-4CE3-B855-90BFDD90C99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E1313D3-AA23-4631-8DAF-EC533EF7031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BB820A97-05F8-4C13-9AAC-570AFA03B3E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50F5D120-95A0-41BC-943F-361581868D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D69354E-6415-47B2-9AA0-98F1633A68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31EDD84A-77CE-4831-967A-4610236F2AC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B54E4314-CA8C-4134-8ACD-7EDD40A651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99FD7CFC-10D8-43D8-8DE3-072F54AD45D4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1D43992-2F6A-41D5-8052-6699EC979A00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EA19F428-E8CC-4967-925C-5A47DAFA06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CC1A5AAA-11A0-4ED0-A20F-87E596D11A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DE008825-E74C-41C3-AFFE-CE221082123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AEB294EF-2CD4-4DFE-BB03-C9FB1617073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EB90E7DC-2C49-477D-A682-37C71CA9142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4BC202A3-AF6F-4BF0-B80D-EBE2B4DF2AF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478BC5CC-69F5-4724-B5FD-689E4F13538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16F853BF-AE0C-4435-91DD-697A911188F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0F8905F-C3B1-4232-A09E-2C20030EF1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7B99246-A882-489A-8AC6-768D4BD956D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4C720702-9F9E-4C6A-A751-14A078E9B5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4E99D383-35D9-4038-B994-D746AC275F7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B6E3D12A-3E24-4345-BE4A-8A60D7BEB7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8DCF3EA8-0AC1-4C96-AB32-050191BC8F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FB4492EF-DDA0-4C06-81B5-57ACA04ED9F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7981345C-DBDF-4EBE-97DB-B58E3AAE12D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C3CA8DCC-5B23-49B4-ACC3-3835865E09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AC8C2A28-84A7-453B-A5EA-316E55093CC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05C05629-61E1-4B95-B96A-8309C4AE6B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A500DC67-21AF-4503-A418-0E89C9E1CE3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284DF87C-BF6F-4E15-BE11-D438AFAA4E9E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98ED4E1-650A-4AA0-BECD-5AC8EC876C3A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3502413D-CBAA-4430-B7D8-DD251ED2A0D9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582FD3AE-4FBA-44DB-9EAA-C15398DA69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FDFF9D7A-D027-4D6E-9608-56B1EB3905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BEC642CA-1829-424C-BBFF-3481FEB47B2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ED845E28-4679-4AEA-B26F-BC53316358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1A0BEAC1-4CF3-4EEA-ADFD-AAE93F8EF1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944896A9-5DD1-4518-A238-EFCF5F7E4FF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A4FEE610-EA72-46C6-8B9E-3EEA5600EB5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8F307524-B027-4145-969E-77AA5EE43C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38A6DD5B-7B19-42B0-BA42-0ACF6133EDB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7A26A70A-1470-43E6-A031-B20337E4E3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A05F9FF9-5EDE-4CFA-A57B-64CB28B3D5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455DD06E-1706-48B4-9899-513A6958C9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024082D-DFCE-46BC-881C-2C4B310CF30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2727C307-AC27-40E6-9B3D-4FBA7853158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24E3F634-E8C2-4706-8315-6D8D7297E21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E6D2E852-189F-41C4-8E75-FF33527E3FD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256E6062-1597-4F80-AA59-C1D6B7A11D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2DE366F2-FECE-4BC7-AB0A-083F3C5ACF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B6D7209C-AAE6-4827-BCC7-706B8E24ABB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755C11A3-A37B-48F1-93AB-889D27C5C15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A2AE7266-139D-4EDE-860B-0A3A92A2D0C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5972D923-18A0-48D0-B690-2060842C3AA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C84A65BE-0982-4185-82C5-490606BE6EC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F97E3EA5-9B4A-472E-88F3-ACF839DACCC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6306FA6E-F85D-4035-BB6F-5929F1D274C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42E5836A-18DF-4490-A46E-11A2B46A40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0C4ECD44-1666-4DC5-B324-7BFF9F1350C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9B387E0-A6A6-4AD6-8BF9-1E1D5AB0B1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DF552D3B-EDE9-4A14-A538-AD68B3F00BF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1BA01045-BC80-4557-9E7A-BE3FB3DC8B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447504C3-3F2B-4B72-AD7C-E4D0FCAA2A6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94DF5D5-34E5-472A-8E7A-0F38DCCE6E9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EF4F0409-6B7B-4D73-B55E-5043413FB9A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772DBEA6-6E2D-497D-8CC8-7208768A8EA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5390669-63B3-40A3-86D5-A3BF516CF6F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D1874C9B-972C-448B-AE4D-A9AF052F18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2DE0EDEE-FEC0-480F-9FB3-613BBF3945F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5A188101-2F91-42F1-80CA-3E14A475A7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B1089BDB-ED1C-48A2-AD5D-6513657584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8FBC3045-08C8-4A47-90C1-722ABA93C5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96B6E67B-B797-4C3B-BC3C-5EBC33787E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6D152975-960F-4656-AF40-14171C55090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9F3AEE36-D98E-43D0-9511-A9BE3FDA95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2918DA5A-18C8-4DE3-88B1-07DD37CCCB8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8694C103-2D1D-49BE-A45D-4B13F22ACAC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9C21B2FC-1183-49A3-B349-8E52F21A0AA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BCE54445-BC80-4C0C-80C9-CFF032CA28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3FF17484-C231-4114-8C30-FC6E0575D14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11A6FC86-D6F3-461F-A835-BE662CC7912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F00483CF-5B2E-49C2-AB90-11BB02981CA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1953AF49-430D-4088-ACEC-71611765A2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42E19BDE-215B-4A6B-9441-96E38D8C76D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4010EC2F-529F-40C2-97B1-20DA5161A9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3768D1D8-5A00-44BF-A829-0773CCBD8ADD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9A0B75F4-AF23-423B-9961-4CA94C31506A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49D69E93-CA3B-427D-9CAA-44DDCE178F59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8C134959-738B-4A77-914F-6B55747E9DD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949C605C-B8BD-4133-BE48-E5879E6D5F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E2D6B80B-27EB-4FCB-ABEF-878C4EF51C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C468818F-2294-4077-9E16-2A89255813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AEEDED81-212D-49E0-A39D-5473E5A134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C9E43A12-5004-41BC-A5B8-D2DDE72D54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3C6521A9-0D9E-4FB0-BF6D-783E76D614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D488BEB6-0BEC-4B5F-B30A-F1406012DA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89D4AE0E-9CF6-45B5-9509-41D2ACE7C8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F13359F7-CBFA-4177-A428-0227E6A35511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C719EB9-187E-45EE-806B-06375E8668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854DDE03-006C-42B1-B523-052CE76D40E9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302AD311-1898-4BA9-969D-14EF2466133C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A1CDAD39-A1E3-4BD3-9123-935A4D54A374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EAC0D960-6600-4BBF-91CE-F5888D009D1D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9B8F70A6-8D89-4DA9-99B9-F0B59E897A73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EEB724FA-7D1B-4D24-995D-A266AEF7DE9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C400E65E-5CA4-4D0B-B314-4074018CE602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CAB36AF5-F454-4CDF-8EE4-703A565C2739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86930727-DAEF-4BD2-A05F-5EB8148F4D2C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F5C266BB-24A7-46DA-9F89-65767B313F1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CE96ADEF-9E67-4BE2-976B-3A73905B443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E117D84D-2611-4536-A70B-A337AAFCE0DD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0ECFE681-D63D-4570-AF50-25B8870CFC07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97DEF345-3E3D-4B1B-AB51-D71462C2012A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09AEB0A5-2362-40B6-BBC6-9A69CC57DBA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EDDDEC76-E009-4311-B012-D1F3CB89AD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985EEAA-134D-48A9-B21F-3645E81EDE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CE805DF5-BE75-4796-B6AA-89EE5A91F4D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A3D9AD0E-FAD7-45C1-9E52-4653111B056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BD568518-A616-486B-A6FA-FD5AFF7178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585E6AB-5362-47F5-81E2-721EB2E369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13DCA9F-9BFB-49BE-8334-BEB384A5955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4C0F28BC-C335-44E2-9F61-DF15EBD1D7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3814516B-3851-43A4-AE80-8E8047AEB8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E3E98469-0386-488B-99A3-0CDC4DAE6D3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21EAAA43-CCCF-423C-B318-28A3376DD909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F7C6B341-90AF-4672-A03F-A0DDDF2DA8D0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0A839F8-F9D4-4721-B18B-18081ACEA05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18066462-7988-4878-953B-299D04AE14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FC499E79-9715-4EB6-AB75-E2618832D8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D2808769-D904-4BDB-A826-BA3AC8DE8B9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BB251556-F6BF-43E6-9E9F-089C2B975476}"/>
            </a:ext>
          </a:extLst>
        </xdr:cNvPr>
        <xdr:cNvSpPr>
          <a:spLocks noChangeAspect="1" noChangeArrowheads="1"/>
        </xdr:cNvSpPr>
      </xdr:nvSpPr>
      <xdr:spPr bwMode="auto">
        <a:xfrm>
          <a:off x="80314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B747BDB3-24E2-4BA7-AD15-C592AA6C78E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0A6F3C82-B261-4FFF-934D-02ADB927270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B301EEC4-57E6-48B3-84CD-DA011CAC7B7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E7320F3A-B453-4C7C-97D6-4210E7626A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2DD7D1E4-8AE0-441E-9551-E5F51873D8A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0F10C355-E65C-4971-B66F-C38D7B16B8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8A0AF4E3-23DC-4BBC-ABEC-7BB5FAAAE64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32FFAB84-151E-4187-AD61-68D81D8339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9D6E2D57-6D9A-4588-B515-D7B98DA666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57F2F564-4568-46FB-8130-373752E2B02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B8C3E26-A4C5-441D-B73E-BF537221C10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1B774B1C-D495-473F-9F97-414AC7883AD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77B0838F-A254-4EB5-A7AD-A289A2F69A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027346B7-24D2-49D2-BBC5-DDDC12FB23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9366BF19-DC4F-4186-A29D-B2B6FF91CA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ED55345D-6B80-4B3E-8AD0-1FA5B633272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05633DC2-C48D-417A-ACBA-EBDD70F3670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05A5DB21-8D4A-435E-8B4C-7CDFF6A4CC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21265B0C-7124-4947-979E-367253659AD7}"/>
            </a:ext>
          </a:extLst>
        </xdr:cNvPr>
        <xdr:cNvSpPr>
          <a:spLocks noChangeAspect="1" noChangeArrowheads="1"/>
        </xdr:cNvSpPr>
      </xdr:nvSpPr>
      <xdr:spPr bwMode="auto">
        <a:xfrm>
          <a:off x="7840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3B4163CF-24BF-45E7-A5F5-0E45C5EB162A}"/>
            </a:ext>
          </a:extLst>
        </xdr:cNvPr>
        <xdr:cNvSpPr>
          <a:spLocks noChangeAspect="1" noChangeArrowheads="1"/>
        </xdr:cNvSpPr>
      </xdr:nvSpPr>
      <xdr:spPr bwMode="auto">
        <a:xfrm>
          <a:off x="7840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593246A0-7AC3-4F68-BA87-651599FEE2DB}"/>
            </a:ext>
          </a:extLst>
        </xdr:cNvPr>
        <xdr:cNvSpPr>
          <a:spLocks noChangeAspect="1" noChangeArrowheads="1"/>
        </xdr:cNvSpPr>
      </xdr:nvSpPr>
      <xdr:spPr bwMode="auto">
        <a:xfrm>
          <a:off x="7840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A02285C1-4425-44D8-BE34-EDB5BC6132A6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A8845E6D-35D4-4D77-A369-505E5F30E95E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62387A5-78AA-4AA6-BF22-525BF6AE544B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12A27DE8-E4E8-41A1-93F6-1159A3F2F752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89B39704-BD96-4CB8-B4AF-D06B651674A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13825062-50BE-4286-A703-9978E297FA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6189B49C-E5AB-421E-9492-0147E0A2EE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40FFB29E-DA21-42FA-8231-5244FC60F18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FCF66E86-1020-437B-9BE3-A473BA5F0A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DDDC3D1D-F2E9-4498-A602-8290C98147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C4F99301-A87F-4404-AA1E-B2FC31FED4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8C63B35F-03EA-4492-A571-922FB860CA8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1B7C126F-DAD8-4A81-B284-AE4B64828C9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2B7CF62D-22E4-4DE1-BF8C-E647B961AF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0650316-3DD3-4448-848A-67183FD1D0C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142D8776-ABD3-4DA1-A9D0-21619140DB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39B4DCB6-10BC-4B11-AB45-E91AF12D01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B84FE1C5-3D1B-44ED-8D5A-D23FD838600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0CA3300A-63FF-435B-8DF8-75D13AE526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23911F4C-7333-4C1D-B5FD-D22F632719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A07781D9-4ABB-4B85-82F4-8E2E45AAC61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FB31C51B-6A7A-45D7-B094-DEB11EF382D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01B459EC-D73D-4235-A75D-17F0BE6EDAF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40552D1-D98D-4214-897B-7DAC1768F37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CABFBF4B-75D0-44C5-9C6D-23BAB522945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5B16F626-C92F-48E2-B9EE-0490D13C6BF7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FE947299-468C-448B-923B-9F5F0791E26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27A78C89-0BA9-49AD-B6B1-D56E2EDEA72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374C6798-7F9E-4715-A59A-A9D2BEB2CD29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CE0874E8-78DE-43FC-826F-21E3A9555899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2141DEA4-3785-4CB9-A4F1-75DF417F37B3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C57DBF03-04B1-4B5E-B336-B15ED77E7B04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E98916EC-E38F-43AB-81D8-452BDFE6C06E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B965EBC6-67BF-4F5A-9B0B-BA4254C70AA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453123EC-5411-483F-855E-AF3E911103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A97C0396-06D5-4A51-AF5B-F6563737E4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320B80D1-E4E3-46FF-B639-D866A8779B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24980D59-C30A-4311-88AF-1C70E536068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5EDC4989-9CA7-4987-B9EE-821D551F78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751FF2C3-B55A-49FB-9646-F64D35156D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F46EC899-13A9-4C6B-94C8-E8310BF65E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BDAAEAEF-1811-45A8-BF9F-8F9A589588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EDABA0E7-3D52-478F-9AA1-C64FA3CA30B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C397EF03-9281-43DA-A6F8-36D0F7F1C7C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5C22D923-83EC-4830-A97B-CAA5279F2BC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0620B24D-E9CC-4B4F-94B8-B46ED7DABBD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E3CB2F32-3D59-426F-A5DB-E51E8163FF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6B7D2DB5-F2B9-4C1C-AC37-8861E84A4B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43F7B767-AFF4-4FA3-9683-584556EE73C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CFB17C1A-2204-4498-BB35-709CC72A7F5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35C2FCD7-9417-4967-ADEB-9B9451990DB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59798CED-54FC-4636-AAA0-27F508094E7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691C29DF-D3ED-48DD-AF7D-20455675D3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76749141-3843-47A2-9A99-F68B371AD9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608CD2EC-0C78-4BFB-9B55-3FEDD0A00C2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BF37950D-8080-4F0C-A2D8-737A4F95720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5D61E4B3-C0F2-4036-911A-BE66F0FEB4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367510FC-A8AC-436F-B64A-12503BD51F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4F95B60F-520F-48B3-A9C0-A0202272FF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06484C78-C963-4A14-ABAA-20DF6A0D60D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4FA356FC-2D5A-4431-8646-07009514AABF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6B77139C-C992-414A-A5CA-B23AB982DDA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098D19C5-DD48-48B7-80E2-3C78AB808CB1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D5E9A432-BD01-41C7-9E63-B455EE00D990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6C8AA63D-DFC4-44F1-9569-C5236048E4B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923D92CB-E52F-41B7-972F-A41AB85433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8901395-BE38-40B1-9BBA-E337E3FD5087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FB1863FE-FA13-4481-9E4E-6EFDC87CD3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4388168A-0D3B-456D-9E01-E638BD9274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3761A678-607C-4AC0-8042-186EE4CCB50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E200D90C-5F44-4DF3-93B1-C8EB4681A8C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7ED3CD7B-93A8-4DFC-8A99-093739E6210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F21B486B-AD9B-4F12-875D-133ED925F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B71E15F5-99A6-4546-858E-3830B93295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33448248-EFEE-46B9-8702-C31E7A1225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674C77A-FFDA-4831-8438-2AB7444BE30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05F6524F-EF20-4743-8543-74559D5156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2CB80F83-2DF3-425D-9443-EEF794120F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4154ACDA-52EB-4840-AB2D-23C2786C02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44FBAFF6-9182-4C1C-BE52-7EA726FB5C6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B8A0EA4B-08DE-409D-86D4-F7C2018639F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CA0EF8B0-7253-4868-AD7E-E2854DCD51E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BF0A148B-F82D-4D7F-B50E-51B0B012F0B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59640E2F-04B4-4EA1-BEAF-7C6081FE2F2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857BE6C7-B3A6-4BE4-AC9C-415A6BD1DB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7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49CA41DB-6797-498F-ABA7-7DA1E2D1F1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7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F554C93C-B68B-49D8-B723-03488C37115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C58DC818-E0AB-4909-9272-50B0E2056AD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69E68392-CFAB-4A03-905B-6026FDC90B9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7BF75230-8EC0-4620-A41D-F72D44BC8DF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683C96C4-E86B-411B-99ED-27CB4FBF46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20C9BA31-AB3B-4F4E-BB9C-32C31697B0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F58159E6-3E45-4640-8779-62F940CF7C5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CFAC70A9-C6D8-47D2-AD56-4B15F38CAE7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6C41AB69-793E-4BAC-BE4F-CFFAC804377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4CAEAB69-C27F-48AD-B665-4345BEF7D9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2231E318-CF88-4334-901C-AD9F77EB67A1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7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0B56D523-F6F0-4274-A10B-C3C964327804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7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23D7F6F8-67FB-4758-A111-6A21695BC240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88957DE9-9F6E-4D45-A088-6734ED0A6E47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CA61DF62-2398-4BE6-997C-DF5F266046E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0B8C339-CE7E-4016-8B08-B51278A470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5C7DD9F0-A61D-4404-B17D-D23D88880379}"/>
            </a:ext>
          </a:extLst>
        </xdr:cNvPr>
        <xdr:cNvSpPr>
          <a:spLocks noChangeAspect="1" noChangeArrowheads="1"/>
        </xdr:cNvSpPr>
      </xdr:nvSpPr>
      <xdr:spPr bwMode="auto">
        <a:xfrm>
          <a:off x="808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C6BE26E5-D22F-4162-AD04-65FE45E0F1E6}"/>
            </a:ext>
          </a:extLst>
        </xdr:cNvPr>
        <xdr:cNvSpPr>
          <a:spLocks noChangeAspect="1" noChangeArrowheads="1"/>
        </xdr:cNvSpPr>
      </xdr:nvSpPr>
      <xdr:spPr bwMode="auto">
        <a:xfrm>
          <a:off x="808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552CC833-1998-487E-B898-F05F3DE60A19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5E9EE6A0-C44E-426B-8A6B-CD0F81C4168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E7BEDFD3-0B7C-4240-8D19-40D38765B101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2512F8C5-4541-4745-A510-627A4D1FE586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8643FFFB-EDFE-4B9B-808E-F6FECC55B26C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3C4F2980-5379-48FD-AB9A-C337A2E69CA3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0951FB40-9398-4BF8-90D5-C3F99640BD61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E668B889-0CD4-4E7D-B86C-B8C9C77E5F09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96C6151D-5554-465F-AD04-20602B72B2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D6BA5FDD-C239-414D-99F0-8851B228FD1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D22A7817-9BDA-4A48-9265-927FF22DA68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77A6A5A9-3C4A-4879-A574-C4531FE9715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CFE7C9B0-BF80-4C74-B7F9-BAC722955A0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A65FBB28-9474-4788-8131-223FC322AB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B9C4B7BC-E534-4AED-A3F1-04E8DD7A4B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6694BDA7-B3E6-41D1-AC6D-D18EE2F632F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7B0D2257-0D97-4521-A2A0-A1E578F42B7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27F0B63D-B53B-446E-B9B5-13A76E8E8E4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DF8FF6F-6B14-4836-9801-19C79ECCD5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8411F1FC-F3A1-4119-9CB0-04056B4DC8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ECAF4730-50F9-4D2E-898F-6E6F7349DB1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25F9652D-B8D8-42B3-8EC7-C23751F092B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CC6DF4E8-8757-4781-A1B0-CE53C7DDDF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45720</xdr:colOff>
      <xdr:row>4</xdr:row>
      <xdr:rowOff>7620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29ECD164-401D-4D4F-B237-863CE85E9FE4}"/>
            </a:ext>
          </a:extLst>
        </xdr:cNvPr>
        <xdr:cNvSpPr>
          <a:spLocks noChangeAspect="1" noChangeArrowheads="1"/>
        </xdr:cNvSpPr>
      </xdr:nvSpPr>
      <xdr:spPr bwMode="auto">
        <a:xfrm>
          <a:off x="41910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39AB8293-274B-41EE-A5EB-95C65F8A7D5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3A307681-B2E4-4713-84A8-79517232D7F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C280089E-ACD1-4CB0-915D-63819637904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10F782BC-9DB7-479F-971F-CD1F4023C8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B3D9FDA5-240D-4B9B-A43B-7216BAF12C3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99991C4E-C40C-4BFD-90F0-EA899101AF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A0B69C66-6680-4FD2-A9A8-6CAFA0978A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8493EF89-3AE7-45FD-A064-7F96AD33712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669FE8D9-77AC-4D4A-9240-8E8E73664A9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8A3D8E08-064D-4AB3-8783-48258979E0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75B7613-0A4C-42CF-AD29-F3E4098496A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A5764DE3-901C-44E2-8D29-6BE0515B008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DCC60E68-34B2-4089-9267-A6C53AC2B7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D5D33BCA-E1CE-4AA8-AFDA-52F3C2888E3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2559F1A0-BFA7-4BE5-B2FC-87156CA8D5A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DF7B633A-C997-4289-96AF-D5486BF2A03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A6D4FA25-B31B-4FAB-88AC-E3214805008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4D345B95-2096-48F7-9196-060E9284BDC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2CCFBAEC-9613-4F7A-8B70-052BFF517DD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62D37A91-8563-413D-B239-F6BF7DE0D57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0FC0D26E-CEF5-4CEC-8E89-D36E01EA104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D7E898E8-6272-4FC0-8EBF-9E7BD5804C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63AB6BF8-10B4-45D1-9EE6-5E5ABD53D575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A80E8C37-F2E0-4BEA-A987-68E8D36F86C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157BB0A6-ED37-4275-82BD-EB2B69FACA2A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B0F5A77F-EDBC-440B-A4E4-FED57FF46FA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210202C3-A4A1-4C99-A868-04C0083AB2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5B7BF427-3C6F-416C-A8FB-F4781D14C83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10BC2DAE-7F92-4B50-93F0-2DCF03E715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B219740B-68DF-41E8-9503-691548C005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6C5C4E28-1CE8-47E2-A4EF-6B932332E6F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4E45917B-DC33-44EC-BE35-71E14B8D1E7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0D7917FC-E28B-4E42-92A4-2487B0E0C9C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710C5C84-A277-4B45-8490-9CA41AA78DD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B566C303-E00F-41BC-92D9-6FAAE689B4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ED4862B5-AF6C-4C5E-9C87-58DD2A60EE3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F73C6DF5-9EBB-4B1A-AF54-41934C80A8B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6C1337DC-ABA4-4C1E-B5B4-935D72BD6D8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2ACDC02D-4BA1-4AE0-A2D7-731882B0A2D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36FF0CD2-D5BC-43E6-AC1D-A44510D8F6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B0BF8F37-371A-4C27-986C-48F32BBA8E3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AED6CE34-511B-4891-A21A-AB0800D1284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64BFAE6A-5076-47D6-B4EA-6886FD66D3A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C84A46ED-48CF-451B-9C7C-33E00151B38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0DA205DD-3ED9-4A83-A3C0-3BB1233351B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D14F678B-8ECF-42C7-819A-4701F4CA9FC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0F981F23-6653-4694-87CD-FEEB7176D1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36473AEB-AF6E-4D2F-A1D2-46679ED57C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380DFB7F-DA47-47E0-9A57-C338B10056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6257CD6F-604F-4882-BC51-FF31E9C98A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3FBDAC7F-C083-4FB9-93EE-60DF7CB3A1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23A582B7-F51B-4AD7-9285-D49E7C9EB18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EB60B3DB-BBD6-470C-9DA3-042BCB75952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7BA6C1FB-1165-4A4A-8A57-791014FD55A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D21B4024-08CB-4C87-88A4-80FF0533364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11CA47AC-9DC0-4A75-AA81-609C78625F3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0E004D3A-BFBD-4B8D-8768-A9478FE6929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944C1A6A-97BC-4E20-95B9-5C7AE94E73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7602E84D-9F2B-4CD0-9667-4888182B6D0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1C8F850B-B6F2-4463-A828-EB64693869F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66C101AD-61D1-47CF-9736-3D8FF17ECD3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105BC58C-A148-4514-8023-1166CF9FAE8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6372D170-8ECD-4F15-B975-5D31258A326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4737156C-7835-42F1-89DA-6E8C663536D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09945A80-D26C-4D1F-95CA-B7695F7C0B86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ED634C43-D63D-4FD8-B72C-C0635A786826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990AE515-3DB9-4B0A-8275-EE1B3583E508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B857C420-924F-4E28-899B-977684CA17ED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DE0C2B5A-EA4F-454D-8176-7E60B87D290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B2E1101D-A984-4B59-A052-C07280501CC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B800D58B-4295-41EE-A624-E8E098C8100F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6ADD9125-6719-4F91-BB5B-B297D6F1BC90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F52AC6B3-E67C-4178-8CE9-C07DD9B0355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91D09803-D160-43B3-9177-B06ABB5E5106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26538BBB-5EA5-4BBD-BD43-8121DDFBBAE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EE12E338-AADC-4DFC-807F-503A9B781F9A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CB13A4AF-F062-4850-BE7B-7F96BA296804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55A63F15-3080-49D7-A026-8AEE400585DC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D0060368-9AD8-42BF-91C6-72E5FB9DD60F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B35B5587-8CD3-4F17-8873-FEE51786D18C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2C72F28A-54FB-4049-AC0C-BC53D1335CAB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C9A3717D-40F8-491C-B401-190ADAD48764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79977488-0DCB-404B-B192-3091D7AE15A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89B67894-E713-4B72-85B7-1C337FFC5C7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1C25581F-0526-404C-9240-4698A17FD87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19D36FD8-C1EA-4557-9C3B-DEE9D22B497A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26554EEC-E3F3-4C88-AFF5-EEF28543BEAA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C79593AC-2C6C-4076-A4CF-BC2D9AA47C9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C1C78D39-076F-429A-A0E3-9FCCFFF83FF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575AF4FC-9F91-4910-8C42-8D5F29B6451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9C7A58A0-F2E9-4872-933D-22278F1FF74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2644705E-11C1-46BB-B08D-3AAF22DDA8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DB8C491E-88B6-47AB-ADDF-D4C16C23422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AED21B40-1064-4232-B465-14A9FAA0C36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9545816C-5C1B-4F90-A574-AD4F4A61E0B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85B2EE29-AA8B-4497-92AE-F590481066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31CC05E3-F770-4A7C-A312-325A367A5A0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88623B38-A365-4AA6-849B-1CC095BD46C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80CD4FC9-81EC-4835-B807-B02AA64566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0C023EAF-6BEA-4FA8-8A36-49291BF362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59712AA5-3699-4935-A88F-5BE771418B0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7C208A70-D011-4AE6-8011-69A44FF147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304510A0-FF67-40DB-8224-DECBFBDF99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499FD398-EB10-4A26-95D9-3799AA5C398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2EA0BE0B-AC2F-4E33-A4FF-CAFDDD0AA45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D0055740-F321-48E0-ABA5-407A3EDC515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3BDA8FA3-0FCA-47FF-8F0C-F95B62E5A24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9664444A-3B77-4FC7-BC6F-FA6741A91B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1FA920C1-E6DC-41CF-94A2-17B1DBECBF8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C3364F46-C219-47E2-81FE-8542DEC6A8E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9E309E79-B341-48E1-A140-222FF1DA61F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23BB79DF-BB07-46F6-97BB-C68981DBCF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D1B4484A-70D9-4EA1-83EE-F2B921C004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DC5BBA77-9B46-4DEE-8DE0-552CE7573D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346A54CD-8D82-4AC6-B517-EA41E2F7238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441A9A97-3E0E-4EE8-91C9-4EBA6D4D8D7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78F71C4B-9069-45B1-88AE-7DD84EFB39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5C70C426-2CF4-4B68-9E34-432F29BE09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7C0799E5-24C9-44EE-8A2E-979780D6748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CB03106C-B132-4A6B-AB84-1E20235012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2836DBD4-F4D1-486B-8942-C4C677CFB1E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EA30FA8C-0200-4283-BF25-AC7DBE9B8B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D9000232-5E6F-4701-9279-5223FEED34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1A56E52F-ABE0-4388-B5A8-22C97FC9AE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1B9A367A-D5B6-44C7-9D86-294835C98C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A006792D-90D4-4E0F-871C-FBF1DF4BAEF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CDD3FF5C-CA31-421B-B468-B0E618FAA9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3C5C6A5C-92E3-4A74-89AD-E221E56FEAC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0F808513-D341-4C9E-A3C7-12E30034122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DAADBBEB-0285-41F2-A944-63BCDC5141C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46B5A32F-DFA0-4342-AD65-51F92A20517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E66ADC52-88B5-418E-A97B-F055340A7A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09D630B7-E8F5-4AF7-B19C-D3410F9FE0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FA17B995-629C-4786-A88E-49B9AB4ED5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9D281E6E-5451-427C-92C6-BD7EB2EA84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7A3DDD1A-5E6D-419A-A21F-3F10532318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82408B62-BEC8-4194-AF6A-B557BE65C0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C8033F63-83F3-4538-9A21-4875A842A259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7A6C4F5C-5F20-4E77-B86B-DB73518CFC8B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F0F0FFE5-E4DC-4D59-8EB0-6F457F2090F0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B9E16526-26FF-450B-9E9D-24AEBFCEBF3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E6C8452D-7664-4355-9E3D-8CF1E00B164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8A616CA7-B837-4CCE-953E-5B11093B13D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CF743670-6049-4CE2-8346-8B93479660D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EA766F75-9E91-4C93-A41D-B8FF58F541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62B0136C-198B-4352-8DF7-8A571B2BB3BC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31FDA07D-4C46-444E-8D5A-76A5DD03BCD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C55E618D-4161-46BE-B89C-3667134E46E7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C25D8099-CEDA-4501-B5CC-46083833208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188E7086-4EF9-43B7-8F31-3DE076318D0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1887C4AF-9CFF-42D3-8A09-F1DD24243A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0960A7E1-690B-49A4-9ABC-456358D0078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42182F29-8598-4A4B-B50F-E56770C4C6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4D82862A-DC86-4401-B741-FF12E997A0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10EEE3A5-49A0-4F80-BC8E-4109BEF9D1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79C12008-0892-4E12-A8CE-337F7D747CF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3927B8F2-2685-4891-AE66-E48D7AC765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9C94ACF0-E844-4F94-9AEA-24B9F73529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48C86B72-6000-4CF6-970F-7B060542EAB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A6D9D4FD-22B6-4505-9FB9-0454EF0389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3944FBDE-6CA7-4124-A8EC-B9E7E416943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BC24DC51-9922-4BBC-A1FA-C56CCC5857B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394763DB-31B6-4589-95BC-6CB172015BF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772F0EFD-237E-4567-88C3-7F89BB9E492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E8EC7190-B17B-46A8-B1B2-8689585911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4B50C845-2C70-4757-919F-DDC519A2ED4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89CE245A-623E-4B27-853F-84DAA195346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777BB5D1-47AC-4CCE-8D35-835720FC614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1926E59F-4FB9-4449-ADC2-B313772C68B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808AE33B-D1B8-4F38-95A9-622E9D5A27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8D851056-6140-4AB6-9446-EB6CAA99F8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9F4EEF6A-BDC4-4FA2-803C-DEF70CADAD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88BA6FAC-F1FF-412A-B6A9-D2D1EEB4EC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0B0B072E-9F40-43C1-B23B-F64C44F8198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E0B62ED7-61D2-410C-834C-0BD768247FB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6A087ACA-B674-4D65-80C2-ABB4FF3FCF4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119CA7B3-EA79-41CE-9B52-CF07494B848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BC19FB3A-1C95-49B4-8310-151F911B80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708F542E-2D62-42F1-8A77-2B558DB697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0BB04FB0-AB5F-415E-806F-A1303BA4ACD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D25AAFE4-86B2-4431-9874-E736C5E2CC8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37CFFB85-DE63-49F6-A368-8FC029E66AF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67209D03-B359-4E3F-B2FC-B99F8F796D9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613D4F32-353D-4BBD-95D2-1E453DBAED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BEEF4A92-86A1-435D-93C8-3CB8F8D8C7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343B946F-A558-4448-B21C-2D1DB64958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CC26AB9E-8611-4190-B3C6-D0C5E516F2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BDE02A6C-B19E-4F11-A795-DE40C81BE50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7671BD9F-1DAE-475D-B3F7-DF5E2BE8E53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13FC9BC0-4F5B-4E85-807F-EA13ABD89DA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7F2F4CA0-590C-4C76-B0D0-5B3E8F253AA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AF6AAA96-5219-4A1F-87C2-A0E5F41D06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E991574B-8375-4926-BB98-C29B5329608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A17C1871-0A08-45CB-A8E7-41264756C0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8E87B4B7-772F-42E3-BAEF-E23810ACB8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916F49D3-CB14-4360-ABD6-0F386D70D4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F7AC3FFB-D147-46B2-AD11-38D42E31C4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592E0A50-1012-4BE2-B322-E8217E453AD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A79047E7-45B4-455B-948C-005DDBAE358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42BA6214-5384-423E-B6E5-6DA6F3414F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CD25CAE4-70FA-4D80-8126-E2BBCDF2010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1DDAABFE-5BD8-4A68-81F2-E0FD45BD82C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2E7A950E-36C9-4389-9787-CD5ADFBA3DE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8CC6DCE3-2E66-48EF-9A68-9E3BC0FF291D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4F42E802-1B0E-480B-9BBC-95A73DA80446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21C8BB7E-39D9-4B1D-9EA3-E79310953EFF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51D614DC-CEF7-4CF2-8568-478F57C896AE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270C0BEC-8CAB-4EA2-A4FB-32C6AF9A54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3DC26211-3F14-4735-BED9-F16474C6B4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5EB48A0D-6981-4C86-A011-1CCDF50CD0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159A35B5-44FE-40FD-BD59-C9D460D6AF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F33E9822-ACFD-48F9-8053-5B07EBA7A4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511027EC-75A5-45D6-B763-F11093843966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1A579D9F-97D7-48C4-AC8B-E720341D61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20D3442B-4AD4-4520-9627-667A118693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56B27A14-3CDB-4485-A2DD-1AB8DC956F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0A579251-DAB6-4B02-895A-FD7674BBC62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00809666-FD9B-4ACA-B59B-4B981FB9993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A54CDD9A-241A-4401-AE92-6976FB55C8B0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49C120C2-8F59-4FB9-B6FE-B450E44B08D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38D23DC7-3B84-4EB7-BEEB-7BCE75A75BA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C79793E0-DDA9-4A72-B044-B0E80F9091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F1F9F143-3FCB-43F4-A46D-5D1EA3EDC5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2BA43693-3317-489C-9ED1-D0EBE65D790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EDDA7B11-9F8D-4A55-AB69-0DCDCB16BD2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90BD3037-5558-46E1-A05C-6D9F4158998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25979922-1BB9-4B32-8E4C-CC6E6622E87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24212A72-C13C-4AC7-B7C3-0C897E34E45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1CE2838A-AA16-49D5-BBC0-1E1E01D5E79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98AA6091-AA2C-42F5-92BC-366A306883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02835789-2D0A-4B12-8BFA-916542B3205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22860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D2852D44-3AA2-416C-9EBA-7E8975067792}"/>
            </a:ext>
          </a:extLst>
        </xdr:cNvPr>
        <xdr:cNvSpPr>
          <a:spLocks noChangeAspect="1" noChangeArrowheads="1"/>
        </xdr:cNvSpPr>
      </xdr:nvSpPr>
      <xdr:spPr bwMode="auto">
        <a:xfrm>
          <a:off x="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78493DF9-025F-4926-87A6-932069BD8C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C25DC808-E382-4489-9F9C-22EC38601DD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C478FA73-A021-44F1-8324-DC1E5217C1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BE96EFA7-9D10-4DDE-AEC4-3668CE7147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F0866C51-BB21-433C-B313-15AC6DD959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63472755-2943-43ED-A7EF-A2848BC1E4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B4184B28-32AF-4933-94B5-E1A90A737C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C794445B-9E48-4F0B-B163-AD8BF83112D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F8F2B69D-9170-42EB-A5D7-54605286236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62FCD1E9-423E-4701-ADF5-2C34632EB7C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394D9987-F4B6-4990-8EE7-E91E30700E3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6DAD9508-DA32-4015-8812-EAA50867E2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D32ED780-CD73-49E5-9BC8-E8C49DABDCB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1294F8FC-D30B-4BCD-A2A7-E6D94985608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8238C8BC-A9CE-4FCE-8CFF-880B1724890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13A030E6-F5B6-4BB0-A73D-16C898DEB2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D751D08A-AA9A-4A2E-BE49-19660942232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251332B5-41F9-4D2B-816F-8C66E90563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9764D7FD-6810-41BC-9476-13828E08C5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0DEDAD6A-CAC6-4C0A-B1B7-312664F399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565160BF-A92A-43A9-9AA6-E062E31724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CBE79F8B-A5E6-4E6D-A438-93B203BC22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85C312CE-B809-4AD1-A243-45EA85609F0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22EB87F0-C321-42AF-9C5E-C31B22F2A53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F89D73F5-23EC-42E2-B91E-58023072C3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04103F70-AC1A-4692-A2DE-C497D53F1DA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B267C1C7-8F3E-40F7-9236-FE3D277BF3F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F81FAF1D-EBD2-4571-B30E-724480442A0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7BAD1984-580C-4B32-B57E-C1C59944BC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CB855953-B1C6-4DB0-8FB1-DF17C189FDC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252A9467-DC55-476B-988E-E78FCEEEB6D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692B2F30-C074-47C7-9253-110BDBFEFA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E83A3DBC-54CC-4861-ADDF-588711171F5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811C26AC-F889-499E-8622-5E5339430E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A3ED86F1-1CD1-4202-9BC3-EF5A381BD2E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6D490127-FE0D-4497-8F6A-1508A2A4284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B8E894C0-9729-426F-BE06-A7D9A5B42D1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DEE7E782-184B-42E4-A21F-E828AD4EC7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1D233E4F-08BC-4663-99E5-B49B46A1792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198120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0CB36DB9-2F75-459D-A548-9FBE0AF60675}"/>
            </a:ext>
          </a:extLst>
        </xdr:cNvPr>
        <xdr:cNvSpPr>
          <a:spLocks noChangeAspect="1" noChangeArrowheads="1"/>
        </xdr:cNvSpPr>
      </xdr:nvSpPr>
      <xdr:spPr bwMode="auto">
        <a:xfrm>
          <a:off x="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CB0A9712-5CC6-45CA-95C7-8FB87C7583E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A78982DA-4456-4818-8F14-5ED2D56592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E532333C-816B-48BB-AE29-64F7378CE9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E77C31C7-9BC8-4226-9963-57E365C972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433E701C-DC00-471F-81C4-65A43B00E43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1C5C0DA0-13C6-4939-9DC6-7D6BBAC336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D228542E-C17A-472D-A1DF-7BFBD56709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DF67AC25-28C9-4A43-8A2D-9896063E15D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A808E098-D944-4752-910C-3AA0DF7CF63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81995A44-4180-4FC1-A077-38B1BF85E52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937EAA9A-3BF4-468F-8AF3-7C2B4AE34D8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E9A0690F-9588-4484-A738-8EE3E9CB40D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689AC6EE-0DAB-4E01-A6B3-14497452ECA0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2A6C0680-DDE2-4677-8318-A0F730483115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136EC7CF-F0C2-47E5-A795-D8A19354E53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721C1F31-6DE8-4BC1-BC1F-E0ED5056D810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A12F7B50-507C-437F-A2F6-573354AEA0A2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0254412F-E723-49DE-A387-11A07AD250EC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54E64882-38BA-4B00-8E9A-C1BACC194F3A}"/>
            </a:ext>
          </a:extLst>
        </xdr:cNvPr>
        <xdr:cNvSpPr>
          <a:spLocks noChangeAspect="1" noChangeArrowheads="1"/>
        </xdr:cNvSpPr>
      </xdr:nvSpPr>
      <xdr:spPr bwMode="auto">
        <a:xfrm>
          <a:off x="8641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86704FEC-8128-489A-A678-B5F7D4335BAF}"/>
            </a:ext>
          </a:extLst>
        </xdr:cNvPr>
        <xdr:cNvSpPr>
          <a:spLocks noChangeAspect="1" noChangeArrowheads="1"/>
        </xdr:cNvSpPr>
      </xdr:nvSpPr>
      <xdr:spPr bwMode="auto">
        <a:xfrm>
          <a:off x="8641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54813751-624A-444D-9C58-F3E2B3CA765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1DC240FA-D6BB-43CF-99D1-DB80E85863C4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77E7057B-1581-40BC-918F-B8283427C126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9436EAC5-7A80-4D37-A63D-C00DCD4E6ECD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EA42831A-0076-4BF4-A008-C4DB08E5D166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7C7685FE-E5B9-40E4-BBEF-7F22219498BA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F98641A8-241C-4445-9CDA-4DE86FFD24EC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14336321-2239-4179-8EE6-692AADF2A2AC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DDBBA223-3CF6-4542-9395-78AF74606D5B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02E10957-3685-495B-9453-0C7C7C2973EF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616F17D4-EB51-4B73-B0F9-1C0F0F1E2D3A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4E00C0B5-08AF-4FFD-A77C-5E87AE20171E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341187C1-017E-4693-8D65-B94507563DF2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FA01CA75-06F5-45A3-9035-F20093200467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5F885409-F058-48B7-A1E2-C2C0A8132B74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66F0874F-2727-4887-8359-3CBF0069231E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C65B26B7-2A4B-4CA8-8DC7-5D5D88438F75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25131EE1-7DFE-4580-9598-2F108DB4D055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BBCBE513-CA59-4692-B659-68304FCE1263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7A0441C0-14D0-4143-97EE-6F2EAC6718CA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F7BE0CEE-5F1B-47C6-BEBB-79828E84BE91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95256C4D-15C5-47A4-9032-007E230F0E2F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EF701094-4999-4D0D-B1F8-1BDE126FCEBD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9F627C85-AE68-4174-9AED-36CEEE02D32C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C129D160-42FA-403A-BD72-B59EE171817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C4A5E104-25CB-478A-9CA6-30527087AA4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B0816254-A412-482C-9A2F-386E3D9C1F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50342DF2-81F3-4A08-A42E-0A4318464E0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C630CA89-9429-4EFE-AA5E-DDFF56B80C7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00DDAB38-D457-4DBA-9C40-8E8CC96653E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3434759E-DEC1-43CC-9AF4-98DFB2BB65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1C04EA70-F4B5-45B0-BE1E-D22CFB0BC5E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3332FCB2-0758-464B-9CFA-1F1ACEACE3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3E909E93-817B-41BF-B293-C93C0F48FBB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445DA44A-CD17-4ED2-B2EE-03CA084B55E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E653F8A6-2325-41ED-9F76-6BA98FA5894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3AC72855-A259-4A47-99C8-028E97634E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397AB76D-70EA-4719-9E67-2CF509E8D27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10C47701-6859-48C3-AEED-6337542A5F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35644094-7B0B-473D-9AEA-BFCF4D53DEA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712AC1BC-BF55-45BE-A193-38632AACBA6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1CD66BE7-0125-401D-8258-5AFBADF6383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08967B2D-5EB6-4652-9BEA-92D024267BA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0AD6D165-38B2-45ED-9822-D03350F2C1A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722767FF-8E42-491F-886C-47872EFC006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07AB0D66-0215-4D0E-8AF2-6F6FFB190B8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5D1572B8-00FA-485C-B5F2-0895930BDBB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1B9B096D-298E-4BB6-B57E-ACF7C616F8D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CB4518E0-08EB-43AB-B4AE-D1A744C83F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BD6156E6-B1C2-4AB0-9838-B07863A7755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A02C77EB-D4E1-40D3-83B2-1209ED1E26E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00BA6CB8-5AD0-4F0D-B920-852BE5D8AD0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6EBACA81-DF91-4074-A147-ED9383F568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6CDA5719-B5DF-40FE-B9AA-9297C4AD13E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5BD9439C-5536-4E7E-A3B8-D58CC9D74EE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8FFF7F4D-E9C2-4D3D-A09F-996DAB8495A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EA433BD6-DECA-4A8A-B334-E046AD2578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4EAD7C82-B6D4-4B3D-900A-0D657F6817C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FD06C07B-9D39-46B2-B6C1-31A53C34D38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FD4FB61E-F7A9-4F79-B986-9B297F7D80D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95C6F6DB-65F0-4322-99A7-095443BA701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65BFDFF4-BD5E-4B7F-84ED-6FCF1E26AD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257A85BC-528A-4901-8CAE-222914B9C2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7332B97B-0C7D-4D4C-B408-E84D90CA8B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71B47B18-B6B3-4421-B6ED-B25EF40826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42B51B52-6998-4ECD-BDB6-C7C9F88E60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EB028469-0BD6-4DFF-B126-ECA3BB20B6E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3C2ED81B-C53F-46C3-B26C-DE425170E7A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8F7DED57-E4DF-4208-AD72-C3A7AC503A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9FAE9F38-DFC6-4B0D-8264-90377F8AF92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57AA979F-E6DD-4B7C-8726-D450E5F8F30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096FF23C-DBD4-43F2-927C-8E96EB0F4F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F9F57C9C-914E-4D23-9BB2-44C9B532C0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3FAE2DEA-4C1E-47AF-8607-3A4ACAAB5D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3F1D4146-F5FE-4AA5-A20B-C9B430B7122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8FF55858-D388-4815-908E-8DF4DB3A42C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1E2E1DB2-7106-4737-AC7A-A7C0EAF661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8C3FB66F-8C54-4574-9A37-E05EA5BDF7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B4A6C3F8-0F73-4363-AAE7-D3ADB94F7B6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B1615640-291D-41FA-8418-0915B9C55C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50F53786-BBA6-4B76-A35F-20181718BB9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B0D23E40-8F6F-4786-B3BD-712A9780D8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FFF4E861-5651-4436-A3B4-558D1215167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7CF00BE2-568A-4AC9-98D8-B69337536B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154A23BC-D715-49FB-8498-6D53A019E14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68961DC3-0A0D-4386-999D-D0C7B459D0B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81333AA0-00D0-408E-A54C-8370A55A45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98BADB44-EA0C-490B-893C-02E86CE299F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291881FD-8D99-42DB-93E5-F92267285F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3E4FFE3D-2DB6-4DB4-8636-AA402CBCA6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D77D5565-1050-432D-A56E-1C5717820DD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0032E212-2558-4560-B25D-F2D7F00803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779014CE-701E-4B24-8C2E-9F156944CC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1424D534-D578-42C7-A408-688510815F2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EEC5DE6D-7CBA-498A-BC3F-C96DA280D3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EF3E84CC-83A7-451B-BDAF-67913E1063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CB065293-6AC5-4A6E-9B58-026474302B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10B09A19-9244-422B-8FF6-20C40FE844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5938EB93-2EE7-42D5-AD41-C981DD805AA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8A575F71-0001-41D5-A039-F39430D9E73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3E8CAED7-847A-41B5-B448-0A0F7B3953A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C3738B5D-DEEB-4765-AAEF-521E7081C8AB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60AE9640-9469-400B-B259-9450E800D06D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B876F135-5F0C-40D5-8FB7-DFBA9F353C09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DD93BE56-D9BB-46E0-87E8-282231EADA4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9F1BB199-A272-4481-A8CD-950F8300B233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38798285-C0EC-4E27-AE68-5D349BE3EDBA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34EE42E7-E3DB-416B-B0F4-FF7D2E6403F6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CC6B8FC7-2501-4013-8525-861A2C67D6D4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6789EAA-19FA-404B-94E9-B07835482FA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E5BAAB5-38F5-4459-B283-9C0162D74ABE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0490859-AD22-4885-B0A6-5CAB29A80CA3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1224C98-9039-4AA9-AC7E-E0B2BBCBC7F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F339C17-09E6-4F9E-A054-A4AE3FBAB4A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F4A6740-9290-4497-B202-DD77FB37E60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7E91229-B23B-4A34-A7D7-5CE06DEBAB2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B315D3D-4375-45D8-A8D1-B8DDD755333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2EDDCC7-4A22-4C58-B215-FB701AA7520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883CA03-FFFD-4B37-8F8B-4FBF0B7E980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48A72BF-276B-49F6-A967-50878A5818A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9AF00EE-801C-4572-81F6-5CC8AEDCE8F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7AD8F46-C504-49F0-A42E-16F69D126C26}"/>
            </a:ext>
          </a:extLst>
        </xdr:cNvPr>
        <xdr:cNvSpPr>
          <a:spLocks noChangeAspect="1" noChangeArrowheads="1"/>
        </xdr:cNvSpPr>
      </xdr:nvSpPr>
      <xdr:spPr bwMode="auto">
        <a:xfrm>
          <a:off x="62255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14F2084-630A-4E72-AB32-C1499294D8A8}"/>
            </a:ext>
          </a:extLst>
        </xdr:cNvPr>
        <xdr:cNvSpPr>
          <a:spLocks noChangeAspect="1" noChangeArrowheads="1"/>
        </xdr:cNvSpPr>
      </xdr:nvSpPr>
      <xdr:spPr bwMode="auto">
        <a:xfrm>
          <a:off x="62255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939E37A-FC54-44E4-99F0-204C794ADF56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209E021-8365-468B-B93B-88BE4688B78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A4225F0-27F9-43A0-94D0-472EBD851F61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C4ED29C-BDE7-45B7-8E6D-254B7615E72B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B7D115A-0773-4DB3-86A8-3CA6CDCA0D91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CF7BE8A-CCDE-4055-B5D3-241F40BB685E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2D78C81-7C93-459B-BA73-BE2DDB65D6A6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507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9980536-EFB5-49A6-8C27-6F455D4A8B22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507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BF19D4B-5CC3-4365-B43D-D7EDB6A48E7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507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515448F-D2C9-4774-8280-8671D7AFCD7C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507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CC1DA76-733A-498D-939C-A1369188D478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A667691-C52C-4047-A686-5C67FCB8D287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4A25EC3-873D-4503-A241-2A92F71C7A73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5BAC994-FEA8-400C-9739-1E967BE9A9C5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922419F-FDE0-496F-9882-E551FCFFFCB2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A9D6A25-C218-4CBD-9469-209A927C5C40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76F1FE5-8D92-4E85-BCE8-F51875BC98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B0DC704-5CEE-4556-B47E-9DB4F7AB10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C770186-C22C-47D2-AA30-C31DA30171E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7DA2A7E-B0B7-4B5F-AE57-DA425E16753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9CDD02C-7C4D-45C2-A7A8-B0B71C31D272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E8F4CB0-A1A5-47F0-88A1-B72FFF18F4E8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A799F69-E483-4FCE-9D97-8499BC999C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18BB1BE5-7F45-4535-A1D3-220E6BF2A8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B7F26B6-7AE6-451E-A0A4-0C52D013B6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1A3DB26-C8DF-423D-8896-28EB763C19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EA98AFA-FBCD-467D-BB8C-95B5FBA414BB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FC3FDA4-BEA9-49DF-9615-994CB53D5B18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EFF5183-3193-4E06-A2D2-019FFC1EB5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CA30BEF8-E19E-49DE-BD16-EAE1F33832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E965BE1-BA8B-4F76-8EB2-76CE77BD7ED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9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6006E12-C7B7-43CB-8677-A61AC9487F7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9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BF66441F-E209-4F0B-B819-70ED4746B28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CCA29D1-3D1D-48EA-8EA4-A1E84ADF2C4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354B713-8095-43CB-A541-81B42940442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B4DA99E3-F619-4E71-B453-9B556E5E142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B28D581-B1F7-4678-A483-D44CF342DFE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44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71B34CB-C7D4-4082-BCB6-234519C2773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E6E5CF47-80B5-4B11-95E8-EA4F1F235967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A6FE083-1B51-4B6A-9E8D-22A1E2C37ACD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39570EF5-079C-4E49-B13D-5E674778C5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A86B0F86-EDC7-4AAA-887B-18A4DBD2340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2F7CD0AA-2739-4178-850D-9C2223047B0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AC18561-E38E-4530-B330-F030E062B14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4B7753F2-4DE2-4C2C-BD38-3F00B504FE0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F6A0930-2ED7-42C3-BC5B-CFCDFE55973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495AA13-0BAA-43F6-8384-C7618473E0D4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769C5536-F2C4-4789-8E8F-DE7FDB3120EC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8FB4BB43-74B5-4486-A4D7-C27360D32B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CA676FB-4ED5-4671-A0F9-CB0FAE16A7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CE86B5F5-3DF5-4D77-AB6B-DF78E51CA55D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B120E987-2585-4B77-BA4E-53D25D40A2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3CF6A327-4254-4C28-B28E-8FA34F5656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489DE225-3946-43F5-BECC-D46DD0D80A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13A5775B-9E09-43A7-A67E-16C1A8DC7A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A8FBC77E-B208-4091-B727-19A4BCDC1D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C4697DE5-51EF-43B7-9292-242CA4573B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5AEF2ED9-A893-4145-9EBE-CF368B4D6C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6132C498-D99C-4ACA-ACE6-9D841570C17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A2AC5C62-B9BD-4B8F-9110-3FB16D2A097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F563FB-930B-40EC-B0CB-EC3997D6100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6FE3C05-5225-4EBA-BF59-52EE5745359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A84C1244-73E6-4C00-93FE-3D0C5BD11DD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2DA2232C-C9B2-47A3-9B27-1A40366953A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869F3161-0DF9-459D-84AA-A85B3681E33B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C53EF509-0037-4D45-937C-9BB2D9FD71B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FB9621F-635A-47EF-9CE3-C63A18E1FA4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CB886397-B937-4B0E-BC14-E76EFF0876EC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1D0E330B-7FD1-446C-A605-0BF478EAC26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648257B5-F698-4FC7-A310-2E753163AB0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1BB23B6F-F8F8-4723-89F0-8ABF12A39078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0E670272-8BD4-4180-A591-30348EB55FB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030F3115-05A7-41AB-B0A6-CEF1A0A3F0C8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78C9F8A-1CC9-478D-A47E-D01D8A83A84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228F9B89-2DB5-4709-A3B0-BD218D1A97FD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26EA30A5-E2C8-45A5-991F-CFDC3EF5954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61DFC05E-1484-40BD-8234-00CBDF2F3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49F853CC-EE52-4AB2-AFD6-CAF015E6A59C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F53D094E-3013-4998-892B-6E9E74A4AB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C07115B-4DD6-4390-8C2E-7D0EE24BB2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CCBC1A05-CC1D-43A5-BFB5-453FCCA773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FF22E57-82DD-47F7-BBFF-A28F9F7E9E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95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6D95B143-7C77-4D97-B30F-F3D6462223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7B795B7F-212E-4018-B089-BAB0E3DE649D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2E463EAC-3F2B-458B-9848-B11DD3F539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A57C4A2-6EDE-45FB-A8DB-6A0059649C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DEF4F135-709B-4C8A-BEC1-42E8CE5DF6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3A15B18-73A5-482B-BAD4-68C4F618669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60B35449-D66E-4EC4-B474-534F4548D1AE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8B368D6-1602-4BBD-B493-D5A2ECD8A4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4BB2E0CA-D4A8-4DCD-BF70-2F360B6F16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2E70868E-0080-476A-A905-34346DF2524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121920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AB4C791-A8BF-4647-B9F8-8C43C4177AD9}"/>
            </a:ext>
          </a:extLst>
        </xdr:cNvPr>
        <xdr:cNvSpPr>
          <a:spLocks noChangeAspect="1" noChangeArrowheads="1"/>
        </xdr:cNvSpPr>
      </xdr:nvSpPr>
      <xdr:spPr bwMode="auto">
        <a:xfrm>
          <a:off x="6667500" y="3909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64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3A03A8E8-9D4C-4BA1-ADD2-52EC79C68F3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77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64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44BFBCC8-5EDE-46BF-8106-5AB3475A3F8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77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701859D7-9B7E-4AB3-8A66-1B03C0308F4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77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8D500348-335E-4EC2-81CD-ED8CAA00181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77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9A379142-A185-4A0F-9C0E-BF42A41E6C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8D1B4793-6916-4E2B-9ED9-50151A3189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AB84F208-BDBF-47E7-8956-7AB70281CC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4DA6A5D8-92FF-4082-ADFF-B48B7C9A74A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3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8C731D08-0F27-4BD2-87C2-D3DF8AE6AD1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3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584CAB27-B893-4F38-BBD5-DD2B70B3EE3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0DD1CDB1-1AA2-49B9-9C42-303471BA4B0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151389B-FC68-421F-AEA0-B8501C1F5D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A6064403-ADF1-4DCE-9EC2-6FE46E76B1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31F53D86-0E10-473F-B4DF-86A04CD641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D1D51E99-9B3E-49E1-ABE2-6472578F58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7AAF7659-C475-48E4-8D89-F1C80558ED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D1B8A84-5038-49BA-ACE7-EA648C8DAF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B52B9ABD-DD06-464D-B6E8-80684475CDA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352580BC-DB17-4F90-95B0-072C1D5F38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777E81D7-F389-4AB4-ADF6-D3A90DBE9F5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33DEB893-D354-433B-B043-24BD3E280F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5FC7BAE2-8759-428D-868A-BBC3000656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40B4C08D-1139-48BC-A5FD-B0405F00E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38028521-AFE4-4289-89B1-2B6C20E38F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1EC80A98-65E1-4C1B-B9DB-B08EF308785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C8276089-AD0A-45CD-BD61-3A5C063FFF9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3DD6C4F2-D9A4-414D-AD5A-C2EBE316E64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42DE7B71-2D1B-4C59-9557-48FA6290687B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95C5CE4-6C25-4A96-9923-550F848450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A39B4ED-2488-407C-B6B6-8E924A7C8D6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3EE41600-FDDF-4441-A815-9CA4D13CF9BC}"/>
            </a:ext>
          </a:extLst>
        </xdr:cNvPr>
        <xdr:cNvSpPr>
          <a:spLocks noChangeAspect="1" noChangeArrowheads="1"/>
        </xdr:cNvSpPr>
      </xdr:nvSpPr>
      <xdr:spPr bwMode="auto">
        <a:xfrm>
          <a:off x="8534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68285E9-BC93-4582-BBB9-2ABB0CB72A78}"/>
            </a:ext>
          </a:extLst>
        </xdr:cNvPr>
        <xdr:cNvSpPr>
          <a:spLocks noChangeAspect="1" noChangeArrowheads="1"/>
        </xdr:cNvSpPr>
      </xdr:nvSpPr>
      <xdr:spPr bwMode="auto">
        <a:xfrm>
          <a:off x="8534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F6004477-3BCD-430F-94CD-8A806B0A89D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FD662C31-4999-4181-8589-992EE922C98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601980</xdr:colOff>
      <xdr:row>38</xdr:row>
      <xdr:rowOff>106680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8858FEA3-F767-4A59-A4BA-31D638102AF8}"/>
            </a:ext>
          </a:extLst>
        </xdr:cNvPr>
        <xdr:cNvSpPr>
          <a:spLocks noChangeAspect="1" noChangeArrowheads="1"/>
        </xdr:cNvSpPr>
      </xdr:nvSpPr>
      <xdr:spPr bwMode="auto">
        <a:xfrm>
          <a:off x="60198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41CD1F19-2D26-45E2-B011-A8B4265022C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F7FD38C4-7F00-4D50-8324-D839287AFD1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62C7BFEE-2C8D-4BB4-8007-633AC354DF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749F9B2C-2529-43B0-9145-429C7ECAFB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8BC76C4A-2127-4F78-9180-196CD532E8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6815D8D4-75F7-4510-93DC-278B6D2ADC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3B4120CD-869C-43ED-8A30-6749BC9F76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8FA2BC7C-A08B-41BE-ADED-ECA241ECA7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4780275C-01FE-456E-9BCD-3491201E44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0B46A297-F5B3-4A41-936A-3324E105B2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A43C62F5-A156-4931-87E1-A94F1AF43A0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194C6503-55EB-4E60-9CE0-F2DA64A5CDE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07D22C8A-155D-4032-8017-D244005C7E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86D7CBAD-6C83-4304-A3AB-3855048449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A41C521A-0B83-44FC-9B9D-5CDEDD1576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470010B6-9E1F-4049-BA9D-386CF81D67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0144B9E-2850-40D7-A4AB-34E4F3891E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CB3AE85-8C4E-4845-A787-8532912FB4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9F39E6C0-A8A0-4253-B00E-B8F7883A19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167640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D40B029-1C39-4F3D-8E7B-F04567F8EB61}"/>
            </a:ext>
          </a:extLst>
        </xdr:cNvPr>
        <xdr:cNvSpPr>
          <a:spLocks noChangeAspect="1" noChangeArrowheads="1"/>
        </xdr:cNvSpPr>
      </xdr:nvSpPr>
      <xdr:spPr bwMode="auto">
        <a:xfrm>
          <a:off x="8084820" y="752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B9198893-3816-4B38-AA34-4183B44FD02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EE5DC0FE-268A-4FF5-A5BE-8D935C05601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3544DE71-76C6-4F5A-8AED-E5006DA623C8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EB6F6E0A-0F87-40BD-9D31-DA76D34BF53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55673885-3D07-45B7-96ED-751B8274C8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E2988AE2-4680-4DE0-8772-1454BC5C635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21475809-3BA9-4E7B-AF5D-74EEF179DB7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04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8BA08440-84A7-403E-AA1A-DDFBD9A0B71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04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49FCB8F6-6FBE-43DC-8B91-9E513494F3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153E53C0-3856-43A3-B8ED-80670559EB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B1818590-CCD9-48D0-AA49-2599D1FD266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3B2E273F-289C-48CC-8994-158833BCAB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1E8806D-2E03-44DB-88FA-AA61F956BC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1B229EB4-E1B1-4D16-B24A-7F751F142095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951392FC-E720-4BEC-84FE-DFE47D2A4E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24B959E9-C9FD-452E-A0FF-502ED1E63B2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649CCA04-8A80-40BD-A211-6707F0AEB2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06D54117-87B5-4EB4-A03F-707A8025D9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9892026C-99A5-42C8-9024-6C4842002FD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A93607EB-F331-42E5-AD7E-481EB5C0F72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056DE609-EDD1-4B19-BBD2-9A33A28F6E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8A249F25-BA01-465C-9D1F-5D240288392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B721E5C6-9541-47E6-B158-62B14626BE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BCBDA0FD-2645-44F0-8B10-0C10E4B157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DBF08BB2-9676-4D03-9CE5-12EDDFA5D0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49C54C9D-D21F-453D-9C84-DD87F34623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657D2D7A-84B9-481C-B2C2-F06257B790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406A3BDF-7237-4B67-B538-050DC2D0A5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820B467E-F725-4142-AEB3-5C8D936D404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F7DE17E3-78D2-43B3-AF79-3F13047C6F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30B2A0FC-3427-4C89-8F17-44579F6858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BB868D39-B7A4-4E4B-BB77-E84ACC7B60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127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AA5B157-5C8C-4DE0-A50C-CF7065DCED01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904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127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2D81E90D-B65E-483B-B9BE-0A3E54082FB4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904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0BA04278-6E8D-4612-8367-280BAA2D6BA0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904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01E5241E-F00F-4A3B-BEB0-487646B709E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1740E398-B134-4C5F-80D5-0E48A984B5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8D4965D2-75B4-4632-B70E-075C9254E8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C311900B-36EA-47FD-AB29-77FBFB42415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C5AB604E-326F-44C8-9190-E0569327F9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D2D3CE4A-9630-441C-93AF-3178B3FC21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E5308087-F880-4964-93F2-8309058F615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2DB4F22C-C41A-43C6-9C58-D1366223BC3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E7B7F4A6-58DA-4CBA-A8DD-F19985EDE8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DE7C5D6-3714-4798-8585-4227A6989F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9630C637-E993-46D7-8EAF-24638BFFE3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06DE4D2D-96D6-4BDC-BC5D-62790DCFC2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8CD9864A-A103-480A-8E04-02FBD35DE7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5F9F2D5-C341-40B1-B5BF-5A4BEC97B6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90E15F5E-0DDD-43B8-91FD-BB4BCEB8FC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A7852234-E1BE-41D4-B110-C6F86DC4C0E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DD377376-E83B-4495-8940-9BB99E7145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68465DE9-A4F6-44D4-844C-52F739E6D8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BD0CA6A-0EDB-43A0-A03E-31F2E4B30A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76AEDEED-8A77-47FE-9D35-128B75789DE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15EBDC2-841A-44ED-A264-60D124D275C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019C2288-DBE6-474A-A410-52A0B3FF55C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32DEE60A-1331-4561-ABAD-7F3340C49E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6CD44C1A-77D0-4263-925D-FFFE74AAD1C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212B31D1-ABC5-4CCD-965C-0D7F0379B9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1CF2BCB-E6C9-4C57-B6F7-F96986BD055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D2519A0E-DDA5-44ED-A0C1-7B5A9E960CC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F11D446C-09B4-4B8B-8D98-50C385C8E1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69677ABD-0799-40D0-B336-9812DEC53AA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AC658732-6DA9-4CE7-BF8D-E68F8B5FD04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85B38274-7547-479E-B281-89616332C5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68323513-C738-4371-B402-D06ACA54AD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66CD08DF-4FA0-4BAB-9C5E-A2CC2787146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9415D43B-68C9-4934-83E6-3CEE49D8B3B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04DF3952-E463-4431-8178-64A31F22D30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8FB460C4-609C-4AE0-A6E3-FC7BAD73B6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38040914-A50A-49BF-AFC0-F67ED0022D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66C66848-22C2-4F28-88F0-882EAB9813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91691CD9-6676-4325-8442-400557E1D9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BA7D866E-60D6-420F-B435-5B0E14D385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002F839F-7372-4F20-8D69-96D8E35A04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7E2FBFBA-4B2A-4005-86B9-DA82015C93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90466023-0763-4CA7-B974-5F5C5166E0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CE2B0AB6-FCD5-419E-9566-CBE23E49D7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4616D26F-2350-42CD-9340-A58BC633DA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F0CA2D2F-298E-49D7-AFF7-5A00A5EB284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C671DBC7-D694-421C-9821-74EA888005D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40E137E8-5866-4EF5-9E59-5D631EF3FC6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3A578AAB-9A44-4020-BE5A-7975329A26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128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FE35F1F7-0A2C-45DE-8665-B5F7CB03919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29C0F607-9F33-48E3-953B-C0DE2E8602F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381C6A89-1E85-428E-819E-55162EE0195C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128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A898C682-53F3-4AD1-A9C3-35A83FFA05B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39A310C4-F5CE-4D1B-BC40-2A85DEF778F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2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EA2E8C93-B91F-4CCB-BCEF-7085F8B403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2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87FC3911-993B-49FA-882B-89C70146D76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61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BDE42F00-C40A-4024-AFBC-20F0ECA40BC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61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62818914-14F4-47FA-80B3-B92724BBD02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61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46911F74-5E06-496F-94B1-9ED5A2A6DA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61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F12B0E25-3C2D-408C-AFA4-4F380103E76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21CB7C40-257E-442A-990D-61317C20C89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8970612-D3F7-4247-97BD-4FC18C79AA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5A90C365-A275-46B1-9985-EFEE02DEB8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A222DAB3-16BF-4F76-A756-4354855A89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60D93ED6-B8E6-466B-96EE-D7B7CCD0E8B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347C89C2-B6DB-4038-9C36-499778C7C92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4C448C2-4B2D-481F-BC02-FF2913EF508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93CD292B-7EF4-4A07-A6F3-E166C31744D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51A50B25-651B-494D-8E14-DA301A96F2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A20CB050-8840-4CBE-A490-0D36D48D09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CBD817C1-09FC-41F8-A71A-0E92CB456C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9CF4296F-2B9B-42E7-A719-C84CA6C29C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2F80EF17-111C-4F90-A16E-AC403C904C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3C6045D7-FF1E-4791-80FA-06D3155CC4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88F01475-09B5-4873-AF71-E19F6A0F949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EF80ACD0-EEAE-49D5-B6E8-B16A8E99B9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4C56509C-71CC-43B0-B8D5-5BA01FF6598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39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3029D19F-2E89-43B7-8A7B-1C1601690FE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39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9FA8D83-F712-47A7-8380-EF6AB0DFE19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74B35978-E43A-4232-8C0F-1362D2370B2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003C964E-F974-4AA7-8310-12486C0383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46E11EAA-0616-4047-B7C8-54B8693A06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A4B83360-295A-4266-B43F-55E8B7195A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08FB094F-16B1-44D9-8335-DBC74139563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A8339941-E294-4CFD-A9B0-BB096C7004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C22EA2EF-FF62-4065-8845-4F1CA97FC9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98955C1-409E-452A-8875-5CAF1E588A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46B8709C-CD8A-4604-BE9C-1BEB9B83FE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439B27C1-C329-4A14-9443-B4D117C3B6E1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5AD4A7FC-65AC-4365-8A71-A7D8A136028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4F5A5334-78CF-4278-9742-8C59CC16244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410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5BE6606A-AE88-47BD-8988-3E96473F0B5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410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007E2BA5-8D6B-4C58-B092-DA65326AFF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32E56334-4518-4701-A1DC-03A505DE365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B1CDBA0D-5416-4C74-8109-639D36CECCD3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18E66F29-783A-4A69-9AFE-79D928542034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E72640B7-5502-46FA-B7E2-8286C743F4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0C8E2DEA-E0F8-4342-8AFC-27B1155E71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A28240CB-32ED-4A4D-92A4-CE1B3868A6D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304662DD-A746-47CF-A155-34921A18BD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1EADB58-8124-421F-BD9D-9ED34FE8BF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50BC9C08-C234-4AFD-9DF3-75F8A115ABA5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3326A6A7-4F18-4220-80BF-723DE18E847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7C2403C1-7A80-4ADE-A8EA-646E63D658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E103EAD6-D804-49FD-89F3-4E9E431474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69A16BC3-2A97-4B97-9971-A99D32E1D2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110B6687-5627-4C50-847F-20B1ADDD2A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6F2F51F2-3930-4C43-BB4F-93BB0F44638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90AE0A0F-D0B5-441C-ABD0-2D599558897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EED1D035-8260-4A6C-8AE6-7B96F2F3B6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57798293-B46E-41AC-8BBE-90F23A933E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3599EA77-3DCD-43F4-95E4-BFD0CB00E1A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8C820C3E-E729-4619-B4C1-70C2EA53981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AB10ADBE-12CF-474E-A015-6979013258A4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DDC1711E-9548-4E09-AE80-97E54DE53520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86586043-93C0-480B-BA9D-DD17D2D4627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4BBACAB-F128-4B96-9CA4-96DE1EDC215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8AF6573B-5010-4D8D-9E21-B71CD0353E9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8359B500-31D5-4A75-B3FD-06BD174E56B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B3870F98-E8D1-43E2-83CA-4E91B0E0692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921E038E-1D65-4821-BA3D-8067A845B47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11A12333-1532-43A5-AB65-F2B2547D4E3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EB315C51-2027-46A7-B212-1249D245665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C2CF460F-B488-4A7F-97E2-EFDE8E6C7DF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5A8966C3-3277-44FE-8B5D-0960911CA9A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FC91E18E-D8C8-4AB6-8D69-D0E70A6A2071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A7C31674-2513-46FB-B127-6347115B9B81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FBCEE1AA-9B24-4DA3-9C0C-D188E250F1D9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E9A9CFDC-DAE9-4F9F-8516-73557635C98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47DFDC41-75DF-4017-904D-5462D1FB46F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8D0FDBA0-7064-4B71-AC3B-3AFCF3777A7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2EBB7ED9-FA4C-4574-8325-72469D059CB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DFB884D9-62E9-4FA7-A37B-C80A0C23487E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E4241EBF-098F-4304-816D-B4345DA5AB7E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B8530B4A-022E-4254-B0E4-0C66FE711D0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9732B5E6-00BE-4503-ABBD-341EC00FF45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2F78CE3C-75BC-46D4-8714-2863393AB72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E8A3C582-A3F1-43C6-AC84-C4DA2D8BD36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DAC7A5FF-175A-4301-90E1-8D3EEA62B6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18D1DD68-FD12-4309-A516-AB44550BB5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EBA7A6BE-2C8E-4ADD-95FC-FF159BD332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4FFCD3B1-5550-4282-8932-27B9C2C862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1D3A2DE6-142B-4E52-9DCD-CD84169E23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B0525570-30C4-4464-8CA4-1C22711F97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C42EE161-9792-4AFD-A85D-A41AD4DB24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B8A0E569-F497-40DB-ACAE-96DFA121D9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C274977D-FB24-4E78-B64E-DA3916934B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5AD46854-D704-4222-A2C7-0A874AE8D4C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50FE59F3-1123-48F6-9856-C479003198E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FD3AFE1E-6BED-4C84-906F-0B3978BDEE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4DB357B2-1951-4BBE-AB24-DA61CF9617E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6A865FF9-BBAA-4D17-B425-D7E8FDF0228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D926DD5F-E774-465E-8FAB-5B6396B88CC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D1F63B1A-B369-4AE4-8215-212C4A7DEE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938619CC-9375-4787-BA7E-530F040151F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00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AB5391E9-2B92-4874-9406-6322A3DA0D9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00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A2D3ABB2-9AD1-4C77-B393-BDE6E57C624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AD3496CE-7035-4B77-B734-5EFC4158176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AF7A9C48-DD45-4D08-9DAF-0ED17E9140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DAE0D9D8-9B04-4A65-8A8B-E586E0DFEA6D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E264DED4-BBF2-4988-8D55-B8083B76AA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C5F01ED5-FE93-466B-A8C7-EC90BB4D34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45C1F98E-7003-4AF5-B93E-AC37C2B92A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62988A9C-F41F-4592-9886-8A80ADDAAF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A5A99537-7699-44AA-BB90-6322266A09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FF04F7C0-DE8E-443A-8419-105D456B1BF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B7C0923C-A08C-4C96-A7C9-FADE9DC6D6C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3377E06C-B7F0-4508-9179-DFDD84B7602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94283610-1CF4-4C3F-B619-A0E417E142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EA5F2984-EF6A-492E-BD1D-4B36294710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E0BF6AF4-105C-407A-AD69-E972C80C55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561126C3-F03D-438A-BD2A-CE8AECDCA7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F59523C1-ED8A-489F-AD8A-3920B3A2FF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E6CD5363-CE96-4A3F-927C-34C49FA5F6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FFE3283B-2246-4BB7-A54A-143841D102A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FFC4565A-1B99-4C34-914B-989EF04845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C6A7F33B-9C69-4456-B6D4-E1B2D71B8C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1CA231D1-AA5D-4C3F-A4B2-E000EE6C6ED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62369E44-1A82-43A2-A892-CF68A74CDDA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BEE0A154-5AEA-43C0-BB2C-4351F3ED051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2DBA8F2C-E5E2-4374-AFC4-40CED3A7D4E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D8E9E079-16DA-4C08-BF75-3FFCADD733A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7D262C0-8E8D-487F-BEB7-68CE69C5298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57254499-41A8-4091-90C7-53CE9964B7A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1336E488-8474-462B-BEFC-85F6273F72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8FF4D9E5-85D7-4D92-98ED-21433909DEF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07EF90D-9359-4094-832E-6CBA40F6BD9F}"/>
            </a:ext>
          </a:extLst>
        </xdr:cNvPr>
        <xdr:cNvSpPr>
          <a:spLocks noChangeAspect="1" noChangeArrowheads="1"/>
        </xdr:cNvSpPr>
      </xdr:nvSpPr>
      <xdr:spPr bwMode="auto">
        <a:xfrm>
          <a:off x="187452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5D71C1C-65A5-4DF6-9F37-A0EFF13527C7}"/>
            </a:ext>
          </a:extLst>
        </xdr:cNvPr>
        <xdr:cNvSpPr>
          <a:spLocks noChangeAspect="1" noChangeArrowheads="1"/>
        </xdr:cNvSpPr>
      </xdr:nvSpPr>
      <xdr:spPr bwMode="auto">
        <a:xfrm>
          <a:off x="187452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B5B1A79-F156-4A6E-BDAD-DD2F5502BC25}"/>
            </a:ext>
          </a:extLst>
        </xdr:cNvPr>
        <xdr:cNvSpPr>
          <a:spLocks noChangeAspect="1" noChangeArrowheads="1"/>
        </xdr:cNvSpPr>
      </xdr:nvSpPr>
      <xdr:spPr bwMode="auto">
        <a:xfrm>
          <a:off x="148590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ADCA26D-E5F0-46B1-899F-A6E31CB9B8B1}"/>
            </a:ext>
          </a:extLst>
        </xdr:cNvPr>
        <xdr:cNvSpPr>
          <a:spLocks noChangeAspect="1" noChangeArrowheads="1"/>
        </xdr:cNvSpPr>
      </xdr:nvSpPr>
      <xdr:spPr bwMode="auto">
        <a:xfrm>
          <a:off x="148590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B8A1A3F-E5B3-4430-A305-DDBC345B0F31}"/>
            </a:ext>
          </a:extLst>
        </xdr:cNvPr>
        <xdr:cNvSpPr>
          <a:spLocks noChangeAspect="1" noChangeArrowheads="1"/>
        </xdr:cNvSpPr>
      </xdr:nvSpPr>
      <xdr:spPr bwMode="auto">
        <a:xfrm>
          <a:off x="187452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D95528D-B0A2-4BDD-9CCA-841C4A99DDDC}"/>
            </a:ext>
          </a:extLst>
        </xdr:cNvPr>
        <xdr:cNvSpPr>
          <a:spLocks noChangeAspect="1" noChangeArrowheads="1"/>
        </xdr:cNvSpPr>
      </xdr:nvSpPr>
      <xdr:spPr bwMode="auto">
        <a:xfrm>
          <a:off x="187452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8BE0F9F-FA98-4742-B7E0-F4A41CD667E7}"/>
            </a:ext>
          </a:extLst>
        </xdr:cNvPr>
        <xdr:cNvSpPr>
          <a:spLocks noChangeAspect="1" noChangeArrowheads="1"/>
        </xdr:cNvSpPr>
      </xdr:nvSpPr>
      <xdr:spPr bwMode="auto">
        <a:xfrm>
          <a:off x="14859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3227314-562D-48CA-9C00-289BB9A15AD8}"/>
            </a:ext>
          </a:extLst>
        </xdr:cNvPr>
        <xdr:cNvSpPr>
          <a:spLocks noChangeAspect="1" noChangeArrowheads="1"/>
        </xdr:cNvSpPr>
      </xdr:nvSpPr>
      <xdr:spPr bwMode="auto">
        <a:xfrm>
          <a:off x="14859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94FE821-453C-48F2-9ADB-200C6C7C0810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3E69602-1E50-422E-BEFC-8360B34806D8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D180E-B9A0-4026-9C74-EE8BC4359147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F7AAECB-420B-4948-BF65-A523735530A4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A0DC73-C37F-4F8C-BD48-67FEB0BB0DE4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867E1C1-B51D-440E-8415-DB65F62D2548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AB0B8CE-76F2-4E5A-9298-4B4D703BF48A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DC23B73-2BCE-4F1B-987C-0030AB52C598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186849C-7305-412F-80FD-265AA05D2D47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5678F82-C5C9-4BE8-A9B1-6A9ACDE053C2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8D6EB35-66E2-4282-93F8-9E849C6E20CB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1708AFD-A5AD-4202-BDEF-1D1A02A731C4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111514D-104E-42FB-AC3F-D69B74BBFE7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9EDED47-DAE2-4FBE-9B0B-BDDFC026CB8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D909AE0-148A-4666-B837-9D70DD285498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A5B4883-EE64-42F9-9743-C07B8E5C0E62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0370929-8A55-4ECE-AD5E-E766F8FA67F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9B8AAF0A-9AEA-45E2-A275-5711053076C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E498589-C9AE-457E-BBA9-130427A0415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323E203-CA69-44DD-A63E-7A358D7F569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DF8F2C07-62F9-4FCC-8E64-2503315230C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06AB426-B3DB-409A-ACE2-5C59C6C5537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4B2C6AD0-930C-43AD-A046-4CF31378759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B8CD5CB-592B-4EE4-A7F3-D3454EB7639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69874A3-4438-454E-83CB-4DB618D5D095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B8FCB8A-DAF1-426C-AF9B-2C563AB1CD6A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86B6ED0-72E6-4768-8223-AD858363F380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641CD29E-488B-4CC9-8DEE-06F23C6C8BFF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7622D6B-54DF-4C10-936B-D2412DA8C9DB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AF4C92A4-40C4-4920-99CB-5088F69C52A1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94ECCCB-1BB3-4072-A786-32B002B3C7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83766DA-E268-4B81-ABAF-A94042D365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07C6317-3DFE-4BBB-83D9-BB89AA5669A5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66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D348C25-9B4C-45CC-993D-94AA03DC58A7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66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296791A-9BD5-4667-B6D7-89C8F75FF1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2274408-3CA3-4432-9A33-AD4C3FE977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020D1DB-60F0-4981-BFB0-A8A3507869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81EE8E4-FA11-4F3E-A15F-DBB138E8E9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3B49FF8-FE0E-4D94-BFFD-4C8D8A7B95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BD139C88-5DB1-4C46-8A3F-635880E125EA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66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4AFDA1E-EA08-45F4-9328-99411C6C6FD5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66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81CA8FAB-A540-4D10-8510-AB0D0AD3AF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125FFB3-B628-4C41-8346-06C3FC4D27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C6C5388A-AE5E-4825-A452-1C69BD437A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B704550-27D1-4CA9-865B-573CA8175F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C274916B-D3A4-44D7-8171-4E47573C76CB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B49980E-C357-45F0-835D-D36FBEC9AD7E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3F3589D-03F0-45ED-A574-91EB65F1A6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106680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2D53FBBC-BBAB-414C-86D0-72B0A8047112}"/>
            </a:ext>
          </a:extLst>
        </xdr:cNvPr>
        <xdr:cNvSpPr>
          <a:spLocks noChangeAspect="1" noChangeArrowheads="1"/>
        </xdr:cNvSpPr>
      </xdr:nvSpPr>
      <xdr:spPr bwMode="auto">
        <a:xfrm>
          <a:off x="86791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D4674E9D-8260-4356-8B05-60CD9E7CB15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591B4E9-9A1C-49B1-90A8-7A5229FB319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C489D865-2551-4EEC-8F74-23BE0F5CE420}"/>
            </a:ext>
          </a:extLst>
        </xdr:cNvPr>
        <xdr:cNvSpPr>
          <a:spLocks noChangeAspect="1" noChangeArrowheads="1"/>
        </xdr:cNvSpPr>
      </xdr:nvSpPr>
      <xdr:spPr bwMode="auto">
        <a:xfrm>
          <a:off x="78638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2A6A255C-A35F-485A-8564-040791E3684C}"/>
            </a:ext>
          </a:extLst>
        </xdr:cNvPr>
        <xdr:cNvSpPr>
          <a:spLocks noChangeAspect="1" noChangeArrowheads="1"/>
        </xdr:cNvSpPr>
      </xdr:nvSpPr>
      <xdr:spPr bwMode="auto">
        <a:xfrm>
          <a:off x="78638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7F11541D-31FD-48BB-A569-86559D4321A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351729D-512E-4A1C-A9EC-979F698B0122}"/>
            </a:ext>
          </a:extLst>
        </xdr:cNvPr>
        <xdr:cNvSpPr>
          <a:spLocks noChangeAspect="1" noChangeArrowheads="1"/>
        </xdr:cNvSpPr>
      </xdr:nvSpPr>
      <xdr:spPr bwMode="auto">
        <a:xfrm>
          <a:off x="72542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6DB5822-EEA5-4B48-99BA-A3E3EF6F4AA5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F77E71C8-D07F-414A-A921-7DAB321364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23678C0-5A6D-4F8E-97EC-B7A1E48398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FB7094C-307E-4762-B7E8-3F1C3B1EC5F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C9833113-7705-4AF3-B5D5-0981EC4246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DB0F4564-F55E-49C2-9F3C-9C6DD4DAFD2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7B95D6B-C64B-46FD-8CC3-B71413DD67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2962076C-D235-4359-989C-5863FDB8F1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99060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7A093B51-DD2B-4369-9148-77C4997D6B89}"/>
            </a:ext>
          </a:extLst>
        </xdr:cNvPr>
        <xdr:cNvSpPr>
          <a:spLocks noChangeAspect="1" noChangeArrowheads="1"/>
        </xdr:cNvSpPr>
      </xdr:nvSpPr>
      <xdr:spPr bwMode="auto">
        <a:xfrm>
          <a:off x="9509760" y="521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0A6C38AA-30DB-464D-A964-0395AA3E0DE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98620298-8C69-4B4B-B083-02299C3D4E5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FF97D8A-7416-411B-9DFC-59BC0335625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DA1D8FB-C30D-43C1-85E5-4F897A7BA1D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4A6B9BE3-0FE1-41C1-ADBE-03ECE656CB0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EF7E697C-9072-454D-B16D-64D2F9F26D2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77942A9-E48C-496D-A0E0-BD1E24E4F208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6D059BD9-8180-44DA-8FF5-A71548857DA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61F1DFFA-2528-4958-BA2A-ACBACFAB15B5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2DAA2E14-BF8C-4EAE-A0D4-39E4109DCD9A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D123440-45FA-4D95-BA16-D095C0B676B8}"/>
            </a:ext>
          </a:extLst>
        </xdr:cNvPr>
        <xdr:cNvSpPr>
          <a:spLocks noChangeAspect="1" noChangeArrowheads="1"/>
        </xdr:cNvSpPr>
      </xdr:nvSpPr>
      <xdr:spPr bwMode="auto">
        <a:xfrm>
          <a:off x="7330440" y="297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C5CEB972-09CE-48DE-AA32-2DD5405C48C7}"/>
            </a:ext>
          </a:extLst>
        </xdr:cNvPr>
        <xdr:cNvSpPr>
          <a:spLocks noChangeAspect="1" noChangeArrowheads="1"/>
        </xdr:cNvSpPr>
      </xdr:nvSpPr>
      <xdr:spPr bwMode="auto">
        <a:xfrm>
          <a:off x="7330440" y="297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B7812511-BF87-44BE-8ECF-95361F0E10CC}"/>
            </a:ext>
          </a:extLst>
        </xdr:cNvPr>
        <xdr:cNvSpPr>
          <a:spLocks noChangeAspect="1" noChangeArrowheads="1"/>
        </xdr:cNvSpPr>
      </xdr:nvSpPr>
      <xdr:spPr bwMode="auto">
        <a:xfrm>
          <a:off x="70637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052E67B8-FF6D-4984-BDDF-BA94953739ED}"/>
            </a:ext>
          </a:extLst>
        </xdr:cNvPr>
        <xdr:cNvSpPr>
          <a:spLocks noChangeAspect="1" noChangeArrowheads="1"/>
        </xdr:cNvSpPr>
      </xdr:nvSpPr>
      <xdr:spPr bwMode="auto">
        <a:xfrm>
          <a:off x="70637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D5C4D15-CF7B-4EC3-8ECE-2414B79FE81C}"/>
            </a:ext>
          </a:extLst>
        </xdr:cNvPr>
        <xdr:cNvSpPr>
          <a:spLocks noChangeAspect="1" noChangeArrowheads="1"/>
        </xdr:cNvSpPr>
      </xdr:nvSpPr>
      <xdr:spPr bwMode="auto">
        <a:xfrm>
          <a:off x="70637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DB280367-BF4F-4887-924C-2323368C04D7}"/>
            </a:ext>
          </a:extLst>
        </xdr:cNvPr>
        <xdr:cNvSpPr>
          <a:spLocks noChangeAspect="1" noChangeArrowheads="1"/>
        </xdr:cNvSpPr>
      </xdr:nvSpPr>
      <xdr:spPr bwMode="auto">
        <a:xfrm>
          <a:off x="70637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81D38CC8-CADD-4E94-B2B6-5A1CD607C4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5E41046-2407-49EF-8542-84154AB08F46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F874A3F-9741-4BEF-BFA4-E8C5BE9E30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EEF09D67-109D-4075-B2E3-FA0CEF108E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C5100796-E2B9-4350-9CA8-D77CEB8F6B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000850D8-EF0B-406D-9919-4732C376CE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78C5C02D-7B04-47EE-A5D3-47081AB028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9FCC5672-FC52-49C7-93A4-8A0D85B501CD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08067EF-2F62-45EA-9373-AB03D50A50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31CE6599-CD43-4FAF-B0B7-832F0B115D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89114DD-5AA6-40DD-9AAD-0140E7EA6F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48802B8-3E35-42F6-B68B-6B08D17720B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89346C21-D218-46C8-B614-939B7F5150B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C7A51596-6854-4262-BE2E-7F0C900C808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EB2026A9-448A-4A7F-ADCA-878EBBD97A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33C6CC4F-1E1E-40D1-BD31-B995B787649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66041260-CDC6-42DF-B4E1-72E69D91A73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05618A4-5CC1-46EA-9361-E6E7C9F6960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2F0DE080-E9D5-4BDE-B8CE-24488C9D6F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3E7A715A-2D8B-4A5A-AAC1-F37B8040AD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C4C4DBA-0089-41A8-871F-CC24C099E77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63F2A498-0AA8-45EA-8ACA-5C3DC094BC3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BA4EFA9-94B5-4FE2-832F-7D785A3B768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5192413F-B28B-40C7-B346-96A0FEDAF40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CA759D84-B833-4AA3-AB68-BF65BBEB454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81EF4B89-C91B-4647-BC64-CBB13F8CC3D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B1CAD62-BBF8-4957-BFFF-82FDAF20F4D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6BA29D2-2DD1-414C-AE00-785DA448F95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B816A116-5B7C-40A8-9FF3-0EB048129C2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213360</xdr:colOff>
      <xdr:row>53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2992DC7C-67D0-480C-93B0-21F14847B561}"/>
            </a:ext>
          </a:extLst>
        </xdr:cNvPr>
        <xdr:cNvSpPr>
          <a:spLocks noChangeAspect="1" noChangeArrowheads="1"/>
        </xdr:cNvSpPr>
      </xdr:nvSpPr>
      <xdr:spPr bwMode="auto">
        <a:xfrm>
          <a:off x="3627120" y="4320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4034CB09-C5B8-4DEF-A05F-3C2CF952DF3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9301CBC0-C4A2-4416-A926-2A400FB6ADB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C43AC0A-7C03-491F-A402-03A1546A995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F902363F-97D5-4F20-A981-AB1D0D2635D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44BBA0D-EC92-4E0F-AE51-7EF470F76EA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EF26575-92FA-47F2-A395-4E03FF419FD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1FD2AD92-CBD7-4FA4-8912-A911F4A70EE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61932604-C4E8-4B54-B243-6383FF0586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98E58A93-0045-4E9B-A34B-B36DDA2E9C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33FE261-3F49-46B4-B01F-78E2B780EFF0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CFF5DEB1-6A95-41D3-A656-6D7BE876CBB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CCB96C68-A4A0-4754-8DB2-6AD9DA56CE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586740</xdr:colOff>
      <xdr:row>33</xdr:row>
      <xdr:rowOff>7620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D9A87021-396E-4900-8545-58471364CE96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E795B7E9-D336-4F4A-B25E-1580BF1536AD}"/>
            </a:ext>
          </a:extLst>
        </xdr:cNvPr>
        <xdr:cNvSpPr>
          <a:spLocks noChangeAspect="1" noChangeArrowheads="1"/>
        </xdr:cNvSpPr>
      </xdr:nvSpPr>
      <xdr:spPr bwMode="auto">
        <a:xfrm>
          <a:off x="8534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1B15E37F-2B8C-42D2-83D6-13E24ABBB7E0}"/>
            </a:ext>
          </a:extLst>
        </xdr:cNvPr>
        <xdr:cNvSpPr>
          <a:spLocks noChangeAspect="1" noChangeArrowheads="1"/>
        </xdr:cNvSpPr>
      </xdr:nvSpPr>
      <xdr:spPr bwMode="auto">
        <a:xfrm>
          <a:off x="8534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1804DC7F-4D0F-411D-A9C4-3F26E8001ADF}"/>
            </a:ext>
          </a:extLst>
        </xdr:cNvPr>
        <xdr:cNvSpPr>
          <a:spLocks noChangeAspect="1" noChangeArrowheads="1"/>
        </xdr:cNvSpPr>
      </xdr:nvSpPr>
      <xdr:spPr bwMode="auto">
        <a:xfrm>
          <a:off x="75361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F86B3E5E-A743-44F2-97C6-71FB05DE1F07}"/>
            </a:ext>
          </a:extLst>
        </xdr:cNvPr>
        <xdr:cNvSpPr>
          <a:spLocks noChangeAspect="1" noChangeArrowheads="1"/>
        </xdr:cNvSpPr>
      </xdr:nvSpPr>
      <xdr:spPr bwMode="auto">
        <a:xfrm>
          <a:off x="75361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61845DBE-A7C2-4CE0-AF75-C5617514D8A5}"/>
            </a:ext>
          </a:extLst>
        </xdr:cNvPr>
        <xdr:cNvSpPr>
          <a:spLocks noChangeAspect="1" noChangeArrowheads="1"/>
        </xdr:cNvSpPr>
      </xdr:nvSpPr>
      <xdr:spPr bwMode="auto">
        <a:xfrm>
          <a:off x="75361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F043933F-9C2B-4D39-9EBA-3BB1911DCF7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526914</xdr:colOff>
      <xdr:row>23</xdr:row>
      <xdr:rowOff>24319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4A03BC00-D433-4793-9BCD-D6D0613F8A20}"/>
            </a:ext>
          </a:extLst>
        </xdr:cNvPr>
        <xdr:cNvSpPr>
          <a:spLocks noChangeAspect="1" noChangeArrowheads="1"/>
        </xdr:cNvSpPr>
      </xdr:nvSpPr>
      <xdr:spPr bwMode="auto">
        <a:xfrm>
          <a:off x="6825574" y="4028872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97277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D8DC89CE-1F8D-4427-831C-0960ECE9A695}"/>
            </a:ext>
          </a:extLst>
        </xdr:cNvPr>
        <xdr:cNvSpPr>
          <a:spLocks noChangeAspect="1" noChangeArrowheads="1"/>
        </xdr:cNvSpPr>
      </xdr:nvSpPr>
      <xdr:spPr bwMode="auto">
        <a:xfrm>
          <a:off x="494490" y="744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7B4DDB0-7C01-44CF-AB3C-0361290B0FC7}"/>
            </a:ext>
          </a:extLst>
        </xdr:cNvPr>
        <xdr:cNvSpPr>
          <a:spLocks noChangeAspect="1" noChangeArrowheads="1"/>
        </xdr:cNvSpPr>
      </xdr:nvSpPr>
      <xdr:spPr bwMode="auto">
        <a:xfrm>
          <a:off x="419100" y="665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F0F57C49-DA40-468F-9E4A-CD8F2689E5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B983F19E-7622-49C0-83A6-3AB7265F96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4B525B9D-B5DC-4F2E-BB58-62F19C1A1B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8DC33458-5F5D-4552-9221-C43D35640F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EF1FF45-DB90-49E6-A406-B17A95DCF7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FF88BDCC-63B7-4FB6-9CFB-7B5F6736EB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EA122138-8074-4D38-A630-20FBCC6205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7D7613F-71B7-4BE2-B2DE-068BE42B7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35CCE76D-8231-4846-BC6F-A29962EE7E2A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CF67A29F-FCE4-4250-BE19-50DA2FA8AB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4D2B2D2F-9532-41F9-A63C-B41DD776A9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AF3BAD8F-D939-403D-929E-B269372AEFE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5DE14307-5E63-40A4-91D6-AC57BC4EBAF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26E74553-A961-4C95-8D56-68BD7BA5809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586740</xdr:colOff>
      <xdr:row>53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E4FA5BD-59D8-4722-B630-8D78881E0269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DFC2C0F1-8421-489D-A568-F522A443CE4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3CE931CE-E62F-4F2A-9F0F-001AA4DE5FB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FFCD974-1A16-4018-BD8E-905B0CE7E33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7619AAC9-73FC-4AD8-950C-42546BB7E42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7B9412AE-B7F4-4685-A98F-D1C29B38030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32317C30-7596-41E6-9523-2A9293DC50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4D0A250-93D6-4023-A956-C00F204773D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28D1AE23-E43E-4585-A8A6-2C8016F838B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27BC6379-EC09-4204-BE35-B541B34F62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77887FBA-45F7-4467-8591-9F9E30CDC0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5EE4A87D-9000-4C9D-9176-44867655E6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6E6AB0B-53A8-4AA7-B2B4-26CF6583605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D478D7C4-399D-4134-B6FF-C4080529114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2EE912C2-80A6-4CA3-9F1B-28FD62FD15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0109489A-0810-4E03-9B90-9F31D73B44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A36D456-CD64-43E1-B257-3E7A5F5D103E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BC376C3-5330-4DD1-A857-FCEF1C48A649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CE0AC19-A53F-461D-AFF9-429AB2D11CCD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738E705-5753-4C0C-A942-47B8CAFADCB3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A651486-63F1-4B39-8715-8CB9D259A809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7DC68E0-1D19-4180-A376-4D5B851CD374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17B01FB-A00D-4A07-9A03-2D7EF98FC573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64DB9C1-D6AF-4F2F-846B-C1AA0BC58C18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5936CAF-E329-44B1-AA33-2C13E79CD330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FBA6B58-0C26-4C60-878C-8653156E59FD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83B1858-DA01-4808-9DF5-2400DE188A3A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2C39DEC-EA11-4371-A74F-1B21FAC5E83C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B2BA07F-CB30-427C-9767-42F88896DC99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27E45D0-1D3E-4DA6-929A-AD32C0EE8558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2CA3D92-3672-4229-8FEC-457BBA3EB5E5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E9E63FC-2839-4495-9075-08EBBE0C9A25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0FE685E-8A47-42DB-8363-800560C47726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83D79C7-317D-4EC9-9D53-AE50F79F6DD4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25F9568-B556-42DD-B7B0-0CB52FDC28B3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BF7B7B0A-E011-4550-88EB-E7A3709CEE5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3937E7C-1ED5-4EC3-A66B-4C44E9495C83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3FD12E7-3E9C-4491-963F-AAFE450A5D4F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2AFA02A9-B0B7-49BD-8881-A99E48A4EC22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6AD876E-3D7C-441C-97D3-21EF6A1E719F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D78D789-AACC-425C-8C00-2F7AA0220D1F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D2919FC-5CE4-4909-9A98-52CE29837B8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101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321D970-13B2-4928-A4DE-0BE416ACF26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101</xdr:row>
      <xdr:rowOff>30480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3DBCC42-7014-4B96-A3E5-13F8B55EC6A2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101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04B14A6-BCBC-40E8-8560-BDBAFF435F0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101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BA557D1-A640-4E68-B386-2DA52578DE7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AEFCAA51-7208-4FE2-AC8E-100485D7D3CA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9AC73BA-F3C7-4CD2-834C-24F8D7992C88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101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4C97158-6380-404B-A146-10CE22FAF01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101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9C5BEBC-EADE-47C8-9E77-9E392EA91B4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3CB87D1-B619-4E6B-B699-860B089DC03F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8C39036-5D72-461E-B287-AE9A1F8A08D0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6D238C0-8186-4226-B7D1-87D2080D5B34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101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48927F4-BE46-4C60-AA8E-3A5DF2585FC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137160</xdr:colOff>
      <xdr:row>101</xdr:row>
      <xdr:rowOff>83820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A012EDA-A153-42E5-8B50-F0C14A770928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0200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101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8630F70-02B7-4547-9D9A-70F9F578848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677D15D-83F0-4330-B424-D169E31AFF9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B12DEE5-21F5-4BBE-A8B2-D787E0303F5A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5BC52DE-E853-4859-A3A3-F4B4501DD0EE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FB8D2989-0BA0-4CE7-AA9E-26F50C21E38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88E7B1D7-AA54-47AA-B9F1-22473BD797E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A06DD99-DF5D-47AA-BB59-A4028E06FE48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17B985E-B526-4757-80FB-D56C700ED50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541D490-E38D-4865-A0C2-701403DC1E9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F924D9B-5814-408C-A3D7-C8CA7DCA90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F4DE0478-9725-4E0C-94BA-C73BC6B692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B1428108-3E58-4CDC-87F3-9B45E984EC2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B865D54-9FAC-4EC0-94C2-AB94D798845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CE05BA7-4181-450C-AABB-E24517AB4F9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F16B43C-6F0D-4FBE-9A0D-10ED48926382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7BB72C9-E662-4E44-9759-86B4CA45D2D1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1102EC1-641F-4122-B41F-88C96128024F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F683983-0C63-4657-BA16-219528DE5A0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EC7F716-CF9B-4BBB-A4A6-50723923F2A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1748263-4B7C-429B-AEDA-2B61B648CCD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B93673F-BBC4-450B-9D4D-4DC75655AB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BD70B11-7CD8-456D-8C55-62B3C41EB570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3754022-0840-4F08-B3C8-CF7E2C0BFAD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28767CF-9698-4CC7-A2B8-C165E26E9BB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CF723E-0F20-43A4-85B0-5760D8A7BA5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47B0034-ABC5-40BE-AB73-375EEB87EFEF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449C964-45F6-44D8-ABEF-F375E64F9150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F8659CD-4A61-4EF3-8296-146AB845CD8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9716868-3F25-4139-B77B-B2B4AA2A556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672B1E1-0E8F-45D5-A9A3-61D2395CAC6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9F1886F-610F-4EE1-A115-22FF3FF502F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5A43380-35A9-4626-9172-B33CF85A9E6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A81C0B8-774C-479A-AF2D-8FC475FE3CC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ED3E681-BEE8-4D50-8476-274283CB39E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22F043C-339E-455B-A2AA-B9A3112E5F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D615B51-14DA-49A9-BDAD-ABBEDD59A551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94BE87F-F9F5-4D3D-BE32-DCA18B98A95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E73B8B8-14B0-4C37-B8C9-57AE5CA9435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743E69D-1E66-4520-96AF-4554B2D667A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9182545-7F01-4019-A5CC-7E625BE08E0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7AD223C-5B66-4B86-AFCE-D7486C38178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AFA10B8A-9073-4B30-8D38-93C99BCEA66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1C11FE0B-9A84-4A6D-B5A1-AB3306DFA93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BCCF3E1-F215-4CC4-9CEC-1A5CF1C2494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94A9289-2694-4C39-8059-2404501527F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2E0D1EC-CF03-44BB-8C89-A1805B3E456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D654154-24C8-47A5-9F18-1BD517F2199F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DD0F9784-3FB7-4F0A-AE1B-72584938189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FF8DF8A-136C-406E-A758-6EDDBDC234D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AA34C12-4636-48F9-A792-2D14E53D69E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0E58F5E-E94C-4A94-876E-5031ABD04882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A257ED0-E69A-41D4-AF76-26DDC1BE8317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C16ADC8-956C-49D8-B7E9-6A1ABE3DA2C9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0173EDF-2296-4643-8676-F7949C55808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9C34A99-0DB8-4FD4-B414-86A8C421DDB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86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13FBD713-2567-460E-9EA5-E082BE93B14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86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86C3F71-504A-4AC0-9045-9484C2A9347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68051D4-3DB4-4CC4-B6F8-211BEF926BA4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01050A6-BB55-4F77-8316-CAC891AC750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7025-2F49-41FF-96FF-B64C82560FD9}">
  <dimension ref="A1:W55"/>
  <sheetViews>
    <sheetView topLeftCell="A15" workbookViewId="0">
      <selection activeCell="B25" sqref="B25:C25"/>
    </sheetView>
  </sheetViews>
  <sheetFormatPr defaultRowHeight="14.4" x14ac:dyDescent="0.3"/>
  <cols>
    <col min="1" max="1" width="3.5546875" customWidth="1"/>
    <col min="2" max="2" width="3.5546875" bestFit="1" customWidth="1"/>
    <col min="3" max="3" width="27" customWidth="1"/>
    <col min="4" max="4" width="6.109375" customWidth="1"/>
    <col min="5" max="5" width="4.44140625" style="2" customWidth="1"/>
    <col min="6" max="6" width="3.88671875" style="2" customWidth="1"/>
    <col min="7" max="16" width="6" style="3" customWidth="1"/>
    <col min="17" max="22" width="6" style="2" customWidth="1"/>
    <col min="23" max="23" width="5.6640625" style="2" customWidth="1"/>
  </cols>
  <sheetData>
    <row r="1" spans="1:23" ht="18.600000000000001" thickBot="1" x14ac:dyDescent="0.4">
      <c r="C1" s="1" t="s">
        <v>100</v>
      </c>
    </row>
    <row r="2" spans="1:23" s="4" customFormat="1" ht="40.200000000000003" customHeight="1" x14ac:dyDescent="0.3">
      <c r="B2" s="4" t="s">
        <v>51</v>
      </c>
      <c r="C2" s="17" t="s">
        <v>37</v>
      </c>
      <c r="D2" s="5" t="s">
        <v>0</v>
      </c>
      <c r="E2" s="6" t="s">
        <v>1</v>
      </c>
      <c r="F2" s="7" t="s">
        <v>2</v>
      </c>
      <c r="G2" s="230" t="s">
        <v>3</v>
      </c>
      <c r="H2" s="316">
        <v>45635</v>
      </c>
      <c r="I2" s="8">
        <v>45628</v>
      </c>
      <c r="J2" s="9">
        <v>45621</v>
      </c>
      <c r="K2" s="9">
        <v>45614</v>
      </c>
      <c r="L2" s="9">
        <v>45607</v>
      </c>
      <c r="M2" s="9">
        <v>45593</v>
      </c>
      <c r="N2" s="9">
        <v>45586</v>
      </c>
      <c r="O2" s="9">
        <v>45579</v>
      </c>
      <c r="P2" s="9">
        <v>45572</v>
      </c>
      <c r="Q2" s="9">
        <v>45565</v>
      </c>
      <c r="R2" s="9">
        <v>45558</v>
      </c>
      <c r="S2" s="9">
        <v>45551</v>
      </c>
      <c r="T2" s="9">
        <v>45544</v>
      </c>
      <c r="U2" s="9">
        <v>45537</v>
      </c>
      <c r="V2" s="9">
        <v>45530</v>
      </c>
      <c r="W2" s="9">
        <v>45523</v>
      </c>
    </row>
    <row r="3" spans="1:23" ht="15.6" x14ac:dyDescent="0.3">
      <c r="A3">
        <v>1</v>
      </c>
      <c r="B3" s="31" t="s">
        <v>4</v>
      </c>
      <c r="C3" s="35" t="s">
        <v>5</v>
      </c>
      <c r="D3" s="242">
        <f>G3/F3</f>
        <v>541.73333333333335</v>
      </c>
      <c r="E3" s="10">
        <f>D3/3</f>
        <v>180.57777777777778</v>
      </c>
      <c r="F3" s="368">
        <v>15</v>
      </c>
      <c r="G3" s="13">
        <f>SUM(H3:W3)</f>
        <v>8126</v>
      </c>
      <c r="H3" s="320">
        <v>572</v>
      </c>
      <c r="I3" s="370">
        <v>551</v>
      </c>
      <c r="J3" s="364">
        <v>560</v>
      </c>
      <c r="K3" s="364">
        <v>545</v>
      </c>
      <c r="L3" s="364">
        <v>561</v>
      </c>
      <c r="M3" s="363">
        <v>490</v>
      </c>
      <c r="N3" s="365">
        <v>538</v>
      </c>
      <c r="O3" s="364">
        <v>554</v>
      </c>
      <c r="P3" s="363">
        <v>505</v>
      </c>
      <c r="Q3" s="366">
        <v>520</v>
      </c>
      <c r="R3" s="364">
        <v>546</v>
      </c>
      <c r="S3" s="363">
        <v>537</v>
      </c>
      <c r="T3" s="364">
        <v>544</v>
      </c>
      <c r="U3" s="363"/>
      <c r="V3" s="364">
        <v>573</v>
      </c>
      <c r="W3" s="364">
        <v>530</v>
      </c>
    </row>
    <row r="4" spans="1:23" ht="15.6" x14ac:dyDescent="0.3">
      <c r="A4">
        <v>2</v>
      </c>
      <c r="B4" s="31" t="s">
        <v>4</v>
      </c>
      <c r="C4" s="35" t="s">
        <v>8</v>
      </c>
      <c r="D4" s="305">
        <f>G4/F4</f>
        <v>505.33333333333331</v>
      </c>
      <c r="E4" s="10">
        <f>D4/3</f>
        <v>168.44444444444443</v>
      </c>
      <c r="F4" s="368">
        <v>15</v>
      </c>
      <c r="G4" s="13">
        <f>SUM(H4:W4)</f>
        <v>7580</v>
      </c>
      <c r="H4" s="263"/>
      <c r="I4" s="371">
        <v>525</v>
      </c>
      <c r="J4" s="363">
        <v>464</v>
      </c>
      <c r="K4" s="365">
        <v>513</v>
      </c>
      <c r="L4" s="363">
        <v>462</v>
      </c>
      <c r="M4" s="364">
        <v>558</v>
      </c>
      <c r="N4" s="363">
        <v>466</v>
      </c>
      <c r="O4" s="363">
        <v>487</v>
      </c>
      <c r="P4" s="364">
        <v>543</v>
      </c>
      <c r="Q4" s="363">
        <v>500</v>
      </c>
      <c r="R4" s="363">
        <v>480</v>
      </c>
      <c r="S4" s="363">
        <v>477</v>
      </c>
      <c r="T4" s="366">
        <v>524</v>
      </c>
      <c r="U4" s="364">
        <v>512</v>
      </c>
      <c r="V4" s="366">
        <v>558</v>
      </c>
      <c r="W4" s="366">
        <v>511</v>
      </c>
    </row>
    <row r="5" spans="1:23" ht="15.6" x14ac:dyDescent="0.3">
      <c r="A5">
        <v>3</v>
      </c>
      <c r="B5" s="31" t="s">
        <v>4</v>
      </c>
      <c r="C5" s="35" t="s">
        <v>7</v>
      </c>
      <c r="D5" s="239">
        <f>G5/F5</f>
        <v>498.33333333333331</v>
      </c>
      <c r="E5" s="10">
        <f>D5/3</f>
        <v>166.11111111111111</v>
      </c>
      <c r="F5" s="368">
        <v>15</v>
      </c>
      <c r="G5" s="13">
        <f>SUM(H5:W5)</f>
        <v>7475</v>
      </c>
      <c r="H5" s="263">
        <v>456</v>
      </c>
      <c r="I5" s="369">
        <v>565</v>
      </c>
      <c r="J5" s="363">
        <v>478</v>
      </c>
      <c r="K5" s="363">
        <v>511</v>
      </c>
      <c r="L5" s="363">
        <v>497</v>
      </c>
      <c r="M5" s="365">
        <v>494</v>
      </c>
      <c r="N5" s="363">
        <v>524</v>
      </c>
      <c r="O5" s="363">
        <v>448</v>
      </c>
      <c r="P5" s="365">
        <v>530</v>
      </c>
      <c r="Q5" s="363">
        <v>496</v>
      </c>
      <c r="R5" s="363">
        <v>453</v>
      </c>
      <c r="S5" s="363">
        <v>520</v>
      </c>
      <c r="T5" s="363">
        <v>516</v>
      </c>
      <c r="U5" s="363"/>
      <c r="V5" s="365">
        <v>542</v>
      </c>
      <c r="W5" s="363">
        <v>445</v>
      </c>
    </row>
    <row r="6" spans="1:23" ht="15.6" x14ac:dyDescent="0.3">
      <c r="A6">
        <v>4</v>
      </c>
      <c r="B6" s="31" t="s">
        <v>4</v>
      </c>
      <c r="C6" s="35" t="s">
        <v>6</v>
      </c>
      <c r="D6" s="112">
        <f>G6/F6</f>
        <v>496</v>
      </c>
      <c r="E6" s="10">
        <f>D6/3</f>
        <v>165.33333333333334</v>
      </c>
      <c r="F6" s="368">
        <v>13</v>
      </c>
      <c r="G6" s="13">
        <f>SUM(H6:W6)</f>
        <v>6448</v>
      </c>
      <c r="H6" s="263">
        <v>479</v>
      </c>
      <c r="I6" s="367"/>
      <c r="J6" s="363"/>
      <c r="K6" s="363">
        <v>481</v>
      </c>
      <c r="L6" s="363">
        <v>458</v>
      </c>
      <c r="M6" s="363">
        <v>460</v>
      </c>
      <c r="N6" s="363">
        <v>470</v>
      </c>
      <c r="O6" s="366">
        <v>541</v>
      </c>
      <c r="P6" s="363">
        <v>469</v>
      </c>
      <c r="Q6" s="364">
        <v>568</v>
      </c>
      <c r="R6" s="366">
        <v>538</v>
      </c>
      <c r="S6" s="363">
        <v>538</v>
      </c>
      <c r="T6" s="363">
        <v>421</v>
      </c>
      <c r="U6" s="363">
        <v>498</v>
      </c>
      <c r="V6" s="363">
        <v>527</v>
      </c>
      <c r="W6" s="363"/>
    </row>
    <row r="7" spans="1:23" ht="15.6" x14ac:dyDescent="0.3">
      <c r="A7">
        <v>5</v>
      </c>
      <c r="B7" s="31" t="s">
        <v>4</v>
      </c>
      <c r="C7" s="35" t="s">
        <v>10</v>
      </c>
      <c r="D7" s="112">
        <f>G7/F7</f>
        <v>491.33333333333331</v>
      </c>
      <c r="E7" s="10">
        <f>D7/3</f>
        <v>163.77777777777777</v>
      </c>
      <c r="F7" s="368">
        <v>12</v>
      </c>
      <c r="G7" s="13">
        <f>SUM(H7:W7)</f>
        <v>5896</v>
      </c>
      <c r="H7" s="263"/>
      <c r="I7" s="367">
        <v>488</v>
      </c>
      <c r="J7" s="363">
        <v>474</v>
      </c>
      <c r="K7" s="363">
        <v>477</v>
      </c>
      <c r="L7" s="363">
        <v>477</v>
      </c>
      <c r="M7" s="363">
        <v>492</v>
      </c>
      <c r="N7" s="364">
        <v>560</v>
      </c>
      <c r="O7" s="363">
        <v>465</v>
      </c>
      <c r="P7" s="363">
        <v>528</v>
      </c>
      <c r="Q7" s="363">
        <v>462</v>
      </c>
      <c r="R7" s="363">
        <v>529</v>
      </c>
      <c r="S7" s="363">
        <v>483</v>
      </c>
      <c r="T7" s="363">
        <v>461</v>
      </c>
      <c r="U7" s="363"/>
      <c r="V7" s="363"/>
      <c r="W7" s="363"/>
    </row>
    <row r="8" spans="1:23" ht="15.6" x14ac:dyDescent="0.3">
      <c r="A8">
        <v>6</v>
      </c>
      <c r="B8" s="75" t="s">
        <v>9</v>
      </c>
      <c r="C8" s="97" t="s">
        <v>11</v>
      </c>
      <c r="D8" s="112">
        <f>G8/F8</f>
        <v>484.64285714285717</v>
      </c>
      <c r="E8" s="10">
        <f>D8/3</f>
        <v>161.54761904761907</v>
      </c>
      <c r="F8" s="368">
        <v>14</v>
      </c>
      <c r="G8" s="13">
        <f>SUM(H8:W8)</f>
        <v>6785</v>
      </c>
      <c r="H8" s="263">
        <v>508</v>
      </c>
      <c r="I8" s="367"/>
      <c r="J8" s="366">
        <v>546</v>
      </c>
      <c r="K8" s="363">
        <v>474</v>
      </c>
      <c r="L8" s="365">
        <v>516</v>
      </c>
      <c r="M8" s="363">
        <v>482</v>
      </c>
      <c r="N8" s="363"/>
      <c r="O8" s="363">
        <v>459</v>
      </c>
      <c r="P8" s="363">
        <v>442</v>
      </c>
      <c r="Q8" s="365">
        <v>506</v>
      </c>
      <c r="R8" s="363">
        <v>521</v>
      </c>
      <c r="S8" s="363">
        <v>469</v>
      </c>
      <c r="T8" s="363">
        <v>471</v>
      </c>
      <c r="U8" s="363">
        <v>438</v>
      </c>
      <c r="V8" s="363">
        <v>504</v>
      </c>
      <c r="W8" s="363">
        <v>449</v>
      </c>
    </row>
    <row r="9" spans="1:23" ht="15.6" x14ac:dyDescent="0.3">
      <c r="A9">
        <v>7</v>
      </c>
      <c r="B9" s="75" t="s">
        <v>9</v>
      </c>
      <c r="C9" s="97" t="s">
        <v>18</v>
      </c>
      <c r="D9" s="112">
        <f>G9/F9</f>
        <v>479.0625</v>
      </c>
      <c r="E9" s="10">
        <f>D9/3</f>
        <v>159.6875</v>
      </c>
      <c r="F9" s="368">
        <v>16</v>
      </c>
      <c r="G9" s="13">
        <f>SUM(H9:W9)</f>
        <v>7665</v>
      </c>
      <c r="H9" s="296">
        <v>548</v>
      </c>
      <c r="I9" s="367">
        <v>462</v>
      </c>
      <c r="J9" s="363">
        <v>451</v>
      </c>
      <c r="K9" s="363">
        <v>417</v>
      </c>
      <c r="L9" s="363">
        <v>449</v>
      </c>
      <c r="M9" s="366">
        <v>528</v>
      </c>
      <c r="N9" s="366">
        <v>539</v>
      </c>
      <c r="O9" s="363">
        <v>440</v>
      </c>
      <c r="P9" s="366">
        <v>535</v>
      </c>
      <c r="Q9" s="363">
        <v>447</v>
      </c>
      <c r="R9" s="363">
        <v>499</v>
      </c>
      <c r="S9" s="363">
        <v>451</v>
      </c>
      <c r="T9" s="363">
        <v>477</v>
      </c>
      <c r="U9" s="365">
        <v>503</v>
      </c>
      <c r="V9" s="363">
        <v>497</v>
      </c>
      <c r="W9" s="363">
        <v>422</v>
      </c>
    </row>
    <row r="10" spans="1:23" ht="15.6" x14ac:dyDescent="0.3">
      <c r="A10">
        <v>8</v>
      </c>
      <c r="B10" s="46" t="s">
        <v>142</v>
      </c>
      <c r="C10" s="45" t="s">
        <v>143</v>
      </c>
      <c r="D10" s="112">
        <f>G10/F10</f>
        <v>468.13333333333333</v>
      </c>
      <c r="E10" s="10">
        <f>D10/3</f>
        <v>156.04444444444445</v>
      </c>
      <c r="F10" s="368">
        <v>15</v>
      </c>
      <c r="G10" s="13">
        <f>SUM(H10:W10)</f>
        <v>7022</v>
      </c>
      <c r="H10" s="263">
        <v>467</v>
      </c>
      <c r="I10" s="367">
        <v>422</v>
      </c>
      <c r="J10" s="363">
        <v>469</v>
      </c>
      <c r="K10" s="363">
        <v>447</v>
      </c>
      <c r="L10" s="366">
        <v>547</v>
      </c>
      <c r="M10" s="363">
        <v>453</v>
      </c>
      <c r="N10" s="363">
        <v>411</v>
      </c>
      <c r="O10" s="365">
        <v>529</v>
      </c>
      <c r="P10" s="363">
        <v>460</v>
      </c>
      <c r="Q10" s="363"/>
      <c r="R10" s="363">
        <v>478</v>
      </c>
      <c r="S10" s="363">
        <v>484</v>
      </c>
      <c r="T10" s="363">
        <v>451</v>
      </c>
      <c r="U10" s="364">
        <v>512</v>
      </c>
      <c r="V10" s="363">
        <v>452</v>
      </c>
      <c r="W10" s="363">
        <v>440</v>
      </c>
    </row>
    <row r="11" spans="1:23" ht="15.6" x14ac:dyDescent="0.3">
      <c r="A11">
        <v>9</v>
      </c>
      <c r="B11" s="75" t="s">
        <v>9</v>
      </c>
      <c r="C11" s="97" t="s">
        <v>17</v>
      </c>
      <c r="D11" s="112">
        <f>G11/F11</f>
        <v>464.53333333333336</v>
      </c>
      <c r="E11" s="10">
        <f>D11/3</f>
        <v>154.84444444444446</v>
      </c>
      <c r="F11" s="368">
        <v>15</v>
      </c>
      <c r="G11" s="13">
        <f>SUM(H11:W11)</f>
        <v>6968</v>
      </c>
      <c r="H11" s="263">
        <v>405</v>
      </c>
      <c r="I11" s="367">
        <v>467</v>
      </c>
      <c r="J11" s="363">
        <v>498</v>
      </c>
      <c r="K11" s="363">
        <v>428</v>
      </c>
      <c r="L11" s="363">
        <v>497</v>
      </c>
      <c r="M11" s="363">
        <v>452</v>
      </c>
      <c r="N11" s="363">
        <v>514</v>
      </c>
      <c r="O11" s="363">
        <v>478</v>
      </c>
      <c r="P11" s="363">
        <v>484</v>
      </c>
      <c r="Q11" s="363">
        <v>481</v>
      </c>
      <c r="R11" s="363"/>
      <c r="S11" s="363">
        <v>472</v>
      </c>
      <c r="T11" s="363">
        <v>435</v>
      </c>
      <c r="U11" s="363">
        <v>457</v>
      </c>
      <c r="V11" s="363">
        <v>456</v>
      </c>
      <c r="W11" s="363">
        <v>444</v>
      </c>
    </row>
    <row r="12" spans="1:23" ht="15.6" x14ac:dyDescent="0.3">
      <c r="A12">
        <v>10</v>
      </c>
      <c r="B12" s="75" t="s">
        <v>9</v>
      </c>
      <c r="C12" s="97" t="s">
        <v>12</v>
      </c>
      <c r="D12" s="112">
        <f>G12/F12</f>
        <v>464.0625</v>
      </c>
      <c r="E12" s="10">
        <f>D12/3</f>
        <v>154.6875</v>
      </c>
      <c r="F12" s="368">
        <v>16</v>
      </c>
      <c r="G12" s="13">
        <f>SUM(H12:W12)</f>
        <v>7425</v>
      </c>
      <c r="H12" s="263">
        <v>450</v>
      </c>
      <c r="I12" s="367">
        <v>420</v>
      </c>
      <c r="J12" s="365">
        <v>500</v>
      </c>
      <c r="K12" s="366">
        <v>527</v>
      </c>
      <c r="L12" s="363">
        <v>459</v>
      </c>
      <c r="M12" s="363">
        <v>447</v>
      </c>
      <c r="N12" s="363">
        <v>455</v>
      </c>
      <c r="O12" s="363">
        <v>501</v>
      </c>
      <c r="P12" s="363">
        <v>471</v>
      </c>
      <c r="Q12" s="363">
        <v>389</v>
      </c>
      <c r="R12" s="363">
        <v>501</v>
      </c>
      <c r="S12" s="363">
        <v>453</v>
      </c>
      <c r="T12" s="363">
        <v>435</v>
      </c>
      <c r="U12" s="363">
        <v>478</v>
      </c>
      <c r="V12" s="363">
        <v>456</v>
      </c>
      <c r="W12" s="365">
        <v>483</v>
      </c>
    </row>
    <row r="13" spans="1:23" ht="15.6" x14ac:dyDescent="0.3">
      <c r="A13">
        <v>11</v>
      </c>
      <c r="B13" s="75" t="s">
        <v>9</v>
      </c>
      <c r="C13" s="97" t="s">
        <v>14</v>
      </c>
      <c r="D13" s="112">
        <f>G13/F13</f>
        <v>447.64285714285717</v>
      </c>
      <c r="E13" s="10">
        <f>D13/3</f>
        <v>149.21428571428572</v>
      </c>
      <c r="F13" s="368">
        <v>14</v>
      </c>
      <c r="G13" s="13">
        <f>SUM(H13:W13)</f>
        <v>6267</v>
      </c>
      <c r="H13" s="263">
        <v>461</v>
      </c>
      <c r="I13" s="367">
        <v>454</v>
      </c>
      <c r="J13" s="363">
        <v>462</v>
      </c>
      <c r="K13" s="363">
        <v>429</v>
      </c>
      <c r="L13" s="363"/>
      <c r="M13" s="363">
        <v>385</v>
      </c>
      <c r="N13" s="363">
        <v>461</v>
      </c>
      <c r="O13" s="363">
        <v>407</v>
      </c>
      <c r="P13" s="363">
        <v>454</v>
      </c>
      <c r="Q13" s="363">
        <v>413</v>
      </c>
      <c r="R13" s="365">
        <v>533</v>
      </c>
      <c r="S13" s="363">
        <v>471</v>
      </c>
      <c r="T13" s="363">
        <v>461</v>
      </c>
      <c r="U13" s="363"/>
      <c r="V13" s="363">
        <v>478</v>
      </c>
      <c r="W13" s="363">
        <v>398</v>
      </c>
    </row>
    <row r="14" spans="1:23" ht="15.6" x14ac:dyDescent="0.3">
      <c r="A14">
        <v>12</v>
      </c>
      <c r="B14" s="347" t="s">
        <v>15</v>
      </c>
      <c r="C14" s="347" t="s">
        <v>218</v>
      </c>
      <c r="D14" s="112">
        <f>G14/F14</f>
        <v>446.15384615384613</v>
      </c>
      <c r="E14" s="10">
        <f>D14/3</f>
        <v>148.7179487179487</v>
      </c>
      <c r="F14" s="368">
        <v>13</v>
      </c>
      <c r="G14" s="13">
        <f>SUM(H14:W14)</f>
        <v>5800</v>
      </c>
      <c r="H14" s="263">
        <v>532</v>
      </c>
      <c r="I14" s="367">
        <v>425</v>
      </c>
      <c r="J14" s="363">
        <v>415</v>
      </c>
      <c r="K14" s="363">
        <v>468</v>
      </c>
      <c r="L14" s="363">
        <v>480</v>
      </c>
      <c r="M14" s="363"/>
      <c r="N14" s="363">
        <v>375</v>
      </c>
      <c r="O14" s="363">
        <v>409</v>
      </c>
      <c r="P14" s="363">
        <v>426</v>
      </c>
      <c r="Q14" s="363">
        <v>472</v>
      </c>
      <c r="R14" s="363">
        <v>414</v>
      </c>
      <c r="S14" s="363">
        <v>450</v>
      </c>
      <c r="T14" s="365">
        <v>523</v>
      </c>
      <c r="U14" s="363">
        <v>411</v>
      </c>
      <c r="V14" s="363"/>
      <c r="W14" s="363"/>
    </row>
    <row r="15" spans="1:23" ht="15.6" x14ac:dyDescent="0.3">
      <c r="A15">
        <v>13</v>
      </c>
      <c r="B15" s="76" t="s">
        <v>15</v>
      </c>
      <c r="C15" s="76" t="s">
        <v>20</v>
      </c>
      <c r="D15" s="112">
        <f>G15/F15</f>
        <v>443.0625</v>
      </c>
      <c r="E15" s="10">
        <f>D15/3</f>
        <v>147.6875</v>
      </c>
      <c r="F15" s="368">
        <v>16</v>
      </c>
      <c r="G15" s="13">
        <f>SUM(H15:W15)</f>
        <v>7089</v>
      </c>
      <c r="H15" s="263">
        <v>410</v>
      </c>
      <c r="I15" s="367">
        <v>420</v>
      </c>
      <c r="J15" s="363">
        <v>419</v>
      </c>
      <c r="K15" s="363">
        <v>489</v>
      </c>
      <c r="L15" s="363">
        <v>442</v>
      </c>
      <c r="M15" s="363">
        <v>460</v>
      </c>
      <c r="N15" s="363">
        <v>536</v>
      </c>
      <c r="O15" s="363">
        <v>464</v>
      </c>
      <c r="P15" s="363">
        <v>450</v>
      </c>
      <c r="Q15" s="363">
        <v>386</v>
      </c>
      <c r="R15" s="363">
        <v>412</v>
      </c>
      <c r="S15" s="363">
        <v>487</v>
      </c>
      <c r="T15" s="363">
        <v>456</v>
      </c>
      <c r="U15" s="363">
        <v>372</v>
      </c>
      <c r="V15" s="363">
        <v>457</v>
      </c>
      <c r="W15" s="363">
        <v>429</v>
      </c>
    </row>
    <row r="16" spans="1:23" ht="15.6" x14ac:dyDescent="0.3">
      <c r="A16">
        <v>14</v>
      </c>
      <c r="B16" s="78" t="s">
        <v>121</v>
      </c>
      <c r="C16" s="103" t="s">
        <v>23</v>
      </c>
      <c r="D16" s="112">
        <f>G16/F16</f>
        <v>440.2</v>
      </c>
      <c r="E16" s="10">
        <f>D16/3</f>
        <v>146.73333333333332</v>
      </c>
      <c r="F16" s="368">
        <v>15</v>
      </c>
      <c r="G16" s="13">
        <f>SUM(H16:W16)</f>
        <v>6603</v>
      </c>
      <c r="H16" s="263">
        <v>435</v>
      </c>
      <c r="I16" s="367">
        <v>442</v>
      </c>
      <c r="J16" s="363">
        <v>403</v>
      </c>
      <c r="K16" s="363">
        <v>459</v>
      </c>
      <c r="L16" s="363">
        <v>393</v>
      </c>
      <c r="M16" s="363">
        <v>400</v>
      </c>
      <c r="N16" s="363"/>
      <c r="O16" s="363">
        <v>466</v>
      </c>
      <c r="P16" s="363">
        <v>429</v>
      </c>
      <c r="Q16" s="363">
        <v>404</v>
      </c>
      <c r="R16" s="363">
        <v>471</v>
      </c>
      <c r="S16" s="363">
        <v>469</v>
      </c>
      <c r="T16" s="363">
        <v>479</v>
      </c>
      <c r="U16" s="363">
        <v>452</v>
      </c>
      <c r="V16" s="363">
        <v>489</v>
      </c>
      <c r="W16" s="363">
        <v>412</v>
      </c>
    </row>
    <row r="17" spans="1:23" ht="15.6" x14ac:dyDescent="0.3">
      <c r="A17">
        <v>15</v>
      </c>
      <c r="B17" s="76" t="s">
        <v>15</v>
      </c>
      <c r="C17" s="76" t="s">
        <v>22</v>
      </c>
      <c r="D17" s="112">
        <f>G17/F17</f>
        <v>439.07692307692309</v>
      </c>
      <c r="E17" s="10">
        <f>D17/3</f>
        <v>146.35897435897436</v>
      </c>
      <c r="F17" s="368">
        <v>13</v>
      </c>
      <c r="G17" s="13">
        <f>SUM(H17:W17)</f>
        <v>5708</v>
      </c>
      <c r="H17" s="263">
        <v>400</v>
      </c>
      <c r="I17" s="367">
        <v>458</v>
      </c>
      <c r="J17" s="363">
        <v>495</v>
      </c>
      <c r="K17" s="363">
        <v>464</v>
      </c>
      <c r="L17" s="363">
        <v>471</v>
      </c>
      <c r="M17" s="363">
        <v>465</v>
      </c>
      <c r="N17" s="363">
        <v>403</v>
      </c>
      <c r="O17" s="363">
        <v>448</v>
      </c>
      <c r="P17" s="363"/>
      <c r="Q17" s="363">
        <v>448</v>
      </c>
      <c r="R17" s="363">
        <v>455</v>
      </c>
      <c r="S17" s="363"/>
      <c r="T17" s="363"/>
      <c r="U17" s="363">
        <v>382</v>
      </c>
      <c r="V17" s="363">
        <v>389</v>
      </c>
      <c r="W17" s="363">
        <v>430</v>
      </c>
    </row>
    <row r="18" spans="1:23" ht="15.6" x14ac:dyDescent="0.3">
      <c r="A18">
        <v>16</v>
      </c>
      <c r="B18" s="76" t="s">
        <v>15</v>
      </c>
      <c r="C18" s="76" t="s">
        <v>25</v>
      </c>
      <c r="D18" s="112">
        <f>G18/F18</f>
        <v>435.375</v>
      </c>
      <c r="E18" s="10">
        <f>D18/3</f>
        <v>145.125</v>
      </c>
      <c r="F18" s="368">
        <v>16</v>
      </c>
      <c r="G18" s="13">
        <f>SUM(H18:W18)</f>
        <v>6966</v>
      </c>
      <c r="H18" s="263">
        <v>410</v>
      </c>
      <c r="I18" s="367">
        <v>480</v>
      </c>
      <c r="J18" s="363">
        <v>368</v>
      </c>
      <c r="K18" s="363">
        <v>475</v>
      </c>
      <c r="L18" s="363">
        <v>443</v>
      </c>
      <c r="M18" s="363">
        <v>423</v>
      </c>
      <c r="N18" s="363">
        <v>439</v>
      </c>
      <c r="O18" s="363">
        <v>502</v>
      </c>
      <c r="P18" s="363">
        <v>450</v>
      </c>
      <c r="Q18" s="363">
        <v>470</v>
      </c>
      <c r="R18" s="363">
        <v>423</v>
      </c>
      <c r="S18" s="363">
        <v>427</v>
      </c>
      <c r="T18" s="363">
        <v>465</v>
      </c>
      <c r="U18" s="363">
        <v>391</v>
      </c>
      <c r="V18" s="363">
        <v>386</v>
      </c>
      <c r="W18" s="363">
        <v>414</v>
      </c>
    </row>
    <row r="19" spans="1:23" ht="15.6" x14ac:dyDescent="0.3">
      <c r="A19">
        <v>17</v>
      </c>
      <c r="B19" s="76" t="s">
        <v>15</v>
      </c>
      <c r="C19" s="98" t="s">
        <v>21</v>
      </c>
      <c r="D19" s="112">
        <f>G19/F19</f>
        <v>434.71428571428572</v>
      </c>
      <c r="E19" s="10">
        <f>D19/3</f>
        <v>144.9047619047619</v>
      </c>
      <c r="F19" s="368">
        <v>14</v>
      </c>
      <c r="G19" s="13">
        <f>SUM(H19:W19)</f>
        <v>6086</v>
      </c>
      <c r="H19" s="263">
        <v>481</v>
      </c>
      <c r="I19" s="367">
        <v>420</v>
      </c>
      <c r="J19" s="363">
        <v>403</v>
      </c>
      <c r="K19" s="363"/>
      <c r="L19" s="363">
        <v>490</v>
      </c>
      <c r="M19" s="363">
        <v>396</v>
      </c>
      <c r="N19" s="363">
        <v>465</v>
      </c>
      <c r="O19" s="363">
        <v>422</v>
      </c>
      <c r="P19" s="363">
        <v>399</v>
      </c>
      <c r="Q19" s="363">
        <v>501</v>
      </c>
      <c r="R19" s="363"/>
      <c r="S19" s="363">
        <v>391</v>
      </c>
      <c r="T19" s="363">
        <v>452</v>
      </c>
      <c r="U19" s="363">
        <v>417</v>
      </c>
      <c r="V19" s="363">
        <v>416</v>
      </c>
      <c r="W19" s="363">
        <v>433</v>
      </c>
    </row>
    <row r="20" spans="1:23" ht="15.6" x14ac:dyDescent="0.3">
      <c r="A20">
        <v>18</v>
      </c>
      <c r="B20" s="315" t="s">
        <v>121</v>
      </c>
      <c r="C20" s="318" t="s">
        <v>146</v>
      </c>
      <c r="D20" s="112">
        <f>G20/F20</f>
        <v>422.4</v>
      </c>
      <c r="E20" s="10">
        <f>D20/3</f>
        <v>140.79999999999998</v>
      </c>
      <c r="F20" s="368">
        <v>10</v>
      </c>
      <c r="G20" s="13">
        <f>SUM(H20:W20)</f>
        <v>4224</v>
      </c>
      <c r="H20" s="263">
        <v>372</v>
      </c>
      <c r="I20" s="367">
        <v>393</v>
      </c>
      <c r="J20" s="363">
        <v>476</v>
      </c>
      <c r="K20" s="363">
        <v>427</v>
      </c>
      <c r="L20" s="363">
        <v>409</v>
      </c>
      <c r="M20" s="363">
        <v>427</v>
      </c>
      <c r="N20" s="363">
        <v>379</v>
      </c>
      <c r="O20" s="363">
        <v>446</v>
      </c>
      <c r="P20" s="363">
        <v>457</v>
      </c>
      <c r="Q20" s="363"/>
      <c r="R20" s="363">
        <v>438</v>
      </c>
      <c r="S20" s="363"/>
      <c r="T20" s="363"/>
      <c r="U20" s="363"/>
      <c r="V20" s="363"/>
      <c r="W20" s="363"/>
    </row>
    <row r="21" spans="1:23" ht="15.6" x14ac:dyDescent="0.3">
      <c r="A21">
        <v>19</v>
      </c>
      <c r="B21" s="78" t="s">
        <v>121</v>
      </c>
      <c r="C21" s="99" t="s">
        <v>32</v>
      </c>
      <c r="D21" s="112">
        <f>G21/F21</f>
        <v>421</v>
      </c>
      <c r="E21" s="10">
        <f>D21/3</f>
        <v>140.33333333333334</v>
      </c>
      <c r="F21" s="368">
        <v>15</v>
      </c>
      <c r="G21" s="13">
        <f>SUM(H21:W21)</f>
        <v>6315</v>
      </c>
      <c r="H21" s="263">
        <v>431</v>
      </c>
      <c r="I21" s="367">
        <v>451</v>
      </c>
      <c r="J21" s="363">
        <v>458</v>
      </c>
      <c r="K21" s="363">
        <v>435</v>
      </c>
      <c r="L21" s="363">
        <v>384</v>
      </c>
      <c r="M21" s="363">
        <v>311</v>
      </c>
      <c r="N21" s="363"/>
      <c r="O21" s="363">
        <v>409</v>
      </c>
      <c r="P21" s="363">
        <v>434</v>
      </c>
      <c r="Q21" s="363">
        <v>426</v>
      </c>
      <c r="R21" s="363">
        <v>378</v>
      </c>
      <c r="S21" s="363">
        <v>412</v>
      </c>
      <c r="T21" s="363">
        <v>469</v>
      </c>
      <c r="U21" s="363">
        <v>401</v>
      </c>
      <c r="V21" s="363">
        <v>473</v>
      </c>
      <c r="W21" s="363">
        <v>443</v>
      </c>
    </row>
    <row r="22" spans="1:23" ht="15.6" x14ac:dyDescent="0.3">
      <c r="A22">
        <v>20</v>
      </c>
      <c r="B22" s="107" t="s">
        <v>15</v>
      </c>
      <c r="C22" s="107" t="s">
        <v>26</v>
      </c>
      <c r="D22" s="112">
        <f>G22/F22</f>
        <v>418.06666666666666</v>
      </c>
      <c r="E22" s="10">
        <f>D22/3</f>
        <v>139.35555555555555</v>
      </c>
      <c r="F22" s="368">
        <v>15</v>
      </c>
      <c r="G22" s="13">
        <f>SUM(H22:W22)</f>
        <v>6271</v>
      </c>
      <c r="H22" s="263">
        <v>426</v>
      </c>
      <c r="I22" s="367">
        <v>327</v>
      </c>
      <c r="J22" s="363">
        <v>401</v>
      </c>
      <c r="K22" s="363">
        <v>416</v>
      </c>
      <c r="L22" s="363">
        <v>455</v>
      </c>
      <c r="M22" s="363">
        <v>370</v>
      </c>
      <c r="N22" s="363">
        <v>389</v>
      </c>
      <c r="O22" s="363">
        <v>478</v>
      </c>
      <c r="P22" s="363">
        <v>356</v>
      </c>
      <c r="Q22" s="363">
        <v>377</v>
      </c>
      <c r="R22" s="363">
        <v>495</v>
      </c>
      <c r="S22" s="363">
        <v>442</v>
      </c>
      <c r="T22" s="363"/>
      <c r="U22" s="363">
        <v>476</v>
      </c>
      <c r="V22" s="363">
        <v>395</v>
      </c>
      <c r="W22" s="363">
        <v>468</v>
      </c>
    </row>
    <row r="23" spans="1:23" ht="15.6" x14ac:dyDescent="0.3">
      <c r="A23">
        <v>21</v>
      </c>
      <c r="B23" s="46" t="s">
        <v>142</v>
      </c>
      <c r="C23" s="45" t="s">
        <v>145</v>
      </c>
      <c r="D23" s="112">
        <f>G23/F23</f>
        <v>408.4</v>
      </c>
      <c r="E23" s="10">
        <f>D23/3</f>
        <v>136.13333333333333</v>
      </c>
      <c r="F23" s="368">
        <v>10</v>
      </c>
      <c r="G23" s="13">
        <f>SUM(H23:W23)</f>
        <v>4084</v>
      </c>
      <c r="H23" s="263"/>
      <c r="I23" s="367"/>
      <c r="J23" s="363"/>
      <c r="K23" s="363">
        <v>397</v>
      </c>
      <c r="L23" s="363">
        <v>398</v>
      </c>
      <c r="M23" s="363"/>
      <c r="N23" s="363">
        <v>434</v>
      </c>
      <c r="O23" s="363"/>
      <c r="P23" s="363">
        <v>360</v>
      </c>
      <c r="Q23" s="363"/>
      <c r="R23" s="363">
        <v>400</v>
      </c>
      <c r="S23" s="363">
        <v>424</v>
      </c>
      <c r="T23" s="363">
        <v>374</v>
      </c>
      <c r="U23" s="363">
        <v>460</v>
      </c>
      <c r="V23" s="363">
        <v>406</v>
      </c>
      <c r="W23" s="363">
        <v>431</v>
      </c>
    </row>
    <row r="24" spans="1:23" ht="15.6" x14ac:dyDescent="0.3">
      <c r="A24">
        <v>22</v>
      </c>
      <c r="B24" s="77" t="s">
        <v>19</v>
      </c>
      <c r="C24" s="100" t="s">
        <v>29</v>
      </c>
      <c r="D24" s="112">
        <f>G24/F24</f>
        <v>407.4375</v>
      </c>
      <c r="E24" s="10">
        <f>D24/3</f>
        <v>135.8125</v>
      </c>
      <c r="F24" s="368">
        <v>16</v>
      </c>
      <c r="G24" s="13">
        <f>SUM(H24:W24)</f>
        <v>6519</v>
      </c>
      <c r="H24" s="263">
        <v>377</v>
      </c>
      <c r="I24" s="367">
        <v>393</v>
      </c>
      <c r="J24" s="363">
        <v>366</v>
      </c>
      <c r="K24" s="363">
        <v>462</v>
      </c>
      <c r="L24" s="363">
        <v>384</v>
      </c>
      <c r="M24" s="363">
        <v>440</v>
      </c>
      <c r="N24" s="363">
        <v>428</v>
      </c>
      <c r="O24" s="363">
        <v>374</v>
      </c>
      <c r="P24" s="363">
        <v>385</v>
      </c>
      <c r="Q24" s="363">
        <v>479</v>
      </c>
      <c r="R24" s="363">
        <v>404</v>
      </c>
      <c r="S24" s="363">
        <v>410</v>
      </c>
      <c r="T24" s="363">
        <v>370</v>
      </c>
      <c r="U24" s="363">
        <v>389</v>
      </c>
      <c r="V24" s="363">
        <v>468</v>
      </c>
      <c r="W24" s="363">
        <v>390</v>
      </c>
    </row>
    <row r="25" spans="1:23" ht="15.6" x14ac:dyDescent="0.3">
      <c r="A25">
        <v>24</v>
      </c>
      <c r="B25" s="77" t="s">
        <v>19</v>
      </c>
      <c r="C25" s="100" t="s">
        <v>24</v>
      </c>
      <c r="D25" s="18">
        <f>G25/F25</f>
        <v>404.92857142857144</v>
      </c>
      <c r="E25" s="10">
        <f>D25/3</f>
        <v>134.97619047619048</v>
      </c>
      <c r="F25" s="368">
        <v>14</v>
      </c>
      <c r="G25" s="13">
        <f>SUM(H25:W25)</f>
        <v>5669</v>
      </c>
      <c r="H25" s="295">
        <v>540</v>
      </c>
      <c r="I25" s="367">
        <v>378</v>
      </c>
      <c r="J25" s="363">
        <v>341</v>
      </c>
      <c r="K25" s="363">
        <v>419</v>
      </c>
      <c r="L25" s="363">
        <v>456</v>
      </c>
      <c r="M25" s="363">
        <v>444</v>
      </c>
      <c r="N25" s="363">
        <v>366</v>
      </c>
      <c r="O25" s="363">
        <v>358</v>
      </c>
      <c r="P25" s="363">
        <v>401</v>
      </c>
      <c r="Q25" s="363"/>
      <c r="R25" s="363">
        <v>399</v>
      </c>
      <c r="S25" s="363">
        <v>401</v>
      </c>
      <c r="T25" s="363"/>
      <c r="U25" s="363">
        <v>411</v>
      </c>
      <c r="V25" s="363">
        <v>365</v>
      </c>
      <c r="W25" s="363">
        <v>390</v>
      </c>
    </row>
    <row r="26" spans="1:23" ht="15.6" x14ac:dyDescent="0.3">
      <c r="A26">
        <v>25</v>
      </c>
      <c r="B26" s="353" t="s">
        <v>121</v>
      </c>
      <c r="C26" s="353" t="s">
        <v>123</v>
      </c>
      <c r="D26" s="18">
        <f>G26/F26</f>
        <v>399.4</v>
      </c>
      <c r="E26" s="10">
        <f>D26/3</f>
        <v>133.13333333333333</v>
      </c>
      <c r="F26" s="368">
        <v>15</v>
      </c>
      <c r="G26" s="13">
        <f>SUM(H26:W26)</f>
        <v>5991</v>
      </c>
      <c r="H26" s="263">
        <v>401</v>
      </c>
      <c r="I26" s="367">
        <v>380</v>
      </c>
      <c r="J26" s="363">
        <v>401</v>
      </c>
      <c r="K26" s="363">
        <v>339</v>
      </c>
      <c r="L26" s="363">
        <v>444</v>
      </c>
      <c r="M26" s="363">
        <v>446</v>
      </c>
      <c r="N26" s="363">
        <v>447</v>
      </c>
      <c r="O26" s="363">
        <v>342</v>
      </c>
      <c r="P26" s="363">
        <v>383</v>
      </c>
      <c r="Q26" s="363">
        <v>403</v>
      </c>
      <c r="R26" s="363">
        <v>373</v>
      </c>
      <c r="S26" s="363">
        <v>394</v>
      </c>
      <c r="T26" s="363"/>
      <c r="U26" s="363">
        <v>410</v>
      </c>
      <c r="V26" s="363">
        <v>395</v>
      </c>
      <c r="W26" s="363">
        <v>433</v>
      </c>
    </row>
    <row r="27" spans="1:23" ht="15.6" x14ac:dyDescent="0.3">
      <c r="A27">
        <v>26</v>
      </c>
      <c r="B27" s="77" t="s">
        <v>19</v>
      </c>
      <c r="C27" s="102" t="s">
        <v>27</v>
      </c>
      <c r="D27" s="18">
        <f>G27/F27</f>
        <v>395.66666666666669</v>
      </c>
      <c r="E27" s="10">
        <f>D27/3</f>
        <v>131.88888888888889</v>
      </c>
      <c r="F27" s="368">
        <v>15</v>
      </c>
      <c r="G27" s="13">
        <f>SUM(H27:W27)</f>
        <v>5935</v>
      </c>
      <c r="H27" s="263">
        <v>411</v>
      </c>
      <c r="I27" s="367">
        <v>323</v>
      </c>
      <c r="J27" s="363">
        <v>303</v>
      </c>
      <c r="K27" s="363">
        <v>451</v>
      </c>
      <c r="L27" s="363">
        <v>429</v>
      </c>
      <c r="M27" s="363">
        <v>413</v>
      </c>
      <c r="N27" s="363">
        <v>368</v>
      </c>
      <c r="O27" s="363">
        <v>407</v>
      </c>
      <c r="P27" s="363">
        <v>501</v>
      </c>
      <c r="Q27" s="363"/>
      <c r="R27" s="363">
        <v>346</v>
      </c>
      <c r="S27" s="363">
        <v>406</v>
      </c>
      <c r="T27" s="363">
        <v>384</v>
      </c>
      <c r="U27" s="363">
        <v>430</v>
      </c>
      <c r="V27" s="363">
        <v>382</v>
      </c>
      <c r="W27" s="363">
        <v>381</v>
      </c>
    </row>
    <row r="28" spans="1:23" ht="15.6" x14ac:dyDescent="0.3">
      <c r="A28">
        <v>27</v>
      </c>
      <c r="B28" s="46" t="s">
        <v>142</v>
      </c>
      <c r="C28" s="45" t="s">
        <v>144</v>
      </c>
      <c r="D28" s="18">
        <f>G28/F28</f>
        <v>391.5625</v>
      </c>
      <c r="E28" s="10">
        <f>D28/3</f>
        <v>130.52083333333334</v>
      </c>
      <c r="F28" s="368">
        <v>16</v>
      </c>
      <c r="G28" s="13">
        <f>SUM(H28:W28)</f>
        <v>6265</v>
      </c>
      <c r="H28" s="263">
        <v>402</v>
      </c>
      <c r="I28" s="367">
        <v>411</v>
      </c>
      <c r="J28" s="363">
        <v>457</v>
      </c>
      <c r="K28" s="363">
        <v>331</v>
      </c>
      <c r="L28" s="363">
        <v>445</v>
      </c>
      <c r="M28" s="363">
        <v>413</v>
      </c>
      <c r="N28" s="363">
        <v>427</v>
      </c>
      <c r="O28" s="363">
        <v>420</v>
      </c>
      <c r="P28" s="363">
        <v>358</v>
      </c>
      <c r="Q28" s="363">
        <v>412</v>
      </c>
      <c r="R28" s="363">
        <v>378</v>
      </c>
      <c r="S28" s="363">
        <v>432</v>
      </c>
      <c r="T28" s="363">
        <v>321</v>
      </c>
      <c r="U28" s="363">
        <v>343</v>
      </c>
      <c r="V28" s="363">
        <v>334</v>
      </c>
      <c r="W28" s="363">
        <v>381</v>
      </c>
    </row>
    <row r="29" spans="1:23" ht="15.6" x14ac:dyDescent="0.3">
      <c r="A29">
        <v>28</v>
      </c>
      <c r="B29" s="77" t="s">
        <v>19</v>
      </c>
      <c r="C29" s="100" t="s">
        <v>31</v>
      </c>
      <c r="D29" s="18">
        <f>G29/F29</f>
        <v>387.64285714285717</v>
      </c>
      <c r="E29" s="10">
        <f>D29/3</f>
        <v>129.21428571428572</v>
      </c>
      <c r="F29" s="368">
        <v>14</v>
      </c>
      <c r="G29" s="13">
        <f>SUM(H29:W29)</f>
        <v>5427</v>
      </c>
      <c r="H29" s="263">
        <v>381</v>
      </c>
      <c r="I29" s="367">
        <v>379</v>
      </c>
      <c r="J29" s="363"/>
      <c r="K29" s="363">
        <v>341</v>
      </c>
      <c r="L29" s="363">
        <v>403</v>
      </c>
      <c r="M29" s="363">
        <v>377</v>
      </c>
      <c r="N29" s="363">
        <v>410</v>
      </c>
      <c r="O29" s="363">
        <v>417</v>
      </c>
      <c r="P29" s="363">
        <v>394</v>
      </c>
      <c r="Q29" s="363">
        <v>389</v>
      </c>
      <c r="R29" s="363">
        <v>364</v>
      </c>
      <c r="S29" s="363">
        <v>412</v>
      </c>
      <c r="T29" s="363">
        <v>363</v>
      </c>
      <c r="U29" s="363">
        <v>375</v>
      </c>
      <c r="V29" s="363">
        <v>422</v>
      </c>
      <c r="W29" s="363"/>
    </row>
    <row r="30" spans="1:23" ht="15.6" x14ac:dyDescent="0.3">
      <c r="A30">
        <v>29</v>
      </c>
      <c r="B30" s="79" t="s">
        <v>121</v>
      </c>
      <c r="C30" s="99" t="s">
        <v>33</v>
      </c>
      <c r="D30" s="18">
        <f>G30/F30</f>
        <v>384.81818181818181</v>
      </c>
      <c r="E30" s="10">
        <f>D30/3</f>
        <v>128.27272727272728</v>
      </c>
      <c r="F30" s="368">
        <v>11</v>
      </c>
      <c r="G30" s="13">
        <f>SUM(H30:W30)</f>
        <v>4233</v>
      </c>
      <c r="H30" s="263">
        <v>380</v>
      </c>
      <c r="I30" s="367">
        <v>392</v>
      </c>
      <c r="J30" s="363">
        <v>367</v>
      </c>
      <c r="K30" s="363">
        <v>354</v>
      </c>
      <c r="L30" s="363">
        <v>366</v>
      </c>
      <c r="M30" s="363"/>
      <c r="N30" s="363"/>
      <c r="O30" s="363"/>
      <c r="P30" s="363"/>
      <c r="Q30" s="363"/>
      <c r="R30" s="363">
        <v>375</v>
      </c>
      <c r="S30" s="363">
        <v>395</v>
      </c>
      <c r="T30" s="363">
        <v>414</v>
      </c>
      <c r="U30" s="363">
        <v>406</v>
      </c>
      <c r="V30" s="363">
        <v>419</v>
      </c>
      <c r="W30" s="363">
        <v>365</v>
      </c>
    </row>
    <row r="31" spans="1:23" ht="15.6" x14ac:dyDescent="0.3">
      <c r="A31">
        <v>30</v>
      </c>
      <c r="B31" s="77" t="s">
        <v>19</v>
      </c>
      <c r="C31" s="100" t="s">
        <v>30</v>
      </c>
      <c r="D31" s="18">
        <f>G31/F31</f>
        <v>383.15384615384613</v>
      </c>
      <c r="E31" s="10">
        <f>D31/3</f>
        <v>127.71794871794872</v>
      </c>
      <c r="F31" s="368">
        <v>13</v>
      </c>
      <c r="G31" s="13">
        <f>SUM(H31:W31)</f>
        <v>4981</v>
      </c>
      <c r="H31" s="263"/>
      <c r="I31" s="367"/>
      <c r="J31" s="363">
        <v>347</v>
      </c>
      <c r="K31" s="363">
        <v>425</v>
      </c>
      <c r="L31" s="363"/>
      <c r="M31" s="363">
        <v>395</v>
      </c>
      <c r="N31" s="363">
        <v>400</v>
      </c>
      <c r="O31" s="363">
        <v>380</v>
      </c>
      <c r="P31" s="363">
        <v>338</v>
      </c>
      <c r="Q31" s="363">
        <v>449</v>
      </c>
      <c r="R31" s="363">
        <v>388</v>
      </c>
      <c r="S31" s="363">
        <v>330</v>
      </c>
      <c r="T31" s="363">
        <v>401</v>
      </c>
      <c r="U31" s="363">
        <v>379</v>
      </c>
      <c r="V31" s="363">
        <v>404</v>
      </c>
      <c r="W31" s="363">
        <v>345</v>
      </c>
    </row>
    <row r="32" spans="1:23" ht="15.6" x14ac:dyDescent="0.3">
      <c r="A32">
        <v>31</v>
      </c>
      <c r="B32" s="46" t="s">
        <v>142</v>
      </c>
      <c r="C32" s="45" t="s">
        <v>149</v>
      </c>
      <c r="D32" s="18">
        <f>G32/F32</f>
        <v>381</v>
      </c>
      <c r="E32" s="10">
        <f>D32/3</f>
        <v>127</v>
      </c>
      <c r="F32" s="368">
        <v>12</v>
      </c>
      <c r="G32" s="13">
        <f>SUM(H32:W32)</f>
        <v>4572</v>
      </c>
      <c r="H32" s="263"/>
      <c r="I32" s="367">
        <v>367</v>
      </c>
      <c r="J32" s="363">
        <v>375</v>
      </c>
      <c r="K32" s="363">
        <v>361</v>
      </c>
      <c r="L32" s="363">
        <v>369</v>
      </c>
      <c r="M32" s="363">
        <v>388</v>
      </c>
      <c r="N32" s="363">
        <v>398</v>
      </c>
      <c r="O32" s="363">
        <v>378</v>
      </c>
      <c r="P32" s="363">
        <v>393</v>
      </c>
      <c r="Q32" s="363"/>
      <c r="R32" s="363">
        <v>425</v>
      </c>
      <c r="S32" s="363">
        <v>366</v>
      </c>
      <c r="T32" s="363">
        <v>388</v>
      </c>
      <c r="U32" s="363">
        <v>364</v>
      </c>
      <c r="V32" s="363"/>
      <c r="W32" s="363"/>
    </row>
    <row r="33" spans="1:23" ht="15.6" x14ac:dyDescent="0.3">
      <c r="A33">
        <v>32</v>
      </c>
      <c r="B33" s="46" t="s">
        <v>142</v>
      </c>
      <c r="C33" s="45" t="s">
        <v>150</v>
      </c>
      <c r="D33" s="18">
        <f>G33/F33</f>
        <v>379.8</v>
      </c>
      <c r="E33" s="10">
        <f>D33/3</f>
        <v>126.60000000000001</v>
      </c>
      <c r="F33" s="368">
        <v>5</v>
      </c>
      <c r="G33" s="13">
        <f>SUM(H33:W33)</f>
        <v>1899</v>
      </c>
      <c r="H33" s="263">
        <v>373</v>
      </c>
      <c r="I33" s="367"/>
      <c r="J33" s="363">
        <v>387</v>
      </c>
      <c r="K33" s="363"/>
      <c r="L33" s="363">
        <v>443</v>
      </c>
      <c r="M33" s="363"/>
      <c r="N33" s="363"/>
      <c r="O33" s="363"/>
      <c r="P33" s="363">
        <v>359</v>
      </c>
      <c r="Q33" s="363"/>
      <c r="R33" s="363">
        <v>337</v>
      </c>
      <c r="S33" s="363"/>
      <c r="T33" s="363"/>
      <c r="U33" s="363"/>
      <c r="V33" s="363"/>
      <c r="W33" s="363"/>
    </row>
    <row r="34" spans="1:23" ht="15.6" x14ac:dyDescent="0.3">
      <c r="A34">
        <v>33</v>
      </c>
      <c r="B34" s="77" t="s">
        <v>19</v>
      </c>
      <c r="C34" s="100" t="s">
        <v>28</v>
      </c>
      <c r="D34" s="18">
        <f>G34/F34</f>
        <v>379.46666666666664</v>
      </c>
      <c r="E34" s="10">
        <f>D34/3</f>
        <v>126.48888888888888</v>
      </c>
      <c r="F34" s="368">
        <v>15</v>
      </c>
      <c r="G34" s="13">
        <f>SUM(H34:W34)</f>
        <v>5692</v>
      </c>
      <c r="H34" s="263">
        <v>356</v>
      </c>
      <c r="I34" s="367">
        <v>332</v>
      </c>
      <c r="J34" s="363">
        <v>349</v>
      </c>
      <c r="K34" s="363"/>
      <c r="L34" s="363">
        <v>396</v>
      </c>
      <c r="M34" s="363">
        <v>386</v>
      </c>
      <c r="N34" s="363">
        <v>369</v>
      </c>
      <c r="O34" s="363">
        <v>356</v>
      </c>
      <c r="P34" s="363">
        <v>418</v>
      </c>
      <c r="Q34" s="363">
        <v>379</v>
      </c>
      <c r="R34" s="363">
        <v>395</v>
      </c>
      <c r="S34" s="363">
        <v>337</v>
      </c>
      <c r="T34" s="363">
        <v>391</v>
      </c>
      <c r="U34" s="363">
        <v>381</v>
      </c>
      <c r="V34" s="363">
        <v>426</v>
      </c>
      <c r="W34" s="363">
        <v>421</v>
      </c>
    </row>
    <row r="35" spans="1:23" ht="15.6" x14ac:dyDescent="0.3">
      <c r="A35">
        <v>34</v>
      </c>
      <c r="B35" s="46" t="s">
        <v>142</v>
      </c>
      <c r="C35" s="45" t="s">
        <v>147</v>
      </c>
      <c r="D35" s="18">
        <f>G35/F35</f>
        <v>378.72727272727275</v>
      </c>
      <c r="E35" s="10">
        <f>D35/3</f>
        <v>126.24242424242425</v>
      </c>
      <c r="F35" s="368">
        <v>11</v>
      </c>
      <c r="G35" s="13">
        <f>SUM(H35:W35)</f>
        <v>4166</v>
      </c>
      <c r="H35" s="263">
        <v>316</v>
      </c>
      <c r="I35" s="367"/>
      <c r="J35" s="363">
        <v>374</v>
      </c>
      <c r="K35" s="363">
        <v>370</v>
      </c>
      <c r="L35" s="363"/>
      <c r="M35" s="363">
        <v>340</v>
      </c>
      <c r="N35" s="363">
        <v>401</v>
      </c>
      <c r="O35" s="363"/>
      <c r="P35" s="363">
        <v>404</v>
      </c>
      <c r="Q35" s="363">
        <v>347</v>
      </c>
      <c r="R35" s="363"/>
      <c r="S35" s="363">
        <v>367</v>
      </c>
      <c r="T35" s="363"/>
      <c r="U35" s="363">
        <v>440</v>
      </c>
      <c r="V35" s="363">
        <v>425</v>
      </c>
      <c r="W35" s="363">
        <v>382</v>
      </c>
    </row>
    <row r="36" spans="1:23" ht="15.6" x14ac:dyDescent="0.3">
      <c r="A36">
        <v>35</v>
      </c>
      <c r="B36" s="46" t="s">
        <v>142</v>
      </c>
      <c r="C36" s="45" t="s">
        <v>34</v>
      </c>
      <c r="D36" s="18">
        <f>G36/F36</f>
        <v>376.28571428571428</v>
      </c>
      <c r="E36" s="10">
        <f>D36/3</f>
        <v>125.42857142857143</v>
      </c>
      <c r="F36" s="368">
        <v>7</v>
      </c>
      <c r="G36" s="13">
        <f>SUM(H36:W36)</f>
        <v>2634</v>
      </c>
      <c r="H36" s="263"/>
      <c r="I36" s="367"/>
      <c r="J36" s="363"/>
      <c r="K36" s="363"/>
      <c r="L36" s="363"/>
      <c r="M36" s="363" t="s">
        <v>51</v>
      </c>
      <c r="N36" s="363"/>
      <c r="O36" s="363"/>
      <c r="P36" s="363"/>
      <c r="Q36" s="363">
        <v>366</v>
      </c>
      <c r="R36" s="363">
        <v>411</v>
      </c>
      <c r="S36" s="363">
        <v>375</v>
      </c>
      <c r="T36" s="363">
        <v>379</v>
      </c>
      <c r="U36" s="363">
        <v>365</v>
      </c>
      <c r="V36" s="363">
        <v>388</v>
      </c>
      <c r="W36" s="363">
        <v>350</v>
      </c>
    </row>
    <row r="37" spans="1:23" ht="15.6" x14ac:dyDescent="0.3">
      <c r="A37">
        <v>36</v>
      </c>
      <c r="B37" s="79" t="s">
        <v>121</v>
      </c>
      <c r="C37" s="99" t="s">
        <v>35</v>
      </c>
      <c r="D37" s="18">
        <f>G37/F37</f>
        <v>372.5</v>
      </c>
      <c r="E37" s="10">
        <f>D37/3</f>
        <v>124.16666666666667</v>
      </c>
      <c r="F37" s="368">
        <v>16</v>
      </c>
      <c r="G37" s="13">
        <f>SUM(H37:W37)</f>
        <v>5960</v>
      </c>
      <c r="H37" s="263">
        <v>359</v>
      </c>
      <c r="I37" s="367">
        <v>392</v>
      </c>
      <c r="J37" s="363">
        <v>348</v>
      </c>
      <c r="K37" s="363">
        <v>385</v>
      </c>
      <c r="L37" s="363">
        <v>378</v>
      </c>
      <c r="M37" s="363">
        <v>437</v>
      </c>
      <c r="N37" s="363">
        <v>336</v>
      </c>
      <c r="O37" s="363">
        <v>387</v>
      </c>
      <c r="P37" s="363">
        <v>384</v>
      </c>
      <c r="Q37" s="363">
        <v>364</v>
      </c>
      <c r="R37" s="363">
        <v>403</v>
      </c>
      <c r="S37" s="363">
        <v>361</v>
      </c>
      <c r="T37" s="363">
        <v>321</v>
      </c>
      <c r="U37" s="363">
        <v>359</v>
      </c>
      <c r="V37" s="363">
        <v>290</v>
      </c>
      <c r="W37" s="363">
        <v>456</v>
      </c>
    </row>
    <row r="38" spans="1:23" ht="15.6" x14ac:dyDescent="0.3">
      <c r="A38">
        <v>37</v>
      </c>
      <c r="B38" s="78" t="s">
        <v>121</v>
      </c>
      <c r="C38" s="78" t="s">
        <v>124</v>
      </c>
      <c r="D38" s="18">
        <f>G38/F38</f>
        <v>359.14285714285717</v>
      </c>
      <c r="E38" s="10">
        <f>D38/3</f>
        <v>119.71428571428572</v>
      </c>
      <c r="F38" s="368">
        <v>7</v>
      </c>
      <c r="G38" s="13">
        <f>SUM(H38:W38)</f>
        <v>2514</v>
      </c>
      <c r="H38" s="263"/>
      <c r="I38" s="367"/>
      <c r="J38" s="363">
        <v>334</v>
      </c>
      <c r="K38" s="363"/>
      <c r="L38" s="363"/>
      <c r="M38" s="363"/>
      <c r="N38" s="363"/>
      <c r="O38" s="363">
        <v>381</v>
      </c>
      <c r="P38" s="363">
        <v>406</v>
      </c>
      <c r="Q38" s="363">
        <v>332</v>
      </c>
      <c r="R38" s="363">
        <v>376</v>
      </c>
      <c r="S38" s="363"/>
      <c r="T38" s="363"/>
      <c r="U38" s="363">
        <v>334</v>
      </c>
      <c r="V38" s="363"/>
      <c r="W38" s="363">
        <v>351</v>
      </c>
    </row>
    <row r="39" spans="1:23" ht="15.6" x14ac:dyDescent="0.3">
      <c r="A39">
        <v>38</v>
      </c>
      <c r="B39" s="265" t="s">
        <v>142</v>
      </c>
      <c r="C39" s="46" t="s">
        <v>148</v>
      </c>
      <c r="D39" s="18">
        <f>G39/F39</f>
        <v>352</v>
      </c>
      <c r="E39" s="10">
        <f>D39/3</f>
        <v>117.33333333333333</v>
      </c>
      <c r="F39" s="368">
        <v>3</v>
      </c>
      <c r="G39" s="13">
        <f>SUM(H39:W39)</f>
        <v>1056</v>
      </c>
      <c r="H39" s="263"/>
      <c r="I39" s="367"/>
      <c r="J39" s="363"/>
      <c r="K39" s="363">
        <v>419</v>
      </c>
      <c r="L39" s="363"/>
      <c r="M39" s="363"/>
      <c r="N39" s="363"/>
      <c r="O39" s="363"/>
      <c r="P39" s="363"/>
      <c r="Q39" s="363"/>
      <c r="R39" s="363">
        <v>328</v>
      </c>
      <c r="S39" s="363">
        <v>309</v>
      </c>
      <c r="T39" s="363"/>
      <c r="U39" s="363"/>
      <c r="V39" s="363"/>
      <c r="W39" s="363"/>
    </row>
    <row r="40" spans="1:23" ht="15.6" x14ac:dyDescent="0.3">
      <c r="A40">
        <v>39</v>
      </c>
      <c r="B40" s="46" t="s">
        <v>142</v>
      </c>
      <c r="C40" s="46" t="s">
        <v>158</v>
      </c>
      <c r="D40" s="18">
        <f>G40/F40</f>
        <v>345</v>
      </c>
      <c r="E40" s="10">
        <f>D40/3</f>
        <v>115</v>
      </c>
      <c r="F40" s="368">
        <v>11</v>
      </c>
      <c r="G40" s="13">
        <f>SUM(H40:W40)</f>
        <v>3795</v>
      </c>
      <c r="H40" s="263">
        <v>296</v>
      </c>
      <c r="I40" s="367">
        <v>312</v>
      </c>
      <c r="J40" s="363">
        <v>308</v>
      </c>
      <c r="K40" s="363"/>
      <c r="L40" s="363"/>
      <c r="M40" s="363">
        <v>348</v>
      </c>
      <c r="N40" s="363">
        <v>322</v>
      </c>
      <c r="O40" s="363">
        <v>379</v>
      </c>
      <c r="P40" s="363">
        <v>348</v>
      </c>
      <c r="Q40" s="363">
        <v>357</v>
      </c>
      <c r="R40" s="363">
        <v>431</v>
      </c>
      <c r="S40" s="363">
        <v>358</v>
      </c>
      <c r="T40" s="363"/>
      <c r="U40" s="363">
        <v>336</v>
      </c>
      <c r="V40" s="363"/>
      <c r="W40" s="363"/>
    </row>
    <row r="41" spans="1:23" ht="15.6" x14ac:dyDescent="0.3">
      <c r="A41">
        <v>40</v>
      </c>
      <c r="B41" s="46" t="s">
        <v>142</v>
      </c>
      <c r="C41" s="45" t="s">
        <v>155</v>
      </c>
      <c r="D41" s="112">
        <f>G41/F41</f>
        <v>343.28571428571428</v>
      </c>
      <c r="E41" s="10">
        <f>D41/3</f>
        <v>114.42857142857143</v>
      </c>
      <c r="F41" s="368">
        <v>14</v>
      </c>
      <c r="G41" s="13">
        <f>SUM(H41:W41)</f>
        <v>4806</v>
      </c>
      <c r="H41" s="263">
        <v>328</v>
      </c>
      <c r="I41" s="367">
        <v>393</v>
      </c>
      <c r="J41" s="363">
        <v>336</v>
      </c>
      <c r="K41" s="363">
        <v>337</v>
      </c>
      <c r="L41" s="363">
        <v>355</v>
      </c>
      <c r="M41" s="363">
        <v>362</v>
      </c>
      <c r="N41" s="363">
        <v>347</v>
      </c>
      <c r="O41" s="363">
        <v>414</v>
      </c>
      <c r="P41" s="363">
        <v>313</v>
      </c>
      <c r="Q41" s="363">
        <v>311</v>
      </c>
      <c r="R41" s="363">
        <v>309</v>
      </c>
      <c r="S41" s="363">
        <v>314</v>
      </c>
      <c r="T41" s="363"/>
      <c r="U41" s="363"/>
      <c r="V41" s="363">
        <v>361</v>
      </c>
      <c r="W41" s="363">
        <v>326</v>
      </c>
    </row>
    <row r="42" spans="1:23" ht="15.6" x14ac:dyDescent="0.3">
      <c r="A42">
        <v>41</v>
      </c>
      <c r="B42" s="46" t="s">
        <v>142</v>
      </c>
      <c r="C42" s="46" t="s">
        <v>153</v>
      </c>
      <c r="D42" s="18">
        <f>G42/F42</f>
        <v>338.75</v>
      </c>
      <c r="E42" s="10">
        <f>D42/3</f>
        <v>112.91666666666667</v>
      </c>
      <c r="F42" s="368">
        <v>12</v>
      </c>
      <c r="G42" s="13">
        <f>SUM(H42:W42)</f>
        <v>4065</v>
      </c>
      <c r="H42" s="263">
        <v>422</v>
      </c>
      <c r="I42" s="367">
        <v>340</v>
      </c>
      <c r="J42" s="363">
        <v>349</v>
      </c>
      <c r="K42" s="363">
        <v>359</v>
      </c>
      <c r="L42" s="363">
        <v>317</v>
      </c>
      <c r="M42" s="363">
        <v>317</v>
      </c>
      <c r="N42" s="363">
        <v>356</v>
      </c>
      <c r="O42" s="363">
        <v>280</v>
      </c>
      <c r="P42" s="363">
        <v>340</v>
      </c>
      <c r="Q42" s="363">
        <v>322</v>
      </c>
      <c r="R42" s="363">
        <v>356</v>
      </c>
      <c r="S42" s="363">
        <v>307</v>
      </c>
      <c r="T42" s="363"/>
      <c r="U42" s="363"/>
      <c r="V42" s="363"/>
      <c r="W42" s="363"/>
    </row>
    <row r="43" spans="1:23" ht="15.6" x14ac:dyDescent="0.3">
      <c r="A43">
        <v>42</v>
      </c>
      <c r="B43" s="46" t="s">
        <v>142</v>
      </c>
      <c r="C43" s="46" t="s">
        <v>154</v>
      </c>
      <c r="D43" s="18">
        <f>G43/F43</f>
        <v>336.375</v>
      </c>
      <c r="E43" s="10">
        <f>D43/3</f>
        <v>112.125</v>
      </c>
      <c r="F43" s="368">
        <v>8</v>
      </c>
      <c r="G43" s="13">
        <f>SUM(H43:W43)</f>
        <v>2691</v>
      </c>
      <c r="H43" s="263">
        <v>265</v>
      </c>
      <c r="I43" s="367"/>
      <c r="J43" s="363"/>
      <c r="K43" s="363">
        <v>364</v>
      </c>
      <c r="L43" s="363"/>
      <c r="M43" s="363"/>
      <c r="N43" s="363"/>
      <c r="O43" s="363">
        <v>308</v>
      </c>
      <c r="P43" s="363"/>
      <c r="Q43" s="363"/>
      <c r="R43" s="363">
        <v>344</v>
      </c>
      <c r="S43" s="363"/>
      <c r="T43" s="363">
        <v>361</v>
      </c>
      <c r="U43" s="363">
        <v>304</v>
      </c>
      <c r="V43" s="363">
        <v>424</v>
      </c>
      <c r="W43" s="363">
        <v>321</v>
      </c>
    </row>
    <row r="44" spans="1:23" ht="15.6" x14ac:dyDescent="0.3">
      <c r="A44">
        <v>43</v>
      </c>
      <c r="B44" s="46" t="s">
        <v>142</v>
      </c>
      <c r="C44" s="46" t="s">
        <v>152</v>
      </c>
      <c r="D44" s="18">
        <f>G44/F44</f>
        <v>332.16666666666669</v>
      </c>
      <c r="E44" s="10">
        <f>D44/3</f>
        <v>110.72222222222223</v>
      </c>
      <c r="F44" s="368">
        <v>6</v>
      </c>
      <c r="G44" s="13">
        <f>SUM(H44:W44)</f>
        <v>1993</v>
      </c>
      <c r="H44" s="263"/>
      <c r="I44" s="367"/>
      <c r="J44" s="363"/>
      <c r="K44" s="363">
        <v>311</v>
      </c>
      <c r="L44" s="363">
        <v>300</v>
      </c>
      <c r="M44" s="363"/>
      <c r="N44" s="363">
        <v>411</v>
      </c>
      <c r="O44" s="363"/>
      <c r="P44" s="363">
        <v>300</v>
      </c>
      <c r="Q44" s="363">
        <v>332</v>
      </c>
      <c r="R44" s="363">
        <v>339</v>
      </c>
      <c r="S44" s="363"/>
      <c r="T44" s="363"/>
      <c r="U44" s="363"/>
      <c r="V44" s="363"/>
      <c r="W44" s="363"/>
    </row>
    <row r="45" spans="1:23" ht="15.6" x14ac:dyDescent="0.3">
      <c r="B45" s="46" t="s">
        <v>142</v>
      </c>
      <c r="C45" s="45" t="s">
        <v>151</v>
      </c>
      <c r="D45" s="18">
        <f>G45/F45</f>
        <v>320.10000000000002</v>
      </c>
      <c r="E45" s="10">
        <f>D45/3</f>
        <v>106.7</v>
      </c>
      <c r="F45" s="368">
        <v>10</v>
      </c>
      <c r="G45" s="13">
        <f>SUM(H45:W45)</f>
        <v>3201</v>
      </c>
      <c r="H45" s="263">
        <v>310</v>
      </c>
      <c r="I45" s="367">
        <v>323</v>
      </c>
      <c r="J45" s="363">
        <v>324</v>
      </c>
      <c r="K45" s="363"/>
      <c r="L45" s="363"/>
      <c r="M45" s="363">
        <v>311</v>
      </c>
      <c r="N45" s="363">
        <v>346</v>
      </c>
      <c r="O45" s="363">
        <v>322</v>
      </c>
      <c r="P45" s="363">
        <v>268</v>
      </c>
      <c r="Q45" s="363"/>
      <c r="R45" s="363"/>
      <c r="S45" s="363"/>
      <c r="T45" s="363">
        <v>329</v>
      </c>
      <c r="U45" s="363">
        <v>349</v>
      </c>
      <c r="V45" s="363">
        <v>319</v>
      </c>
      <c r="W45" s="363"/>
    </row>
    <row r="46" spans="1:23" ht="15.6" x14ac:dyDescent="0.3">
      <c r="B46" s="46" t="s">
        <v>142</v>
      </c>
      <c r="C46" s="45" t="s">
        <v>196</v>
      </c>
      <c r="D46" s="18">
        <f>G46/F46</f>
        <v>312.46666666666664</v>
      </c>
      <c r="E46" s="10">
        <f>D46/3</f>
        <v>104.15555555555555</v>
      </c>
      <c r="F46" s="368">
        <v>15</v>
      </c>
      <c r="G46" s="13">
        <f>SUM(H46:W46)</f>
        <v>4687</v>
      </c>
      <c r="H46" s="263">
        <v>333</v>
      </c>
      <c r="I46" s="367">
        <v>365</v>
      </c>
      <c r="J46" s="363"/>
      <c r="K46" s="363">
        <v>369</v>
      </c>
      <c r="L46" s="363">
        <v>392</v>
      </c>
      <c r="M46" s="363">
        <v>349</v>
      </c>
      <c r="N46" s="363">
        <v>365</v>
      </c>
      <c r="O46" s="363">
        <v>266</v>
      </c>
      <c r="P46" s="363">
        <v>348</v>
      </c>
      <c r="Q46" s="363">
        <v>268</v>
      </c>
      <c r="R46" s="363">
        <v>310</v>
      </c>
      <c r="S46" s="363">
        <v>255</v>
      </c>
      <c r="T46" s="363">
        <v>271</v>
      </c>
      <c r="U46" s="363">
        <v>313</v>
      </c>
      <c r="V46" s="363">
        <v>210</v>
      </c>
      <c r="W46" s="363">
        <v>273</v>
      </c>
    </row>
    <row r="47" spans="1:23" ht="15.6" x14ac:dyDescent="0.3">
      <c r="B47" s="46" t="s">
        <v>142</v>
      </c>
      <c r="C47" s="45" t="s">
        <v>157</v>
      </c>
      <c r="D47" s="18">
        <f>G47/F47</f>
        <v>292.36363636363637</v>
      </c>
      <c r="E47" s="10">
        <f>D47/3</f>
        <v>97.454545454545453</v>
      </c>
      <c r="F47" s="368">
        <v>11</v>
      </c>
      <c r="G47" s="13">
        <f>SUM(H47:W47)</f>
        <v>3216</v>
      </c>
      <c r="H47" s="263">
        <v>265</v>
      </c>
      <c r="I47" s="367">
        <v>334</v>
      </c>
      <c r="J47" s="363">
        <v>273</v>
      </c>
      <c r="K47" s="363"/>
      <c r="L47" s="363">
        <v>285</v>
      </c>
      <c r="M47" s="363"/>
      <c r="N47" s="363">
        <v>257</v>
      </c>
      <c r="O47" s="363">
        <v>264</v>
      </c>
      <c r="P47" s="363">
        <v>300</v>
      </c>
      <c r="Q47" s="363"/>
      <c r="R47" s="363">
        <v>337</v>
      </c>
      <c r="S47" s="363">
        <v>297</v>
      </c>
      <c r="T47" s="363">
        <v>286</v>
      </c>
      <c r="U47" s="363"/>
      <c r="V47" s="363">
        <v>318</v>
      </c>
      <c r="W47" s="363"/>
    </row>
    <row r="48" spans="1:23" ht="15.6" x14ac:dyDescent="0.3">
      <c r="A48">
        <v>44</v>
      </c>
      <c r="B48" s="46" t="s">
        <v>142</v>
      </c>
      <c r="C48" s="45" t="s">
        <v>209</v>
      </c>
      <c r="D48" s="112">
        <f>G48/F48</f>
        <v>287.57142857142856</v>
      </c>
      <c r="E48" s="10">
        <f>D48/3</f>
        <v>95.857142857142847</v>
      </c>
      <c r="F48" s="368">
        <v>7</v>
      </c>
      <c r="G48" s="13">
        <f>SUM(H48:W48)</f>
        <v>2013</v>
      </c>
      <c r="H48" s="263"/>
      <c r="I48" s="367">
        <v>341</v>
      </c>
      <c r="J48" s="363">
        <v>264</v>
      </c>
      <c r="K48" s="363">
        <v>342</v>
      </c>
      <c r="L48" s="363">
        <v>298</v>
      </c>
      <c r="M48" s="363"/>
      <c r="N48" s="363">
        <v>253</v>
      </c>
      <c r="O48" s="363">
        <v>249</v>
      </c>
      <c r="P48" s="363">
        <v>266</v>
      </c>
      <c r="Q48" s="363"/>
      <c r="R48" s="363"/>
      <c r="S48" s="363"/>
      <c r="T48" s="363"/>
      <c r="U48" s="363"/>
      <c r="V48" s="363"/>
      <c r="W48" s="363"/>
    </row>
    <row r="49" spans="1:23" ht="15.6" x14ac:dyDescent="0.3">
      <c r="A49">
        <v>45</v>
      </c>
      <c r="B49" s="46" t="s">
        <v>142</v>
      </c>
      <c r="C49" s="45" t="s">
        <v>156</v>
      </c>
      <c r="D49" s="112">
        <f>G49/F49</f>
        <v>271.66666666666669</v>
      </c>
      <c r="E49" s="10">
        <f>D49/3</f>
        <v>90.555555555555557</v>
      </c>
      <c r="F49" s="368">
        <v>3</v>
      </c>
      <c r="G49" s="13">
        <f>SUM(H49:W49)</f>
        <v>815</v>
      </c>
      <c r="H49" s="263">
        <v>304</v>
      </c>
      <c r="I49" s="367">
        <v>275</v>
      </c>
      <c r="J49" s="363">
        <v>236</v>
      </c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</row>
    <row r="50" spans="1:23" ht="15.6" x14ac:dyDescent="0.3">
      <c r="B50" s="46" t="s">
        <v>142</v>
      </c>
      <c r="C50" s="45" t="s">
        <v>190</v>
      </c>
      <c r="D50" s="112">
        <f>G50/F50</f>
        <v>234.3</v>
      </c>
      <c r="E50" s="10">
        <f>D50/3</f>
        <v>78.100000000000009</v>
      </c>
      <c r="F50" s="368">
        <v>10</v>
      </c>
      <c r="G50" s="13">
        <f>SUM(H50:W50)</f>
        <v>2343</v>
      </c>
      <c r="H50" s="331">
        <v>215</v>
      </c>
      <c r="I50" s="367">
        <v>236</v>
      </c>
      <c r="J50" s="363">
        <v>258</v>
      </c>
      <c r="K50" s="363">
        <v>203</v>
      </c>
      <c r="L50" s="363">
        <v>247</v>
      </c>
      <c r="M50" s="363">
        <v>273</v>
      </c>
      <c r="N50" s="363">
        <v>213</v>
      </c>
      <c r="O50" s="363">
        <v>254</v>
      </c>
      <c r="P50" s="363"/>
      <c r="Q50" s="363"/>
      <c r="R50" s="363">
        <v>232</v>
      </c>
      <c r="S50" s="363">
        <v>212</v>
      </c>
      <c r="T50" s="363"/>
      <c r="U50" s="363"/>
      <c r="V50" s="363"/>
      <c r="W50" s="363"/>
    </row>
    <row r="51" spans="1:23" ht="16.2" thickBot="1" x14ac:dyDescent="0.35">
      <c r="A51">
        <v>46</v>
      </c>
      <c r="B51" s="46" t="s">
        <v>142</v>
      </c>
      <c r="C51" s="45" t="s">
        <v>221</v>
      </c>
      <c r="D51" s="112">
        <f>G51/F51</f>
        <v>199</v>
      </c>
      <c r="E51" s="10">
        <f>D51/3</f>
        <v>66.333333333333329</v>
      </c>
      <c r="F51" s="368">
        <v>6</v>
      </c>
      <c r="G51" s="13">
        <f>SUM(H51:W51)</f>
        <v>1194</v>
      </c>
      <c r="H51" s="264">
        <v>204</v>
      </c>
      <c r="I51" s="367">
        <v>174</v>
      </c>
      <c r="J51" s="363">
        <v>182</v>
      </c>
      <c r="K51" s="363">
        <v>185</v>
      </c>
      <c r="L51" s="363">
        <v>236</v>
      </c>
      <c r="M51" s="363"/>
      <c r="N51" s="363">
        <v>213</v>
      </c>
      <c r="O51" s="363"/>
      <c r="P51" s="363"/>
      <c r="Q51" s="363"/>
      <c r="R51" s="363"/>
      <c r="S51" s="363"/>
      <c r="T51" s="363"/>
      <c r="U51" s="363"/>
      <c r="V51" s="363"/>
      <c r="W51" s="363"/>
    </row>
    <row r="53" spans="1:23" x14ac:dyDescent="0.3">
      <c r="A53" t="s">
        <v>51</v>
      </c>
    </row>
    <row r="54" spans="1:23" ht="15.6" x14ac:dyDescent="0.3">
      <c r="A54">
        <v>1</v>
      </c>
      <c r="B54" s="44" t="s">
        <v>9</v>
      </c>
      <c r="C54" s="44" t="s">
        <v>13</v>
      </c>
    </row>
    <row r="55" spans="1:23" ht="15.6" x14ac:dyDescent="0.3">
      <c r="A55">
        <v>3</v>
      </c>
      <c r="B55" s="46" t="s">
        <v>142</v>
      </c>
      <c r="C55" s="46" t="s">
        <v>159</v>
      </c>
    </row>
  </sheetData>
  <sortState xmlns:xlrd2="http://schemas.microsoft.com/office/spreadsheetml/2017/richdata2" ref="B3:W51">
    <sortCondition descending="1" ref="D3:D51"/>
  </sortState>
  <phoneticPr fontId="11" type="noConversion"/>
  <pageMargins left="0.7" right="0.7" top="0.75" bottom="0.75" header="0.3" footer="0.3"/>
  <pageSetup paperSize="9" orientation="landscape" horizontalDpi="0" verticalDpi="0" r:id="rId1"/>
  <rowBreaks count="1" manualBreakCount="1">
    <brk id="5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0AB2-46BC-41CC-B7B7-738D16893F16}">
  <dimension ref="B2:J125"/>
  <sheetViews>
    <sheetView topLeftCell="A23" workbookViewId="0">
      <selection activeCell="C43" sqref="C43:D43"/>
    </sheetView>
  </sheetViews>
  <sheetFormatPr defaultRowHeight="14.4" x14ac:dyDescent="0.3"/>
  <cols>
    <col min="3" max="3" width="3.5546875" bestFit="1" customWidth="1"/>
    <col min="4" max="4" width="22.44140625" bestFit="1" customWidth="1"/>
    <col min="5" max="7" width="6.44140625" style="2" customWidth="1"/>
    <col min="8" max="8" width="8.88671875" style="2"/>
    <col min="9" max="10" width="6.33203125" style="2" customWidth="1"/>
  </cols>
  <sheetData>
    <row r="2" spans="2:10" x14ac:dyDescent="0.3">
      <c r="E2" s="2" t="s">
        <v>246</v>
      </c>
    </row>
    <row r="3" spans="2:10" ht="15.6" x14ac:dyDescent="0.3">
      <c r="B3">
        <v>1</v>
      </c>
      <c r="C3" s="31" t="s">
        <v>4</v>
      </c>
      <c r="D3" s="35" t="s">
        <v>5</v>
      </c>
      <c r="E3" s="11">
        <v>179</v>
      </c>
      <c r="F3" s="11">
        <v>201</v>
      </c>
      <c r="G3" s="11">
        <v>180</v>
      </c>
      <c r="H3" s="16">
        <v>560</v>
      </c>
      <c r="I3" s="11">
        <v>11</v>
      </c>
      <c r="J3" s="11">
        <v>14</v>
      </c>
    </row>
    <row r="4" spans="2:10" ht="15.6" x14ac:dyDescent="0.3">
      <c r="B4">
        <v>2</v>
      </c>
      <c r="C4" s="75" t="s">
        <v>9</v>
      </c>
      <c r="D4" s="97" t="s">
        <v>11</v>
      </c>
      <c r="E4" s="11">
        <v>158</v>
      </c>
      <c r="F4" s="11">
        <v>178</v>
      </c>
      <c r="G4" s="11">
        <v>210</v>
      </c>
      <c r="H4" s="16">
        <v>546</v>
      </c>
      <c r="I4" s="11">
        <v>9</v>
      </c>
      <c r="J4" s="11">
        <v>15</v>
      </c>
    </row>
    <row r="5" spans="2:10" ht="15.6" x14ac:dyDescent="0.3">
      <c r="B5">
        <v>3</v>
      </c>
      <c r="C5" s="75" t="s">
        <v>9</v>
      </c>
      <c r="D5" s="97" t="s">
        <v>12</v>
      </c>
      <c r="E5" s="11">
        <v>138</v>
      </c>
      <c r="F5" s="11">
        <v>218</v>
      </c>
      <c r="G5" s="11">
        <v>144</v>
      </c>
      <c r="H5" s="16">
        <v>500</v>
      </c>
      <c r="I5" s="11">
        <v>10</v>
      </c>
      <c r="J5" s="11">
        <v>12</v>
      </c>
    </row>
    <row r="6" spans="2:10" ht="15.6" x14ac:dyDescent="0.3">
      <c r="B6">
        <v>4</v>
      </c>
      <c r="C6" s="225" t="s">
        <v>9</v>
      </c>
      <c r="D6" s="225" t="s">
        <v>17</v>
      </c>
      <c r="E6" s="11">
        <v>156</v>
      </c>
      <c r="F6" s="11">
        <v>162</v>
      </c>
      <c r="G6" s="11">
        <v>180</v>
      </c>
      <c r="H6" s="16">
        <v>498</v>
      </c>
      <c r="I6" s="11">
        <v>11</v>
      </c>
      <c r="J6" s="11">
        <v>10</v>
      </c>
    </row>
    <row r="7" spans="2:10" ht="15.6" x14ac:dyDescent="0.3">
      <c r="B7">
        <v>5</v>
      </c>
      <c r="C7" s="76" t="s">
        <v>15</v>
      </c>
      <c r="D7" s="98" t="s">
        <v>22</v>
      </c>
      <c r="E7" s="11">
        <v>191</v>
      </c>
      <c r="F7" s="11">
        <v>144</v>
      </c>
      <c r="G7" s="11">
        <v>160</v>
      </c>
      <c r="H7" s="16">
        <v>495</v>
      </c>
      <c r="I7" s="11">
        <v>6</v>
      </c>
      <c r="J7" s="11">
        <v>17</v>
      </c>
    </row>
    <row r="8" spans="2:10" ht="15.6" x14ac:dyDescent="0.3">
      <c r="B8">
        <v>6</v>
      </c>
      <c r="C8" s="187" t="s">
        <v>4</v>
      </c>
      <c r="D8" s="187" t="s">
        <v>7</v>
      </c>
      <c r="E8" s="11">
        <v>166</v>
      </c>
      <c r="F8" s="11">
        <v>184</v>
      </c>
      <c r="G8" s="11">
        <v>128</v>
      </c>
      <c r="H8" s="16">
        <v>478</v>
      </c>
      <c r="I8" s="11">
        <v>7</v>
      </c>
      <c r="J8" s="11">
        <v>15</v>
      </c>
    </row>
    <row r="9" spans="2:10" ht="15.6" x14ac:dyDescent="0.3">
      <c r="B9">
        <v>7</v>
      </c>
      <c r="C9" s="315" t="s">
        <v>121</v>
      </c>
      <c r="D9" s="318" t="s">
        <v>146</v>
      </c>
      <c r="E9" s="11">
        <v>185</v>
      </c>
      <c r="F9" s="11">
        <v>138</v>
      </c>
      <c r="G9" s="11">
        <v>153</v>
      </c>
      <c r="H9" s="16">
        <v>476</v>
      </c>
      <c r="I9" s="11">
        <v>11</v>
      </c>
      <c r="J9" s="11">
        <v>10</v>
      </c>
    </row>
    <row r="10" spans="2:10" ht="15.6" x14ac:dyDescent="0.3">
      <c r="B10">
        <v>8</v>
      </c>
      <c r="C10" s="31" t="s">
        <v>4</v>
      </c>
      <c r="D10" s="35" t="s">
        <v>10</v>
      </c>
      <c r="E10" s="11">
        <v>140</v>
      </c>
      <c r="F10" s="11">
        <v>167</v>
      </c>
      <c r="G10" s="11">
        <v>167</v>
      </c>
      <c r="H10" s="16">
        <v>474</v>
      </c>
      <c r="I10" s="11">
        <v>6</v>
      </c>
      <c r="J10" s="11">
        <v>14</v>
      </c>
    </row>
    <row r="11" spans="2:10" ht="15.6" x14ac:dyDescent="0.3">
      <c r="B11">
        <v>9</v>
      </c>
      <c r="C11" s="46" t="s">
        <v>142</v>
      </c>
      <c r="D11" s="45" t="s">
        <v>143</v>
      </c>
      <c r="E11" s="11">
        <v>158</v>
      </c>
      <c r="F11" s="11">
        <v>131</v>
      </c>
      <c r="G11" s="11">
        <v>180</v>
      </c>
      <c r="H11" s="16">
        <v>469</v>
      </c>
      <c r="I11" s="11">
        <v>8</v>
      </c>
      <c r="J11" s="11">
        <v>11</v>
      </c>
    </row>
    <row r="12" spans="2:10" ht="15.6" x14ac:dyDescent="0.3">
      <c r="B12">
        <v>10</v>
      </c>
      <c r="C12" s="31" t="s">
        <v>4</v>
      </c>
      <c r="D12" s="35" t="s">
        <v>8</v>
      </c>
      <c r="E12" s="11">
        <v>136</v>
      </c>
      <c r="F12" s="11">
        <v>139</v>
      </c>
      <c r="G12" s="11">
        <v>189</v>
      </c>
      <c r="H12" s="16">
        <v>464</v>
      </c>
      <c r="I12" s="11">
        <v>9</v>
      </c>
      <c r="J12" s="11">
        <v>10</v>
      </c>
    </row>
    <row r="13" spans="2:10" ht="15.6" x14ac:dyDescent="0.3">
      <c r="B13">
        <v>11</v>
      </c>
      <c r="C13" s="75" t="s">
        <v>9</v>
      </c>
      <c r="D13" s="97" t="s">
        <v>14</v>
      </c>
      <c r="E13" s="11">
        <v>147</v>
      </c>
      <c r="F13" s="11">
        <v>154</v>
      </c>
      <c r="G13" s="11">
        <v>161</v>
      </c>
      <c r="H13" s="16">
        <v>462</v>
      </c>
      <c r="I13" s="11">
        <v>7</v>
      </c>
      <c r="J13" s="11">
        <v>12</v>
      </c>
    </row>
    <row r="14" spans="2:10" ht="15.6" x14ac:dyDescent="0.3">
      <c r="B14">
        <v>12</v>
      </c>
      <c r="C14" s="244" t="s">
        <v>121</v>
      </c>
      <c r="D14" s="109" t="s">
        <v>32</v>
      </c>
      <c r="E14" s="11">
        <v>150</v>
      </c>
      <c r="F14" s="11">
        <v>148</v>
      </c>
      <c r="G14" s="11">
        <v>160</v>
      </c>
      <c r="H14" s="16">
        <v>458</v>
      </c>
      <c r="I14" s="11">
        <v>5</v>
      </c>
      <c r="J14" s="11">
        <v>14</v>
      </c>
    </row>
    <row r="15" spans="2:10" ht="15.6" x14ac:dyDescent="0.3">
      <c r="B15">
        <v>13</v>
      </c>
      <c r="C15" s="46" t="s">
        <v>142</v>
      </c>
      <c r="D15" s="45" t="s">
        <v>144</v>
      </c>
      <c r="E15" s="11">
        <v>142</v>
      </c>
      <c r="F15" s="11">
        <v>160</v>
      </c>
      <c r="G15" s="11">
        <v>155</v>
      </c>
      <c r="H15" s="16">
        <v>457</v>
      </c>
      <c r="I15" s="11">
        <v>6</v>
      </c>
      <c r="J15" s="11">
        <v>13</v>
      </c>
    </row>
    <row r="16" spans="2:10" ht="15.6" x14ac:dyDescent="0.3">
      <c r="B16">
        <v>14</v>
      </c>
      <c r="C16" s="75" t="s">
        <v>9</v>
      </c>
      <c r="D16" s="97" t="s">
        <v>18</v>
      </c>
      <c r="E16" s="11">
        <v>150</v>
      </c>
      <c r="F16" s="11">
        <v>158</v>
      </c>
      <c r="G16" s="11">
        <v>143</v>
      </c>
      <c r="H16" s="16">
        <v>451</v>
      </c>
      <c r="I16" s="11">
        <v>9</v>
      </c>
      <c r="J16" s="11">
        <v>9</v>
      </c>
    </row>
    <row r="17" spans="2:10" ht="15.6" x14ac:dyDescent="0.3">
      <c r="B17">
        <v>15</v>
      </c>
      <c r="C17" s="76" t="s">
        <v>15</v>
      </c>
      <c r="D17" s="98" t="s">
        <v>20</v>
      </c>
      <c r="E17" s="11">
        <v>144</v>
      </c>
      <c r="F17" s="11">
        <v>137</v>
      </c>
      <c r="G17" s="11">
        <v>138</v>
      </c>
      <c r="H17" s="16">
        <v>419</v>
      </c>
      <c r="I17" s="11">
        <v>3</v>
      </c>
      <c r="J17" s="11">
        <v>13</v>
      </c>
    </row>
    <row r="18" spans="2:10" ht="15.6" x14ac:dyDescent="0.3">
      <c r="B18">
        <v>16</v>
      </c>
      <c r="C18" s="107" t="s">
        <v>15</v>
      </c>
      <c r="D18" s="107" t="s">
        <v>218</v>
      </c>
      <c r="E18" s="11">
        <v>133</v>
      </c>
      <c r="F18" s="11">
        <v>122</v>
      </c>
      <c r="G18" s="11">
        <v>160</v>
      </c>
      <c r="H18" s="16">
        <v>415</v>
      </c>
      <c r="I18" s="11">
        <v>7</v>
      </c>
      <c r="J18" s="11">
        <v>10</v>
      </c>
    </row>
    <row r="19" spans="2:10" ht="15.6" x14ac:dyDescent="0.3">
      <c r="B19">
        <v>17</v>
      </c>
      <c r="C19" s="107" t="s">
        <v>15</v>
      </c>
      <c r="D19" s="107" t="s">
        <v>21</v>
      </c>
      <c r="E19" s="11">
        <v>134</v>
      </c>
      <c r="F19" s="11">
        <v>120</v>
      </c>
      <c r="G19" s="11">
        <v>149</v>
      </c>
      <c r="H19" s="16">
        <v>403</v>
      </c>
      <c r="I19" s="11">
        <v>7</v>
      </c>
      <c r="J19" s="11">
        <v>9</v>
      </c>
    </row>
    <row r="20" spans="2:10" ht="15.6" x14ac:dyDescent="0.3">
      <c r="B20">
        <v>18</v>
      </c>
      <c r="C20" s="78" t="s">
        <v>121</v>
      </c>
      <c r="D20" s="103" t="s">
        <v>23</v>
      </c>
      <c r="E20" s="11">
        <v>135</v>
      </c>
      <c r="F20" s="11">
        <v>142</v>
      </c>
      <c r="G20" s="11">
        <v>126</v>
      </c>
      <c r="H20" s="16">
        <v>403</v>
      </c>
      <c r="I20" s="11">
        <v>6</v>
      </c>
      <c r="J20" s="11">
        <v>10</v>
      </c>
    </row>
    <row r="21" spans="2:10" ht="15.6" x14ac:dyDescent="0.3">
      <c r="B21">
        <v>19</v>
      </c>
      <c r="C21" s="76" t="s">
        <v>15</v>
      </c>
      <c r="D21" s="98" t="s">
        <v>26</v>
      </c>
      <c r="E21" s="11">
        <v>123</v>
      </c>
      <c r="F21" s="11">
        <v>127</v>
      </c>
      <c r="G21" s="11">
        <v>151</v>
      </c>
      <c r="H21" s="16">
        <v>401</v>
      </c>
      <c r="I21" s="11">
        <v>4</v>
      </c>
      <c r="J21" s="11">
        <v>11</v>
      </c>
    </row>
    <row r="22" spans="2:10" ht="15.6" x14ac:dyDescent="0.3">
      <c r="B22">
        <v>20</v>
      </c>
      <c r="C22" s="79" t="s">
        <v>121</v>
      </c>
      <c r="D22" s="99" t="s">
        <v>123</v>
      </c>
      <c r="E22" s="11">
        <v>127</v>
      </c>
      <c r="F22" s="11">
        <v>162</v>
      </c>
      <c r="G22" s="11">
        <v>112</v>
      </c>
      <c r="H22" s="16">
        <v>401</v>
      </c>
      <c r="I22" s="11">
        <v>2</v>
      </c>
      <c r="J22" s="11">
        <v>15</v>
      </c>
    </row>
    <row r="23" spans="2:10" ht="15.6" x14ac:dyDescent="0.3">
      <c r="B23">
        <v>21</v>
      </c>
      <c r="C23" s="46" t="s">
        <v>142</v>
      </c>
      <c r="D23" s="45" t="s">
        <v>150</v>
      </c>
      <c r="E23" s="11">
        <v>122</v>
      </c>
      <c r="F23" s="11">
        <v>153</v>
      </c>
      <c r="G23" s="11">
        <v>112</v>
      </c>
      <c r="H23" s="16">
        <v>387</v>
      </c>
      <c r="I23" s="11">
        <v>5</v>
      </c>
      <c r="J23" s="11">
        <v>9</v>
      </c>
    </row>
    <row r="24" spans="2:10" ht="15.6" x14ac:dyDescent="0.3">
      <c r="B24">
        <v>22</v>
      </c>
      <c r="C24" s="46" t="s">
        <v>142</v>
      </c>
      <c r="D24" s="45" t="s">
        <v>149</v>
      </c>
      <c r="E24" s="11">
        <v>117</v>
      </c>
      <c r="F24" s="11">
        <v>125</v>
      </c>
      <c r="G24" s="11">
        <v>133</v>
      </c>
      <c r="H24" s="16">
        <v>375</v>
      </c>
      <c r="I24" s="11">
        <v>3</v>
      </c>
      <c r="J24" s="11">
        <v>12</v>
      </c>
    </row>
    <row r="25" spans="2:10" ht="15.6" x14ac:dyDescent="0.3">
      <c r="B25">
        <v>23</v>
      </c>
      <c r="C25" s="46" t="s">
        <v>142</v>
      </c>
      <c r="D25" s="45" t="s">
        <v>147</v>
      </c>
      <c r="E25" s="11">
        <v>121</v>
      </c>
      <c r="F25" s="11">
        <v>153</v>
      </c>
      <c r="G25" s="11">
        <v>100</v>
      </c>
      <c r="H25" s="16">
        <v>374</v>
      </c>
      <c r="I25" s="11">
        <v>6</v>
      </c>
      <c r="J25" s="11">
        <v>7</v>
      </c>
    </row>
    <row r="26" spans="2:10" ht="15.6" x14ac:dyDescent="0.3">
      <c r="B26">
        <v>24</v>
      </c>
      <c r="C26" s="76" t="s">
        <v>15</v>
      </c>
      <c r="D26" s="98" t="s">
        <v>25</v>
      </c>
      <c r="E26" s="11">
        <v>108</v>
      </c>
      <c r="F26" s="11">
        <v>136</v>
      </c>
      <c r="G26" s="11">
        <v>124</v>
      </c>
      <c r="H26" s="16">
        <v>368</v>
      </c>
      <c r="I26" s="11">
        <v>5</v>
      </c>
      <c r="J26" s="11">
        <v>7</v>
      </c>
    </row>
    <row r="27" spans="2:10" ht="15.6" x14ac:dyDescent="0.3">
      <c r="B27">
        <v>25</v>
      </c>
      <c r="C27" s="79" t="s">
        <v>121</v>
      </c>
      <c r="D27" s="99" t="s">
        <v>33</v>
      </c>
      <c r="E27" s="11">
        <v>132</v>
      </c>
      <c r="F27" s="11">
        <v>137</v>
      </c>
      <c r="G27" s="11">
        <v>98</v>
      </c>
      <c r="H27" s="16">
        <v>367</v>
      </c>
      <c r="I27" s="11">
        <v>5</v>
      </c>
      <c r="J27" s="11">
        <v>8</v>
      </c>
    </row>
    <row r="28" spans="2:10" ht="15.6" x14ac:dyDescent="0.3">
      <c r="B28">
        <v>26</v>
      </c>
      <c r="C28" s="77" t="s">
        <v>19</v>
      </c>
      <c r="D28" s="100" t="s">
        <v>29</v>
      </c>
      <c r="E28" s="11">
        <v>135</v>
      </c>
      <c r="F28" s="11">
        <v>142</v>
      </c>
      <c r="G28" s="11">
        <v>89</v>
      </c>
      <c r="H28" s="16">
        <v>366</v>
      </c>
      <c r="I28" s="11">
        <v>4</v>
      </c>
      <c r="J28" s="11">
        <v>8</v>
      </c>
    </row>
    <row r="29" spans="2:10" ht="15.6" x14ac:dyDescent="0.3">
      <c r="B29">
        <v>27</v>
      </c>
      <c r="C29" s="46" t="s">
        <v>142</v>
      </c>
      <c r="D29" s="45" t="s">
        <v>153</v>
      </c>
      <c r="E29" s="11">
        <v>101</v>
      </c>
      <c r="F29" s="11">
        <v>125</v>
      </c>
      <c r="G29" s="11">
        <v>123</v>
      </c>
      <c r="H29" s="16">
        <v>349</v>
      </c>
      <c r="I29" s="11">
        <v>5</v>
      </c>
      <c r="J29" s="11">
        <v>6</v>
      </c>
    </row>
    <row r="30" spans="2:10" ht="15.6" x14ac:dyDescent="0.3">
      <c r="B30">
        <v>28</v>
      </c>
      <c r="C30" s="77" t="s">
        <v>19</v>
      </c>
      <c r="D30" s="100" t="s">
        <v>28</v>
      </c>
      <c r="E30" s="11">
        <v>116</v>
      </c>
      <c r="F30" s="11">
        <v>103</v>
      </c>
      <c r="G30" s="11">
        <v>130</v>
      </c>
      <c r="H30" s="16">
        <v>349</v>
      </c>
      <c r="I30" s="11">
        <v>2</v>
      </c>
      <c r="J30" s="11">
        <v>10</v>
      </c>
    </row>
    <row r="31" spans="2:10" ht="15.6" x14ac:dyDescent="0.3">
      <c r="B31">
        <v>29</v>
      </c>
      <c r="C31" s="79" t="s">
        <v>121</v>
      </c>
      <c r="D31" s="99" t="s">
        <v>35</v>
      </c>
      <c r="E31" s="11">
        <v>117</v>
      </c>
      <c r="F31" s="11">
        <v>94</v>
      </c>
      <c r="G31" s="11">
        <v>137</v>
      </c>
      <c r="H31" s="16">
        <v>348</v>
      </c>
      <c r="I31" s="11">
        <v>4</v>
      </c>
      <c r="J31" s="11">
        <v>8</v>
      </c>
    </row>
    <row r="32" spans="2:10" ht="15.6" x14ac:dyDescent="0.3">
      <c r="B32">
        <v>30</v>
      </c>
      <c r="C32" s="77" t="s">
        <v>19</v>
      </c>
      <c r="D32" s="100" t="s">
        <v>30</v>
      </c>
      <c r="E32" s="11">
        <v>126</v>
      </c>
      <c r="F32" s="11">
        <v>122</v>
      </c>
      <c r="G32" s="11">
        <v>99</v>
      </c>
      <c r="H32" s="16">
        <v>347</v>
      </c>
      <c r="I32" s="11">
        <v>4</v>
      </c>
      <c r="J32" s="11">
        <v>6</v>
      </c>
    </row>
    <row r="33" spans="2:10" ht="15.6" x14ac:dyDescent="0.3">
      <c r="B33">
        <v>31</v>
      </c>
      <c r="C33" s="77" t="s">
        <v>19</v>
      </c>
      <c r="D33" s="100" t="s">
        <v>24</v>
      </c>
      <c r="E33" s="11">
        <v>127</v>
      </c>
      <c r="F33" s="11">
        <v>106</v>
      </c>
      <c r="G33" s="11">
        <v>108</v>
      </c>
      <c r="H33" s="16">
        <v>341</v>
      </c>
      <c r="I33" s="11">
        <v>3</v>
      </c>
      <c r="J33" s="11">
        <v>7</v>
      </c>
    </row>
    <row r="34" spans="2:10" ht="15.6" x14ac:dyDescent="0.3">
      <c r="B34">
        <v>32</v>
      </c>
      <c r="C34" s="46" t="s">
        <v>142</v>
      </c>
      <c r="D34" s="45" t="s">
        <v>155</v>
      </c>
      <c r="E34" s="11">
        <v>107</v>
      </c>
      <c r="F34" s="11">
        <v>114</v>
      </c>
      <c r="G34" s="11">
        <v>115</v>
      </c>
      <c r="H34" s="16">
        <v>336</v>
      </c>
      <c r="I34" s="11">
        <v>5</v>
      </c>
      <c r="J34" s="11">
        <v>6</v>
      </c>
    </row>
    <row r="35" spans="2:10" ht="15.6" x14ac:dyDescent="0.3">
      <c r="B35">
        <v>33</v>
      </c>
      <c r="C35" s="78" t="s">
        <v>121</v>
      </c>
      <c r="D35" s="103" t="s">
        <v>124</v>
      </c>
      <c r="E35" s="11">
        <v>119</v>
      </c>
      <c r="F35" s="11">
        <v>84</v>
      </c>
      <c r="G35" s="11">
        <v>131</v>
      </c>
      <c r="H35" s="16">
        <v>334</v>
      </c>
      <c r="I35" s="11">
        <v>3</v>
      </c>
      <c r="J35" s="11">
        <v>9</v>
      </c>
    </row>
    <row r="36" spans="2:10" ht="15.6" x14ac:dyDescent="0.3">
      <c r="B36">
        <v>34</v>
      </c>
      <c r="C36" s="46" t="s">
        <v>142</v>
      </c>
      <c r="D36" s="45" t="s">
        <v>151</v>
      </c>
      <c r="E36" s="11">
        <v>88</v>
      </c>
      <c r="F36" s="11">
        <v>120</v>
      </c>
      <c r="G36" s="11">
        <v>116</v>
      </c>
      <c r="H36" s="16">
        <v>324</v>
      </c>
      <c r="I36" s="11">
        <v>3</v>
      </c>
      <c r="J36" s="11">
        <v>5</v>
      </c>
    </row>
    <row r="37" spans="2:10" ht="15.6" x14ac:dyDescent="0.3">
      <c r="B37">
        <v>35</v>
      </c>
      <c r="C37" s="46" t="s">
        <v>142</v>
      </c>
      <c r="D37" s="45" t="s">
        <v>158</v>
      </c>
      <c r="E37" s="11">
        <v>124</v>
      </c>
      <c r="F37" s="11">
        <v>100</v>
      </c>
      <c r="G37" s="11">
        <v>84</v>
      </c>
      <c r="H37" s="16">
        <v>308</v>
      </c>
      <c r="I37" s="11">
        <v>4</v>
      </c>
      <c r="J37" s="11">
        <v>6</v>
      </c>
    </row>
    <row r="38" spans="2:10" ht="15.6" x14ac:dyDescent="0.3">
      <c r="B38">
        <v>36</v>
      </c>
      <c r="C38" s="77" t="s">
        <v>19</v>
      </c>
      <c r="D38" s="102" t="s">
        <v>27</v>
      </c>
      <c r="E38" s="11">
        <v>130</v>
      </c>
      <c r="F38" s="11">
        <v>80</v>
      </c>
      <c r="G38" s="11">
        <v>93</v>
      </c>
      <c r="H38" s="16">
        <v>303</v>
      </c>
      <c r="I38" s="11">
        <v>1</v>
      </c>
      <c r="J38" s="11">
        <v>6</v>
      </c>
    </row>
    <row r="39" spans="2:10" ht="15.6" x14ac:dyDescent="0.3">
      <c r="B39">
        <v>37</v>
      </c>
      <c r="C39" s="46" t="s">
        <v>142</v>
      </c>
      <c r="D39" s="45" t="s">
        <v>157</v>
      </c>
      <c r="E39" s="11">
        <v>70</v>
      </c>
      <c r="F39" s="11">
        <v>95</v>
      </c>
      <c r="G39" s="11">
        <v>108</v>
      </c>
      <c r="H39" s="16">
        <v>273</v>
      </c>
      <c r="I39" s="11">
        <v>2</v>
      </c>
      <c r="J39" s="11">
        <v>5</v>
      </c>
    </row>
    <row r="40" spans="2:10" ht="15.6" x14ac:dyDescent="0.3">
      <c r="B40">
        <v>38</v>
      </c>
      <c r="C40" s="129" t="s">
        <v>142</v>
      </c>
      <c r="D40" s="309" t="s">
        <v>209</v>
      </c>
      <c r="E40" s="11">
        <v>90</v>
      </c>
      <c r="F40" s="11">
        <v>81</v>
      </c>
      <c r="G40" s="11">
        <v>93</v>
      </c>
      <c r="H40" s="16">
        <v>264</v>
      </c>
      <c r="I40" s="11">
        <v>2</v>
      </c>
      <c r="J40" s="11">
        <v>4</v>
      </c>
    </row>
    <row r="41" spans="2:10" ht="15.6" x14ac:dyDescent="0.3">
      <c r="B41">
        <v>39</v>
      </c>
      <c r="C41" s="46" t="s">
        <v>142</v>
      </c>
      <c r="D41" s="45" t="s">
        <v>190</v>
      </c>
      <c r="E41" s="11">
        <v>110</v>
      </c>
      <c r="F41" s="11">
        <v>66</v>
      </c>
      <c r="G41" s="11">
        <v>82</v>
      </c>
      <c r="H41" s="16">
        <v>258</v>
      </c>
      <c r="I41" s="11">
        <v>2</v>
      </c>
      <c r="J41" s="11">
        <v>3</v>
      </c>
    </row>
    <row r="42" spans="2:10" ht="15.6" x14ac:dyDescent="0.3">
      <c r="B42">
        <v>40</v>
      </c>
      <c r="C42" s="46" t="s">
        <v>142</v>
      </c>
      <c r="D42" s="45" t="s">
        <v>156</v>
      </c>
      <c r="E42" s="11">
        <v>64</v>
      </c>
      <c r="F42" s="11">
        <v>83</v>
      </c>
      <c r="G42" s="11">
        <v>89</v>
      </c>
      <c r="H42" s="16">
        <v>236</v>
      </c>
      <c r="I42" s="11">
        <v>1</v>
      </c>
      <c r="J42" s="11">
        <v>1</v>
      </c>
    </row>
    <row r="43" spans="2:10" ht="15.6" x14ac:dyDescent="0.3">
      <c r="B43">
        <v>41</v>
      </c>
      <c r="C43" s="46" t="s">
        <v>142</v>
      </c>
      <c r="D43" s="45" t="s">
        <v>221</v>
      </c>
      <c r="E43" s="11">
        <v>64</v>
      </c>
      <c r="F43" s="11">
        <v>46</v>
      </c>
      <c r="G43" s="11">
        <v>72</v>
      </c>
      <c r="H43" s="16">
        <v>182</v>
      </c>
      <c r="I43" s="11">
        <v>3</v>
      </c>
      <c r="J43" s="11">
        <v>0</v>
      </c>
    </row>
    <row r="44" spans="2:10" ht="15.6" x14ac:dyDescent="0.3">
      <c r="C44" s="46"/>
      <c r="D44" s="45"/>
    </row>
    <row r="45" spans="2:10" ht="15.6" x14ac:dyDescent="0.3">
      <c r="C45" s="46"/>
      <c r="D45" s="45"/>
    </row>
    <row r="46" spans="2:10" ht="15.6" x14ac:dyDescent="0.3">
      <c r="C46" s="46"/>
      <c r="D46" s="45"/>
      <c r="E46" s="2" t="s">
        <v>246</v>
      </c>
    </row>
    <row r="47" spans="2:10" ht="15.6" x14ac:dyDescent="0.3">
      <c r="B47">
        <v>1</v>
      </c>
      <c r="C47" s="144" t="s">
        <v>42</v>
      </c>
      <c r="D47" s="92" t="s">
        <v>48</v>
      </c>
      <c r="E47" s="11">
        <v>206</v>
      </c>
      <c r="F47" s="11">
        <v>205</v>
      </c>
      <c r="G47" s="11">
        <v>230</v>
      </c>
      <c r="H47" s="16">
        <v>641</v>
      </c>
      <c r="I47" s="11">
        <v>17</v>
      </c>
      <c r="J47" s="11">
        <v>12</v>
      </c>
    </row>
    <row r="48" spans="2:10" ht="15.6" x14ac:dyDescent="0.3">
      <c r="B48">
        <v>2</v>
      </c>
      <c r="C48" s="326" t="s">
        <v>38</v>
      </c>
      <c r="D48" s="327" t="s">
        <v>50</v>
      </c>
      <c r="E48" s="11">
        <v>191</v>
      </c>
      <c r="F48" s="11">
        <v>202</v>
      </c>
      <c r="G48" s="11">
        <v>232</v>
      </c>
      <c r="H48" s="16">
        <v>625</v>
      </c>
      <c r="I48" s="11">
        <v>18</v>
      </c>
      <c r="J48" s="11">
        <v>7</v>
      </c>
    </row>
    <row r="49" spans="2:10" ht="15.6" x14ac:dyDescent="0.3">
      <c r="B49">
        <v>3</v>
      </c>
      <c r="C49" s="119" t="s">
        <v>38</v>
      </c>
      <c r="D49" s="157" t="s">
        <v>41</v>
      </c>
      <c r="E49" s="11">
        <v>180</v>
      </c>
      <c r="F49" s="11">
        <v>244</v>
      </c>
      <c r="G49" s="11">
        <v>200</v>
      </c>
      <c r="H49" s="16">
        <v>624</v>
      </c>
      <c r="I49" s="11">
        <v>20</v>
      </c>
      <c r="J49" s="11">
        <v>8</v>
      </c>
    </row>
    <row r="50" spans="2:10" ht="15.6" x14ac:dyDescent="0.3">
      <c r="B50">
        <v>4</v>
      </c>
      <c r="C50" s="130" t="s">
        <v>46</v>
      </c>
      <c r="D50" s="90" t="s">
        <v>49</v>
      </c>
      <c r="E50" s="11">
        <v>212</v>
      </c>
      <c r="F50" s="11">
        <v>199</v>
      </c>
      <c r="G50" s="11">
        <v>203</v>
      </c>
      <c r="H50" s="16">
        <v>614</v>
      </c>
      <c r="I50" s="11">
        <v>17</v>
      </c>
      <c r="J50" s="11">
        <v>12</v>
      </c>
    </row>
    <row r="51" spans="2:10" ht="15.6" x14ac:dyDescent="0.3">
      <c r="B51">
        <v>5</v>
      </c>
      <c r="C51" s="144" t="s">
        <v>42</v>
      </c>
      <c r="D51" s="92" t="s">
        <v>52</v>
      </c>
      <c r="E51" s="11">
        <v>194</v>
      </c>
      <c r="F51" s="11">
        <v>203</v>
      </c>
      <c r="G51" s="11">
        <v>203</v>
      </c>
      <c r="H51" s="16">
        <v>600</v>
      </c>
      <c r="I51" s="11">
        <v>15</v>
      </c>
      <c r="J51" s="11">
        <v>11</v>
      </c>
    </row>
    <row r="52" spans="2:10" ht="15.6" x14ac:dyDescent="0.3">
      <c r="B52">
        <v>6</v>
      </c>
      <c r="C52" s="120" t="s">
        <v>38</v>
      </c>
      <c r="D52" s="135" t="s">
        <v>43</v>
      </c>
      <c r="E52" s="11">
        <v>188</v>
      </c>
      <c r="F52" s="11">
        <v>214</v>
      </c>
      <c r="G52" s="11">
        <v>193</v>
      </c>
      <c r="H52" s="16">
        <v>595</v>
      </c>
      <c r="I52" s="11">
        <v>16</v>
      </c>
      <c r="J52" s="11">
        <v>13</v>
      </c>
    </row>
    <row r="53" spans="2:10" ht="15.6" x14ac:dyDescent="0.3">
      <c r="B53">
        <v>7</v>
      </c>
      <c r="C53" s="326" t="s">
        <v>38</v>
      </c>
      <c r="D53" s="327" t="s">
        <v>44</v>
      </c>
      <c r="E53" s="11">
        <v>171</v>
      </c>
      <c r="F53" s="11">
        <v>203</v>
      </c>
      <c r="G53" s="11">
        <v>211</v>
      </c>
      <c r="H53" s="16">
        <v>585</v>
      </c>
      <c r="I53" s="11">
        <v>17</v>
      </c>
      <c r="J53" s="11">
        <v>10</v>
      </c>
    </row>
    <row r="54" spans="2:10" ht="15.6" x14ac:dyDescent="0.3">
      <c r="B54">
        <v>8</v>
      </c>
      <c r="C54" s="130" t="s">
        <v>46</v>
      </c>
      <c r="D54" s="90" t="s">
        <v>58</v>
      </c>
      <c r="E54" s="11">
        <v>207</v>
      </c>
      <c r="F54" s="11">
        <v>170</v>
      </c>
      <c r="G54" s="11">
        <v>194</v>
      </c>
      <c r="H54" s="16">
        <v>571</v>
      </c>
      <c r="I54" s="11">
        <v>14</v>
      </c>
      <c r="J54" s="11">
        <v>14</v>
      </c>
    </row>
    <row r="55" spans="2:10" ht="15.6" x14ac:dyDescent="0.3">
      <c r="B55">
        <v>9</v>
      </c>
      <c r="C55" s="326" t="s">
        <v>38</v>
      </c>
      <c r="D55" s="327" t="s">
        <v>40</v>
      </c>
      <c r="E55" s="11">
        <v>158</v>
      </c>
      <c r="F55" s="11">
        <v>192</v>
      </c>
      <c r="G55" s="11">
        <v>215</v>
      </c>
      <c r="H55" s="16">
        <v>565</v>
      </c>
      <c r="I55" s="11">
        <v>17</v>
      </c>
      <c r="J55" s="11">
        <v>7</v>
      </c>
    </row>
    <row r="56" spans="2:10" ht="15.6" x14ac:dyDescent="0.3">
      <c r="B56">
        <v>10</v>
      </c>
      <c r="C56" s="130" t="s">
        <v>46</v>
      </c>
      <c r="D56" s="90" t="s">
        <v>53</v>
      </c>
      <c r="E56" s="11">
        <v>175</v>
      </c>
      <c r="F56" s="11">
        <v>213</v>
      </c>
      <c r="G56" s="11">
        <v>166</v>
      </c>
      <c r="H56" s="16">
        <v>554</v>
      </c>
      <c r="I56" s="11">
        <v>12</v>
      </c>
      <c r="J56" s="11">
        <v>13</v>
      </c>
    </row>
    <row r="57" spans="2:10" ht="15.6" x14ac:dyDescent="0.3">
      <c r="B57">
        <v>11</v>
      </c>
      <c r="C57" s="146" t="s">
        <v>60</v>
      </c>
      <c r="D57" s="96" t="s">
        <v>73</v>
      </c>
      <c r="E57" s="11">
        <v>142</v>
      </c>
      <c r="F57" s="11">
        <v>191</v>
      </c>
      <c r="G57" s="11">
        <v>211</v>
      </c>
      <c r="H57" s="16">
        <v>544</v>
      </c>
      <c r="I57" s="11">
        <v>15</v>
      </c>
      <c r="J57" s="11">
        <v>10</v>
      </c>
    </row>
    <row r="58" spans="2:10" ht="15.6" x14ac:dyDescent="0.3">
      <c r="B58">
        <v>12</v>
      </c>
      <c r="C58" s="144" t="s">
        <v>42</v>
      </c>
      <c r="D58" s="92" t="s">
        <v>54</v>
      </c>
      <c r="E58" s="11">
        <v>169</v>
      </c>
      <c r="F58" s="11">
        <v>196</v>
      </c>
      <c r="G58" s="11">
        <v>171</v>
      </c>
      <c r="H58" s="16">
        <v>536</v>
      </c>
      <c r="I58" s="11">
        <v>13</v>
      </c>
      <c r="J58" s="11">
        <v>12</v>
      </c>
    </row>
    <row r="59" spans="2:10" ht="15.6" x14ac:dyDescent="0.3">
      <c r="B59">
        <v>13</v>
      </c>
      <c r="C59" s="146" t="s">
        <v>60</v>
      </c>
      <c r="D59" s="96" t="s">
        <v>66</v>
      </c>
      <c r="E59" s="11">
        <v>175</v>
      </c>
      <c r="F59" s="11">
        <v>193</v>
      </c>
      <c r="G59" s="11">
        <v>164</v>
      </c>
      <c r="H59" s="16">
        <v>532</v>
      </c>
      <c r="I59" s="11">
        <v>15</v>
      </c>
      <c r="J59" s="11">
        <v>8</v>
      </c>
    </row>
    <row r="60" spans="2:10" ht="15.6" x14ac:dyDescent="0.3">
      <c r="B60">
        <v>14</v>
      </c>
      <c r="C60" s="146" t="s">
        <v>60</v>
      </c>
      <c r="D60" s="96" t="s">
        <v>126</v>
      </c>
      <c r="E60" s="11">
        <v>209</v>
      </c>
      <c r="F60" s="11">
        <v>170</v>
      </c>
      <c r="G60" s="11">
        <v>148</v>
      </c>
      <c r="H60" s="16">
        <v>527</v>
      </c>
      <c r="I60" s="11">
        <v>10</v>
      </c>
      <c r="J60" s="11">
        <v>14</v>
      </c>
    </row>
    <row r="61" spans="2:10" ht="15.6" x14ac:dyDescent="0.3">
      <c r="B61">
        <v>15</v>
      </c>
      <c r="C61" s="130" t="s">
        <v>46</v>
      </c>
      <c r="D61" s="90" t="s">
        <v>65</v>
      </c>
      <c r="E61" s="11">
        <v>144</v>
      </c>
      <c r="F61" s="11">
        <v>183</v>
      </c>
      <c r="G61" s="11">
        <v>199</v>
      </c>
      <c r="H61" s="16">
        <v>526</v>
      </c>
      <c r="I61" s="11">
        <v>11</v>
      </c>
      <c r="J61" s="11">
        <v>10</v>
      </c>
    </row>
    <row r="62" spans="2:10" ht="15.6" x14ac:dyDescent="0.3">
      <c r="B62">
        <v>16</v>
      </c>
      <c r="C62" s="144" t="s">
        <v>42</v>
      </c>
      <c r="D62" s="92" t="s">
        <v>45</v>
      </c>
      <c r="E62" s="11">
        <v>193</v>
      </c>
      <c r="F62" s="11">
        <v>171</v>
      </c>
      <c r="G62" s="11">
        <v>159</v>
      </c>
      <c r="H62" s="16">
        <v>523</v>
      </c>
      <c r="I62" s="11">
        <v>15</v>
      </c>
      <c r="J62" s="11">
        <v>7</v>
      </c>
    </row>
    <row r="63" spans="2:10" ht="15.6" x14ac:dyDescent="0.3">
      <c r="B63">
        <v>17</v>
      </c>
      <c r="C63" s="130" t="s">
        <v>46</v>
      </c>
      <c r="D63" s="90" t="s">
        <v>61</v>
      </c>
      <c r="E63" s="11">
        <v>153</v>
      </c>
      <c r="F63" s="11">
        <v>184</v>
      </c>
      <c r="G63" s="11">
        <v>182</v>
      </c>
      <c r="H63" s="16">
        <v>519</v>
      </c>
      <c r="I63" s="11">
        <v>8</v>
      </c>
      <c r="J63" s="11">
        <v>15</v>
      </c>
    </row>
    <row r="64" spans="2:10" ht="15.6" x14ac:dyDescent="0.3">
      <c r="B64">
        <v>18</v>
      </c>
      <c r="C64" s="145" t="s">
        <v>68</v>
      </c>
      <c r="D64" s="93" t="s">
        <v>67</v>
      </c>
      <c r="E64" s="11">
        <v>137</v>
      </c>
      <c r="F64" s="11">
        <v>215</v>
      </c>
      <c r="G64" s="11">
        <v>167</v>
      </c>
      <c r="H64" s="16">
        <v>519</v>
      </c>
      <c r="I64" s="11">
        <v>6</v>
      </c>
      <c r="J64" s="11">
        <v>18</v>
      </c>
    </row>
    <row r="65" spans="2:10" ht="15.6" x14ac:dyDescent="0.3">
      <c r="B65">
        <v>19</v>
      </c>
      <c r="C65" s="130" t="s">
        <v>46</v>
      </c>
      <c r="D65" s="90" t="s">
        <v>55</v>
      </c>
      <c r="E65" s="11">
        <v>149</v>
      </c>
      <c r="F65" s="11">
        <v>162</v>
      </c>
      <c r="G65" s="11">
        <v>204</v>
      </c>
      <c r="H65" s="16">
        <v>515</v>
      </c>
      <c r="I65" s="11">
        <v>11</v>
      </c>
      <c r="J65" s="11">
        <v>13</v>
      </c>
    </row>
    <row r="66" spans="2:10" ht="15.6" x14ac:dyDescent="0.3">
      <c r="B66">
        <v>20</v>
      </c>
      <c r="C66" s="145" t="s">
        <v>68</v>
      </c>
      <c r="D66" s="91" t="s">
        <v>71</v>
      </c>
      <c r="E66" s="11">
        <v>182</v>
      </c>
      <c r="F66" s="11">
        <v>175</v>
      </c>
      <c r="G66" s="11">
        <v>158</v>
      </c>
      <c r="H66" s="16">
        <v>515</v>
      </c>
      <c r="I66" s="11">
        <v>13</v>
      </c>
      <c r="J66" s="11">
        <v>11</v>
      </c>
    </row>
    <row r="67" spans="2:10" ht="15.6" x14ac:dyDescent="0.3">
      <c r="B67">
        <v>21</v>
      </c>
      <c r="C67" s="286" t="s">
        <v>60</v>
      </c>
      <c r="D67" s="283" t="s">
        <v>69</v>
      </c>
      <c r="E67" s="11">
        <v>211</v>
      </c>
      <c r="F67" s="11">
        <v>162</v>
      </c>
      <c r="G67" s="11">
        <v>140</v>
      </c>
      <c r="H67" s="16">
        <v>513</v>
      </c>
      <c r="I67" s="11">
        <v>13</v>
      </c>
      <c r="J67" s="11">
        <v>8</v>
      </c>
    </row>
    <row r="68" spans="2:10" ht="15.6" x14ac:dyDescent="0.3">
      <c r="B68">
        <v>22</v>
      </c>
      <c r="C68" s="147" t="s">
        <v>81</v>
      </c>
      <c r="D68" s="94" t="s">
        <v>78</v>
      </c>
      <c r="E68" s="11">
        <v>203</v>
      </c>
      <c r="F68" s="11">
        <v>162</v>
      </c>
      <c r="G68" s="11">
        <v>145</v>
      </c>
      <c r="H68" s="16">
        <v>510</v>
      </c>
      <c r="I68" s="11">
        <v>8</v>
      </c>
      <c r="J68" s="11">
        <v>16</v>
      </c>
    </row>
    <row r="69" spans="2:10" ht="15.6" x14ac:dyDescent="0.3">
      <c r="B69">
        <v>23</v>
      </c>
      <c r="C69" s="227" t="s">
        <v>81</v>
      </c>
      <c r="D69" s="228" t="s">
        <v>91</v>
      </c>
      <c r="E69" s="11">
        <v>183</v>
      </c>
      <c r="F69" s="11">
        <v>180</v>
      </c>
      <c r="G69" s="11">
        <v>138</v>
      </c>
      <c r="H69" s="16">
        <v>501</v>
      </c>
      <c r="I69" s="11">
        <v>7</v>
      </c>
      <c r="J69" s="11">
        <v>16</v>
      </c>
    </row>
    <row r="70" spans="2:10" ht="15.6" x14ac:dyDescent="0.3">
      <c r="B70">
        <v>24</v>
      </c>
      <c r="C70" s="145" t="s">
        <v>68</v>
      </c>
      <c r="D70" s="91" t="s">
        <v>77</v>
      </c>
      <c r="E70" s="11">
        <v>189</v>
      </c>
      <c r="F70" s="11">
        <v>167</v>
      </c>
      <c r="G70" s="11">
        <v>144</v>
      </c>
      <c r="H70" s="16">
        <v>500</v>
      </c>
      <c r="I70" s="11">
        <v>11</v>
      </c>
      <c r="J70" s="11">
        <v>10</v>
      </c>
    </row>
    <row r="71" spans="2:10" ht="15.6" x14ac:dyDescent="0.3">
      <c r="B71">
        <v>25</v>
      </c>
      <c r="C71" s="145" t="s">
        <v>68</v>
      </c>
      <c r="D71" s="93" t="s">
        <v>125</v>
      </c>
      <c r="E71" s="11">
        <v>149</v>
      </c>
      <c r="F71" s="11">
        <v>168</v>
      </c>
      <c r="G71" s="11">
        <v>180</v>
      </c>
      <c r="H71" s="16">
        <v>497</v>
      </c>
      <c r="I71" s="11">
        <v>12</v>
      </c>
      <c r="J71" s="11">
        <v>7</v>
      </c>
    </row>
    <row r="72" spans="2:10" ht="15.6" x14ac:dyDescent="0.3">
      <c r="B72">
        <v>26</v>
      </c>
      <c r="C72" s="119" t="s">
        <v>38</v>
      </c>
      <c r="D72" s="157" t="s">
        <v>39</v>
      </c>
      <c r="E72" s="11">
        <v>149</v>
      </c>
      <c r="F72" s="11">
        <v>167</v>
      </c>
      <c r="G72" s="11">
        <v>180</v>
      </c>
      <c r="H72" s="16">
        <v>496</v>
      </c>
      <c r="I72" s="11">
        <v>11</v>
      </c>
      <c r="J72" s="11">
        <v>13</v>
      </c>
    </row>
    <row r="73" spans="2:10" ht="15.6" x14ac:dyDescent="0.3">
      <c r="B73">
        <v>27</v>
      </c>
      <c r="C73" s="147" t="s">
        <v>81</v>
      </c>
      <c r="D73" s="94" t="s">
        <v>127</v>
      </c>
      <c r="E73" s="11">
        <v>158</v>
      </c>
      <c r="F73" s="11">
        <v>167</v>
      </c>
      <c r="G73" s="11">
        <v>160</v>
      </c>
      <c r="H73" s="16">
        <v>485</v>
      </c>
      <c r="I73" s="11">
        <v>9</v>
      </c>
      <c r="J73" s="11">
        <v>13</v>
      </c>
    </row>
    <row r="74" spans="2:10" ht="15.6" x14ac:dyDescent="0.3">
      <c r="B74">
        <v>28</v>
      </c>
      <c r="C74" s="121" t="s">
        <v>46</v>
      </c>
      <c r="D74" s="156" t="s">
        <v>70</v>
      </c>
      <c r="E74" s="11">
        <v>179</v>
      </c>
      <c r="F74" s="11">
        <v>126</v>
      </c>
      <c r="G74" s="11">
        <v>177</v>
      </c>
      <c r="H74" s="16">
        <v>482</v>
      </c>
      <c r="I74" s="11">
        <v>7</v>
      </c>
      <c r="J74" s="11">
        <v>16</v>
      </c>
    </row>
    <row r="75" spans="2:10" ht="15.6" x14ac:dyDescent="0.3">
      <c r="B75">
        <v>29</v>
      </c>
      <c r="C75" s="55" t="s">
        <v>129</v>
      </c>
      <c r="D75" s="45" t="s">
        <v>83</v>
      </c>
      <c r="E75" s="11">
        <v>121</v>
      </c>
      <c r="F75" s="11">
        <v>202</v>
      </c>
      <c r="G75" s="11">
        <v>158</v>
      </c>
      <c r="H75" s="16">
        <v>481</v>
      </c>
      <c r="I75" s="11">
        <v>10</v>
      </c>
      <c r="J75" s="11">
        <v>10</v>
      </c>
    </row>
    <row r="76" spans="2:10" ht="15.6" x14ac:dyDescent="0.3">
      <c r="B76">
        <v>30</v>
      </c>
      <c r="C76" s="147" t="s">
        <v>81</v>
      </c>
      <c r="D76" s="94" t="s">
        <v>79</v>
      </c>
      <c r="E76" s="11">
        <v>145</v>
      </c>
      <c r="F76" s="11">
        <v>157</v>
      </c>
      <c r="G76" s="11">
        <v>178</v>
      </c>
      <c r="H76" s="16">
        <v>480</v>
      </c>
      <c r="I76" s="11">
        <v>9</v>
      </c>
      <c r="J76" s="11">
        <v>11</v>
      </c>
    </row>
    <row r="77" spans="2:10" ht="15.6" x14ac:dyDescent="0.3">
      <c r="B77">
        <v>31</v>
      </c>
      <c r="C77" s="148" t="s">
        <v>62</v>
      </c>
      <c r="D77" s="95" t="s">
        <v>84</v>
      </c>
      <c r="E77" s="11">
        <v>145</v>
      </c>
      <c r="F77" s="11">
        <v>169</v>
      </c>
      <c r="G77" s="11">
        <v>159</v>
      </c>
      <c r="H77" s="16">
        <v>473</v>
      </c>
      <c r="I77" s="11">
        <v>10</v>
      </c>
      <c r="J77" s="11">
        <v>9</v>
      </c>
    </row>
    <row r="78" spans="2:10" ht="15.6" x14ac:dyDescent="0.3">
      <c r="B78">
        <v>32</v>
      </c>
      <c r="C78" s="55" t="s">
        <v>129</v>
      </c>
      <c r="D78" s="45" t="s">
        <v>131</v>
      </c>
      <c r="E78" s="11">
        <v>152</v>
      </c>
      <c r="F78" s="11">
        <v>181</v>
      </c>
      <c r="G78" s="11">
        <v>138</v>
      </c>
      <c r="H78" s="16">
        <v>471</v>
      </c>
      <c r="I78" s="11">
        <v>8</v>
      </c>
      <c r="J78" s="11">
        <v>14</v>
      </c>
    </row>
    <row r="79" spans="2:10" ht="15.6" x14ac:dyDescent="0.3">
      <c r="B79">
        <v>33</v>
      </c>
      <c r="C79" s="145" t="s">
        <v>68</v>
      </c>
      <c r="D79" s="91" t="s">
        <v>72</v>
      </c>
      <c r="E79" s="11">
        <v>141</v>
      </c>
      <c r="F79" s="11">
        <v>155</v>
      </c>
      <c r="G79" s="11">
        <v>168</v>
      </c>
      <c r="H79" s="16">
        <v>464</v>
      </c>
      <c r="I79" s="11">
        <v>9</v>
      </c>
      <c r="J79" s="11">
        <v>12</v>
      </c>
    </row>
    <row r="80" spans="2:10" ht="15.6" x14ac:dyDescent="0.3">
      <c r="B80">
        <v>34</v>
      </c>
      <c r="C80" s="148" t="s">
        <v>62</v>
      </c>
      <c r="D80" s="95" t="s">
        <v>88</v>
      </c>
      <c r="E80" s="11">
        <v>145</v>
      </c>
      <c r="F80" s="11">
        <v>183</v>
      </c>
      <c r="G80" s="11">
        <v>131</v>
      </c>
      <c r="H80" s="16">
        <v>459</v>
      </c>
      <c r="I80" s="11">
        <v>9</v>
      </c>
      <c r="J80" s="11">
        <v>11</v>
      </c>
    </row>
    <row r="81" spans="2:10" ht="15.6" x14ac:dyDescent="0.3">
      <c r="B81">
        <v>35</v>
      </c>
      <c r="C81" s="55" t="s">
        <v>129</v>
      </c>
      <c r="D81" s="45" t="s">
        <v>160</v>
      </c>
      <c r="E81" s="11">
        <v>132</v>
      </c>
      <c r="F81" s="11">
        <v>168</v>
      </c>
      <c r="G81" s="11">
        <v>157</v>
      </c>
      <c r="H81" s="16">
        <v>457</v>
      </c>
      <c r="I81" s="11">
        <v>8</v>
      </c>
      <c r="J81" s="11">
        <v>11</v>
      </c>
    </row>
    <row r="82" spans="2:10" ht="15.6" x14ac:dyDescent="0.3">
      <c r="B82">
        <v>36</v>
      </c>
      <c r="C82" s="227" t="s">
        <v>81</v>
      </c>
      <c r="D82" s="228" t="s">
        <v>87</v>
      </c>
      <c r="E82" s="11">
        <v>166</v>
      </c>
      <c r="F82" s="11">
        <v>127</v>
      </c>
      <c r="G82" s="11">
        <v>161</v>
      </c>
      <c r="H82" s="16">
        <v>454</v>
      </c>
      <c r="I82" s="11">
        <v>9</v>
      </c>
      <c r="J82" s="11">
        <v>9</v>
      </c>
    </row>
    <row r="83" spans="2:10" ht="15.6" x14ac:dyDescent="0.3">
      <c r="B83">
        <v>37</v>
      </c>
      <c r="C83" s="148" t="s">
        <v>62</v>
      </c>
      <c r="D83" s="95" t="s">
        <v>95</v>
      </c>
      <c r="E83" s="11">
        <v>130</v>
      </c>
      <c r="F83" s="11">
        <v>153</v>
      </c>
      <c r="G83" s="11">
        <v>171</v>
      </c>
      <c r="H83" s="16">
        <v>454</v>
      </c>
      <c r="I83" s="11">
        <v>7</v>
      </c>
      <c r="J83" s="11">
        <v>13</v>
      </c>
    </row>
    <row r="84" spans="2:10" ht="15.6" x14ac:dyDescent="0.3">
      <c r="B84">
        <v>38</v>
      </c>
      <c r="C84" s="123" t="s">
        <v>60</v>
      </c>
      <c r="D84" s="136" t="s">
        <v>133</v>
      </c>
      <c r="E84" s="11">
        <v>180</v>
      </c>
      <c r="F84" s="11">
        <v>110</v>
      </c>
      <c r="G84" s="11">
        <v>160</v>
      </c>
      <c r="H84" s="16">
        <v>450</v>
      </c>
      <c r="I84" s="11">
        <v>10</v>
      </c>
      <c r="J84" s="11">
        <v>9</v>
      </c>
    </row>
    <row r="85" spans="2:10" ht="15.6" x14ac:dyDescent="0.3">
      <c r="B85">
        <v>39</v>
      </c>
      <c r="C85" s="145" t="s">
        <v>68</v>
      </c>
      <c r="D85" s="91" t="s">
        <v>63</v>
      </c>
      <c r="E85" s="11">
        <v>126</v>
      </c>
      <c r="F85" s="11">
        <v>166</v>
      </c>
      <c r="G85" s="11">
        <v>157</v>
      </c>
      <c r="H85" s="16">
        <v>449</v>
      </c>
      <c r="I85" s="11">
        <v>6</v>
      </c>
      <c r="J85" s="11">
        <v>13</v>
      </c>
    </row>
    <row r="86" spans="2:10" ht="15.6" x14ac:dyDescent="0.3">
      <c r="B86">
        <v>40</v>
      </c>
      <c r="C86" s="146" t="s">
        <v>60</v>
      </c>
      <c r="D86" s="96" t="s">
        <v>76</v>
      </c>
      <c r="E86" s="11">
        <v>119</v>
      </c>
      <c r="F86" s="11">
        <v>163</v>
      </c>
      <c r="G86" s="11">
        <v>167</v>
      </c>
      <c r="H86" s="16">
        <v>449</v>
      </c>
      <c r="I86" s="11">
        <v>5</v>
      </c>
      <c r="J86" s="11">
        <v>14</v>
      </c>
    </row>
    <row r="87" spans="2:10" ht="15.6" x14ac:dyDescent="0.3">
      <c r="B87">
        <v>41</v>
      </c>
      <c r="C87" s="55" t="s">
        <v>129</v>
      </c>
      <c r="D87" s="45" t="s">
        <v>132</v>
      </c>
      <c r="E87" s="11">
        <v>138</v>
      </c>
      <c r="F87" s="11">
        <v>149</v>
      </c>
      <c r="G87" s="11">
        <v>161</v>
      </c>
      <c r="H87" s="16">
        <v>448</v>
      </c>
      <c r="I87" s="11">
        <v>10</v>
      </c>
      <c r="J87" s="11">
        <v>9</v>
      </c>
    </row>
    <row r="88" spans="2:10" ht="15.6" x14ac:dyDescent="0.3">
      <c r="B88">
        <v>42</v>
      </c>
      <c r="C88" s="147" t="s">
        <v>81</v>
      </c>
      <c r="D88" s="94" t="s">
        <v>86</v>
      </c>
      <c r="E88" s="11">
        <v>169</v>
      </c>
      <c r="F88" s="11">
        <v>121</v>
      </c>
      <c r="G88" s="11">
        <v>157</v>
      </c>
      <c r="H88" s="16">
        <v>447</v>
      </c>
      <c r="I88" s="11">
        <v>8</v>
      </c>
      <c r="J88" s="11">
        <v>10</v>
      </c>
    </row>
    <row r="89" spans="2:10" ht="15.6" x14ac:dyDescent="0.3">
      <c r="B89">
        <v>43</v>
      </c>
      <c r="C89" s="149" t="s">
        <v>128</v>
      </c>
      <c r="D89" s="101" t="s">
        <v>90</v>
      </c>
      <c r="E89" s="11">
        <v>157</v>
      </c>
      <c r="F89" s="11">
        <v>166</v>
      </c>
      <c r="G89" s="11">
        <v>124</v>
      </c>
      <c r="H89" s="16">
        <v>447</v>
      </c>
      <c r="I89" s="11">
        <v>9</v>
      </c>
      <c r="J89" s="11">
        <v>9</v>
      </c>
    </row>
    <row r="90" spans="2:10" ht="15.6" x14ac:dyDescent="0.3">
      <c r="B90">
        <v>44</v>
      </c>
      <c r="C90" s="147" t="s">
        <v>81</v>
      </c>
      <c r="D90" s="94" t="s">
        <v>80</v>
      </c>
      <c r="E90" s="11">
        <v>142</v>
      </c>
      <c r="F90" s="11">
        <v>161</v>
      </c>
      <c r="G90" s="11">
        <v>143</v>
      </c>
      <c r="H90" s="16">
        <v>446</v>
      </c>
      <c r="I90" s="11">
        <v>8</v>
      </c>
      <c r="J90" s="11">
        <v>11</v>
      </c>
    </row>
    <row r="91" spans="2:10" ht="15.6" x14ac:dyDescent="0.3">
      <c r="B91">
        <v>45</v>
      </c>
      <c r="C91" s="153" t="s">
        <v>129</v>
      </c>
      <c r="D91" s="47" t="s">
        <v>130</v>
      </c>
      <c r="E91" s="11">
        <v>140</v>
      </c>
      <c r="F91" s="11">
        <v>138</v>
      </c>
      <c r="G91" s="11">
        <v>155</v>
      </c>
      <c r="H91" s="16">
        <v>433</v>
      </c>
      <c r="I91" s="11">
        <v>6</v>
      </c>
      <c r="J91" s="11">
        <v>12</v>
      </c>
    </row>
    <row r="92" spans="2:10" ht="15.6" x14ac:dyDescent="0.3">
      <c r="B92">
        <v>46</v>
      </c>
      <c r="C92" s="153" t="s">
        <v>129</v>
      </c>
      <c r="D92" s="47" t="s">
        <v>186</v>
      </c>
      <c r="E92" s="11">
        <v>128</v>
      </c>
      <c r="F92" s="11">
        <v>145</v>
      </c>
      <c r="G92" s="11">
        <v>159</v>
      </c>
      <c r="H92" s="16">
        <v>432</v>
      </c>
      <c r="I92" s="11">
        <v>6</v>
      </c>
      <c r="J92" s="11">
        <v>10</v>
      </c>
    </row>
    <row r="93" spans="2:10" ht="15.6" x14ac:dyDescent="0.3">
      <c r="B93">
        <v>47</v>
      </c>
      <c r="C93" s="123" t="s">
        <v>60</v>
      </c>
      <c r="D93" s="136" t="s">
        <v>74</v>
      </c>
      <c r="E93" s="11">
        <v>137</v>
      </c>
      <c r="F93" s="11">
        <v>151</v>
      </c>
      <c r="G93" s="11">
        <v>144</v>
      </c>
      <c r="H93" s="16">
        <v>432</v>
      </c>
      <c r="I93" s="11">
        <v>6</v>
      </c>
      <c r="J93" s="11">
        <v>11</v>
      </c>
    </row>
    <row r="94" spans="2:10" ht="15.6" x14ac:dyDescent="0.3">
      <c r="B94">
        <v>48</v>
      </c>
      <c r="C94" s="55" t="s">
        <v>129</v>
      </c>
      <c r="D94" s="45" t="s">
        <v>185</v>
      </c>
      <c r="E94" s="11">
        <v>129</v>
      </c>
      <c r="F94" s="11">
        <v>174</v>
      </c>
      <c r="G94" s="11">
        <v>128</v>
      </c>
      <c r="H94" s="16">
        <v>431</v>
      </c>
      <c r="I94" s="11">
        <v>4</v>
      </c>
      <c r="J94" s="11">
        <v>14</v>
      </c>
    </row>
    <row r="95" spans="2:10" ht="15.6" x14ac:dyDescent="0.3">
      <c r="B95">
        <v>49</v>
      </c>
      <c r="C95" s="149" t="s">
        <v>128</v>
      </c>
      <c r="D95" s="101" t="s">
        <v>98</v>
      </c>
      <c r="E95" s="11">
        <v>154</v>
      </c>
      <c r="F95" s="11">
        <v>144</v>
      </c>
      <c r="G95" s="11">
        <v>133</v>
      </c>
      <c r="H95" s="16">
        <v>431</v>
      </c>
      <c r="I95" s="11">
        <v>5</v>
      </c>
      <c r="J95" s="11">
        <v>14</v>
      </c>
    </row>
    <row r="96" spans="2:10" ht="15.6" x14ac:dyDescent="0.3">
      <c r="B96">
        <v>50</v>
      </c>
      <c r="C96" s="55" t="s">
        <v>129</v>
      </c>
      <c r="D96" s="45" t="s">
        <v>184</v>
      </c>
      <c r="E96" s="11">
        <v>118</v>
      </c>
      <c r="F96" s="11">
        <v>160</v>
      </c>
      <c r="G96" s="11">
        <v>146</v>
      </c>
      <c r="H96" s="16">
        <v>424</v>
      </c>
      <c r="I96" s="11">
        <v>5</v>
      </c>
      <c r="J96" s="11">
        <v>13</v>
      </c>
    </row>
    <row r="97" spans="2:10" ht="15.6" x14ac:dyDescent="0.3">
      <c r="B97">
        <v>51</v>
      </c>
      <c r="C97" s="16" t="s">
        <v>129</v>
      </c>
      <c r="D97" s="45" t="s">
        <v>166</v>
      </c>
      <c r="E97" s="11">
        <v>123</v>
      </c>
      <c r="F97" s="11">
        <v>155</v>
      </c>
      <c r="G97" s="11">
        <v>134</v>
      </c>
      <c r="H97" s="16">
        <v>412</v>
      </c>
      <c r="I97" s="11">
        <v>4</v>
      </c>
      <c r="J97" s="11">
        <v>12</v>
      </c>
    </row>
    <row r="98" spans="2:10" ht="15.6" x14ac:dyDescent="0.3">
      <c r="B98">
        <v>52</v>
      </c>
      <c r="C98" s="55" t="s">
        <v>129</v>
      </c>
      <c r="D98" s="45" t="s">
        <v>136</v>
      </c>
      <c r="E98" s="11">
        <v>139</v>
      </c>
      <c r="F98" s="11">
        <v>125</v>
      </c>
      <c r="G98" s="11">
        <v>136</v>
      </c>
      <c r="H98" s="16">
        <v>400</v>
      </c>
      <c r="I98" s="11">
        <v>5</v>
      </c>
      <c r="J98" s="11">
        <v>10</v>
      </c>
    </row>
    <row r="99" spans="2:10" ht="15.6" x14ac:dyDescent="0.3">
      <c r="B99">
        <v>53</v>
      </c>
      <c r="C99" s="149" t="s">
        <v>128</v>
      </c>
      <c r="D99" s="101" t="s">
        <v>93</v>
      </c>
      <c r="E99" s="11">
        <v>152</v>
      </c>
      <c r="F99" s="11">
        <v>101</v>
      </c>
      <c r="G99" s="11">
        <v>144</v>
      </c>
      <c r="H99" s="16">
        <v>397</v>
      </c>
      <c r="I99" s="11">
        <v>5</v>
      </c>
      <c r="J99" s="11">
        <v>10</v>
      </c>
    </row>
    <row r="100" spans="2:10" ht="15.6" x14ac:dyDescent="0.3">
      <c r="B100">
        <v>54</v>
      </c>
      <c r="C100" s="148" t="s">
        <v>62</v>
      </c>
      <c r="D100" s="95" t="s">
        <v>92</v>
      </c>
      <c r="E100" s="11">
        <v>121</v>
      </c>
      <c r="F100" s="11">
        <v>119</v>
      </c>
      <c r="G100" s="11">
        <v>149</v>
      </c>
      <c r="H100" s="16">
        <v>389</v>
      </c>
      <c r="I100" s="11">
        <v>4</v>
      </c>
      <c r="J100" s="11">
        <v>11</v>
      </c>
    </row>
    <row r="101" spans="2:10" ht="15.6" x14ac:dyDescent="0.3">
      <c r="B101">
        <v>55</v>
      </c>
      <c r="C101" s="55" t="s">
        <v>129</v>
      </c>
      <c r="D101" s="45" t="s">
        <v>202</v>
      </c>
      <c r="E101" s="11">
        <v>115</v>
      </c>
      <c r="F101" s="11">
        <v>148</v>
      </c>
      <c r="G101" s="11">
        <v>125</v>
      </c>
      <c r="H101" s="16">
        <v>388</v>
      </c>
      <c r="I101" s="11">
        <v>5</v>
      </c>
      <c r="J101" s="11">
        <v>6</v>
      </c>
    </row>
    <row r="102" spans="2:10" ht="15.6" x14ac:dyDescent="0.3">
      <c r="B102">
        <v>56</v>
      </c>
      <c r="C102" s="16" t="s">
        <v>129</v>
      </c>
      <c r="D102" s="45" t="s">
        <v>135</v>
      </c>
      <c r="E102" s="11">
        <v>128</v>
      </c>
      <c r="F102" s="11">
        <v>121</v>
      </c>
      <c r="G102" s="11">
        <v>139</v>
      </c>
      <c r="H102" s="16">
        <v>388</v>
      </c>
      <c r="I102" s="11">
        <v>4</v>
      </c>
      <c r="J102" s="11">
        <v>10</v>
      </c>
    </row>
    <row r="103" spans="2:10" ht="15.6" x14ac:dyDescent="0.3">
      <c r="B103">
        <v>57</v>
      </c>
      <c r="C103" s="55" t="s">
        <v>129</v>
      </c>
      <c r="D103" s="45" t="s">
        <v>140</v>
      </c>
      <c r="E103" s="11">
        <v>112</v>
      </c>
      <c r="F103" s="11">
        <v>130</v>
      </c>
      <c r="G103" s="11">
        <v>131</v>
      </c>
      <c r="H103" s="16">
        <v>373</v>
      </c>
      <c r="I103" s="11">
        <v>6</v>
      </c>
      <c r="J103" s="11">
        <v>6</v>
      </c>
    </row>
    <row r="104" spans="2:10" ht="15.6" x14ac:dyDescent="0.3">
      <c r="B104">
        <v>58</v>
      </c>
      <c r="C104" s="127" t="s">
        <v>62</v>
      </c>
      <c r="D104" s="158" t="s">
        <v>96</v>
      </c>
      <c r="E104" s="11">
        <v>124</v>
      </c>
      <c r="F104" s="11">
        <v>133</v>
      </c>
      <c r="G104" s="11">
        <v>101</v>
      </c>
      <c r="H104" s="16">
        <v>358</v>
      </c>
      <c r="I104" s="11">
        <v>3</v>
      </c>
      <c r="J104" s="11">
        <v>7</v>
      </c>
    </row>
    <row r="105" spans="2:10" ht="15.6" x14ac:dyDescent="0.3">
      <c r="B105">
        <v>59</v>
      </c>
      <c r="C105" s="148" t="s">
        <v>62</v>
      </c>
      <c r="D105" s="95" t="s">
        <v>85</v>
      </c>
      <c r="E105" s="11">
        <v>103</v>
      </c>
      <c r="F105" s="11">
        <v>117</v>
      </c>
      <c r="G105" s="11">
        <v>137</v>
      </c>
      <c r="H105" s="16">
        <v>357</v>
      </c>
      <c r="I105" s="11">
        <v>6</v>
      </c>
      <c r="J105" s="11">
        <v>3</v>
      </c>
    </row>
    <row r="106" spans="2:10" ht="15.6" x14ac:dyDescent="0.3">
      <c r="B106">
        <v>60</v>
      </c>
      <c r="C106" s="325" t="s">
        <v>128</v>
      </c>
      <c r="D106" s="328" t="s">
        <v>94</v>
      </c>
      <c r="E106" s="11">
        <v>85</v>
      </c>
      <c r="F106" s="11">
        <v>125</v>
      </c>
      <c r="G106" s="11">
        <v>144</v>
      </c>
      <c r="H106" s="16">
        <v>354</v>
      </c>
      <c r="I106" s="11">
        <v>2</v>
      </c>
      <c r="J106" s="11">
        <v>10</v>
      </c>
    </row>
    <row r="107" spans="2:10" ht="15.6" x14ac:dyDescent="0.3">
      <c r="B107">
        <v>61</v>
      </c>
      <c r="C107" s="55" t="s">
        <v>129</v>
      </c>
      <c r="D107" s="45" t="s">
        <v>138</v>
      </c>
      <c r="E107" s="11">
        <v>114</v>
      </c>
      <c r="F107" s="11">
        <v>130</v>
      </c>
      <c r="G107" s="11">
        <v>89</v>
      </c>
      <c r="H107" s="16">
        <v>333</v>
      </c>
      <c r="I107" s="11">
        <v>4</v>
      </c>
      <c r="J107" s="11">
        <v>6</v>
      </c>
    </row>
    <row r="108" spans="2:10" ht="15.6" x14ac:dyDescent="0.3">
      <c r="B108">
        <v>62</v>
      </c>
      <c r="C108" s="149" t="s">
        <v>128</v>
      </c>
      <c r="D108" s="101" t="s">
        <v>97</v>
      </c>
      <c r="E108" s="11">
        <v>121</v>
      </c>
      <c r="F108" s="11">
        <v>102</v>
      </c>
      <c r="G108" s="11">
        <v>110</v>
      </c>
      <c r="H108" s="16">
        <v>333</v>
      </c>
      <c r="I108" s="11">
        <v>1</v>
      </c>
      <c r="J108" s="11">
        <v>9</v>
      </c>
    </row>
    <row r="109" spans="2:10" ht="15.6" x14ac:dyDescent="0.3">
      <c r="B109">
        <v>63</v>
      </c>
      <c r="C109" s="127" t="s">
        <v>62</v>
      </c>
      <c r="D109" s="158" t="s">
        <v>137</v>
      </c>
      <c r="E109" s="11">
        <v>106</v>
      </c>
      <c r="F109" s="11">
        <v>91</v>
      </c>
      <c r="G109" s="11">
        <v>110</v>
      </c>
      <c r="H109" s="16">
        <v>307</v>
      </c>
      <c r="I109" s="11">
        <v>1</v>
      </c>
      <c r="J109" s="11">
        <v>7</v>
      </c>
    </row>
    <row r="110" spans="2:10" x14ac:dyDescent="0.3">
      <c r="C110" s="19"/>
      <c r="D110" s="134"/>
    </row>
    <row r="111" spans="2:10" x14ac:dyDescent="0.3">
      <c r="C111" s="19"/>
      <c r="D111" s="134"/>
    </row>
    <row r="112" spans="2:10" x14ac:dyDescent="0.3">
      <c r="C112" s="19"/>
      <c r="D112" s="134"/>
    </row>
    <row r="113" spans="3:10" x14ac:dyDescent="0.3">
      <c r="C113" s="19"/>
      <c r="D113" s="134"/>
    </row>
    <row r="114" spans="3:10" x14ac:dyDescent="0.3">
      <c r="C114" s="19"/>
      <c r="D114" s="134"/>
    </row>
    <row r="115" spans="3:10" x14ac:dyDescent="0.3">
      <c r="C115" s="19"/>
      <c r="D115" s="19"/>
    </row>
    <row r="116" spans="3:10" x14ac:dyDescent="0.3">
      <c r="C116" s="19"/>
      <c r="D116" s="134"/>
    </row>
    <row r="118" spans="3:10" x14ac:dyDescent="0.3">
      <c r="C118" s="88">
        <v>5</v>
      </c>
      <c r="D118" t="s">
        <v>179</v>
      </c>
      <c r="E118" s="2">
        <v>202</v>
      </c>
      <c r="F118" s="2">
        <v>205</v>
      </c>
      <c r="G118" s="2">
        <v>198</v>
      </c>
      <c r="H118" s="2">
        <v>605</v>
      </c>
      <c r="I118" s="2">
        <v>16</v>
      </c>
      <c r="J118" s="2">
        <v>11</v>
      </c>
    </row>
    <row r="119" spans="3:10" x14ac:dyDescent="0.3">
      <c r="C119" s="88">
        <v>7</v>
      </c>
      <c r="D119" t="s">
        <v>204</v>
      </c>
      <c r="E119" s="2">
        <v>160</v>
      </c>
      <c r="F119" s="2">
        <v>236</v>
      </c>
      <c r="G119" s="2">
        <v>203</v>
      </c>
      <c r="H119" s="2">
        <v>599</v>
      </c>
      <c r="I119" s="2">
        <v>17</v>
      </c>
      <c r="J119" s="2">
        <v>11</v>
      </c>
    </row>
    <row r="120" spans="3:10" x14ac:dyDescent="0.3">
      <c r="C120" s="88">
        <v>13</v>
      </c>
      <c r="D120" t="s">
        <v>170</v>
      </c>
      <c r="E120" s="2">
        <v>245</v>
      </c>
      <c r="F120" s="2">
        <v>167</v>
      </c>
      <c r="G120" s="2">
        <v>146</v>
      </c>
      <c r="H120" s="2">
        <v>558</v>
      </c>
      <c r="I120" s="2">
        <v>14</v>
      </c>
      <c r="J120" s="2">
        <v>9</v>
      </c>
    </row>
    <row r="121" spans="3:10" x14ac:dyDescent="0.3">
      <c r="C121" s="88">
        <v>17</v>
      </c>
      <c r="D121" t="s">
        <v>191</v>
      </c>
      <c r="E121" s="2">
        <v>173</v>
      </c>
      <c r="F121" s="2">
        <v>204</v>
      </c>
      <c r="G121" s="2">
        <v>162</v>
      </c>
      <c r="H121" s="2">
        <v>539</v>
      </c>
      <c r="I121" s="2">
        <v>9</v>
      </c>
      <c r="J121" s="2">
        <v>15</v>
      </c>
    </row>
    <row r="122" spans="3:10" x14ac:dyDescent="0.3">
      <c r="C122" s="88">
        <v>18</v>
      </c>
      <c r="D122" t="s">
        <v>178</v>
      </c>
      <c r="E122" s="2">
        <v>166</v>
      </c>
      <c r="F122" s="2">
        <v>156</v>
      </c>
      <c r="G122" s="2">
        <v>216</v>
      </c>
      <c r="H122" s="2">
        <v>538</v>
      </c>
      <c r="I122" s="2">
        <v>14</v>
      </c>
      <c r="J122" s="2">
        <v>14</v>
      </c>
    </row>
    <row r="123" spans="3:10" x14ac:dyDescent="0.3">
      <c r="C123" s="88">
        <v>63</v>
      </c>
      <c r="D123" t="s">
        <v>175</v>
      </c>
      <c r="E123" s="2">
        <v>160</v>
      </c>
      <c r="F123" s="2">
        <v>159</v>
      </c>
      <c r="G123" s="2">
        <v>128</v>
      </c>
      <c r="H123" s="2">
        <v>447</v>
      </c>
      <c r="I123" s="2">
        <v>6</v>
      </c>
      <c r="J123" s="2">
        <v>12</v>
      </c>
    </row>
    <row r="124" spans="3:10" x14ac:dyDescent="0.3">
      <c r="C124" s="88">
        <v>65</v>
      </c>
      <c r="D124" t="s">
        <v>244</v>
      </c>
      <c r="E124" s="2">
        <v>127</v>
      </c>
      <c r="F124" s="2">
        <v>137</v>
      </c>
      <c r="G124" s="2">
        <v>180</v>
      </c>
      <c r="H124" s="2">
        <v>444</v>
      </c>
      <c r="I124" s="2">
        <v>7</v>
      </c>
      <c r="J124" s="2">
        <v>10</v>
      </c>
    </row>
    <row r="125" spans="3:10" x14ac:dyDescent="0.3">
      <c r="C125" s="88">
        <v>87</v>
      </c>
      <c r="D125" t="s">
        <v>245</v>
      </c>
      <c r="E125" s="2">
        <v>116</v>
      </c>
      <c r="F125" s="2">
        <v>132</v>
      </c>
      <c r="G125" s="2">
        <v>126</v>
      </c>
      <c r="H125" s="2">
        <v>374</v>
      </c>
      <c r="I125" s="2">
        <v>2</v>
      </c>
      <c r="J125" s="2">
        <v>14</v>
      </c>
    </row>
  </sheetData>
  <sortState xmlns:xlrd2="http://schemas.microsoft.com/office/spreadsheetml/2017/richdata2" ref="C47:J109">
    <sortCondition descending="1" ref="H47:H109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F3BB-1CD2-4546-89D0-613BFDFD2482}">
  <dimension ref="A2:J118"/>
  <sheetViews>
    <sheetView topLeftCell="A23" workbookViewId="0">
      <selection activeCell="B45" sqref="B45:G49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5.88671875" style="2" customWidth="1"/>
    <col min="7" max="7" width="8.88671875" style="3"/>
    <col min="8" max="9" width="5.5546875" style="2" customWidth="1"/>
  </cols>
  <sheetData>
    <row r="2" spans="1:9" x14ac:dyDescent="0.3">
      <c r="C2" t="s">
        <v>243</v>
      </c>
    </row>
    <row r="3" spans="1:9" ht="15.6" x14ac:dyDescent="0.3">
      <c r="A3">
        <v>1</v>
      </c>
      <c r="B3" s="31" t="s">
        <v>4</v>
      </c>
      <c r="C3" s="35" t="s">
        <v>5</v>
      </c>
      <c r="D3" s="11">
        <v>189</v>
      </c>
      <c r="E3" s="11">
        <v>168</v>
      </c>
      <c r="F3" s="11">
        <v>188</v>
      </c>
      <c r="G3" s="16">
        <v>545</v>
      </c>
      <c r="H3" s="11">
        <v>13</v>
      </c>
      <c r="I3" s="11">
        <v>9</v>
      </c>
    </row>
    <row r="4" spans="1:9" ht="15.6" x14ac:dyDescent="0.3">
      <c r="A4">
        <v>2</v>
      </c>
      <c r="B4" s="75" t="s">
        <v>9</v>
      </c>
      <c r="C4" s="97" t="s">
        <v>12</v>
      </c>
      <c r="D4" s="11">
        <v>184</v>
      </c>
      <c r="E4" s="11">
        <v>173</v>
      </c>
      <c r="F4" s="11">
        <v>170</v>
      </c>
      <c r="G4" s="16">
        <v>527</v>
      </c>
      <c r="H4" s="11">
        <v>8</v>
      </c>
      <c r="I4" s="11">
        <v>17</v>
      </c>
    </row>
    <row r="5" spans="1:9" ht="15.6" x14ac:dyDescent="0.3">
      <c r="A5">
        <v>3</v>
      </c>
      <c r="B5" s="31" t="s">
        <v>4</v>
      </c>
      <c r="C5" s="35" t="s">
        <v>8</v>
      </c>
      <c r="D5" s="11">
        <v>162</v>
      </c>
      <c r="E5" s="11">
        <v>157</v>
      </c>
      <c r="F5" s="11">
        <v>194</v>
      </c>
      <c r="G5" s="16">
        <v>513</v>
      </c>
      <c r="H5" s="11">
        <v>11</v>
      </c>
      <c r="I5" s="11">
        <v>12</v>
      </c>
    </row>
    <row r="6" spans="1:9" ht="15.6" x14ac:dyDescent="0.3">
      <c r="A6">
        <v>4</v>
      </c>
      <c r="B6" s="31" t="s">
        <v>4</v>
      </c>
      <c r="C6" s="35" t="s">
        <v>7</v>
      </c>
      <c r="D6" s="11">
        <v>180</v>
      </c>
      <c r="E6" s="11">
        <v>143</v>
      </c>
      <c r="F6" s="11">
        <v>188</v>
      </c>
      <c r="G6" s="16">
        <v>511</v>
      </c>
      <c r="H6" s="11">
        <v>9</v>
      </c>
      <c r="I6" s="11">
        <v>14</v>
      </c>
    </row>
    <row r="7" spans="1:9" ht="15.6" x14ac:dyDescent="0.3">
      <c r="A7">
        <v>5</v>
      </c>
      <c r="B7" s="76" t="s">
        <v>15</v>
      </c>
      <c r="C7" s="98" t="s">
        <v>20</v>
      </c>
      <c r="D7" s="11">
        <v>183</v>
      </c>
      <c r="E7" s="11">
        <v>135</v>
      </c>
      <c r="F7" s="11">
        <v>171</v>
      </c>
      <c r="G7" s="16">
        <v>489</v>
      </c>
      <c r="H7" s="11">
        <v>9</v>
      </c>
      <c r="I7" s="11">
        <v>13</v>
      </c>
    </row>
    <row r="8" spans="1:9" ht="15.6" x14ac:dyDescent="0.3">
      <c r="A8">
        <v>6</v>
      </c>
      <c r="B8" s="31" t="s">
        <v>4</v>
      </c>
      <c r="C8" s="35" t="s">
        <v>6</v>
      </c>
      <c r="D8" s="11">
        <v>127</v>
      </c>
      <c r="E8" s="11">
        <v>174</v>
      </c>
      <c r="F8" s="11">
        <v>180</v>
      </c>
      <c r="G8" s="16">
        <v>481</v>
      </c>
      <c r="H8" s="11">
        <v>8</v>
      </c>
      <c r="I8" s="11">
        <v>12</v>
      </c>
    </row>
    <row r="9" spans="1:9" ht="15.6" x14ac:dyDescent="0.3">
      <c r="A9">
        <v>7</v>
      </c>
      <c r="B9" s="31" t="s">
        <v>4</v>
      </c>
      <c r="C9" s="35" t="s">
        <v>10</v>
      </c>
      <c r="D9" s="11">
        <v>155</v>
      </c>
      <c r="E9" s="11">
        <v>161</v>
      </c>
      <c r="F9" s="11">
        <v>161</v>
      </c>
      <c r="G9" s="16">
        <v>477</v>
      </c>
      <c r="H9" s="11">
        <v>7</v>
      </c>
      <c r="I9" s="11">
        <v>14</v>
      </c>
    </row>
    <row r="10" spans="1:9" ht="15.6" x14ac:dyDescent="0.3">
      <c r="A10">
        <v>8</v>
      </c>
      <c r="B10" s="76" t="s">
        <v>15</v>
      </c>
      <c r="C10" s="98" t="s">
        <v>25</v>
      </c>
      <c r="D10" s="11">
        <v>172</v>
      </c>
      <c r="E10" s="11">
        <v>177</v>
      </c>
      <c r="F10" s="11">
        <v>126</v>
      </c>
      <c r="G10" s="16">
        <v>475</v>
      </c>
      <c r="H10" s="11">
        <v>8</v>
      </c>
      <c r="I10" s="11">
        <v>11</v>
      </c>
    </row>
    <row r="11" spans="1:9" ht="15.6" x14ac:dyDescent="0.3">
      <c r="A11">
        <v>9</v>
      </c>
      <c r="B11" s="75" t="s">
        <v>9</v>
      </c>
      <c r="C11" s="97" t="s">
        <v>11</v>
      </c>
      <c r="D11" s="11">
        <v>173</v>
      </c>
      <c r="E11" s="11">
        <v>139</v>
      </c>
      <c r="F11" s="11">
        <v>162</v>
      </c>
      <c r="G11" s="16">
        <v>474</v>
      </c>
      <c r="H11" s="11">
        <v>10</v>
      </c>
      <c r="I11" s="11">
        <v>11</v>
      </c>
    </row>
    <row r="12" spans="1:9" ht="15.6" x14ac:dyDescent="0.3">
      <c r="A12">
        <v>10</v>
      </c>
      <c r="B12" s="107" t="s">
        <v>15</v>
      </c>
      <c r="C12" s="107" t="s">
        <v>218</v>
      </c>
      <c r="D12" s="11">
        <v>138</v>
      </c>
      <c r="E12" s="11">
        <v>176</v>
      </c>
      <c r="F12" s="11">
        <v>154</v>
      </c>
      <c r="G12" s="16">
        <v>468</v>
      </c>
      <c r="H12" s="11">
        <v>9</v>
      </c>
      <c r="I12" s="11">
        <v>12</v>
      </c>
    </row>
    <row r="13" spans="1:9" ht="15.6" x14ac:dyDescent="0.3">
      <c r="A13">
        <v>11</v>
      </c>
      <c r="B13" s="107" t="s">
        <v>15</v>
      </c>
      <c r="C13" s="107" t="s">
        <v>22</v>
      </c>
      <c r="D13" s="11">
        <v>154</v>
      </c>
      <c r="E13" s="11">
        <v>155</v>
      </c>
      <c r="F13" s="11">
        <v>155</v>
      </c>
      <c r="G13" s="16">
        <v>464</v>
      </c>
      <c r="H13" s="11">
        <v>8</v>
      </c>
      <c r="I13" s="11">
        <v>13</v>
      </c>
    </row>
    <row r="14" spans="1:9" ht="15.6" x14ac:dyDescent="0.3">
      <c r="A14">
        <v>12</v>
      </c>
      <c r="B14" s="77" t="s">
        <v>19</v>
      </c>
      <c r="C14" s="100" t="s">
        <v>29</v>
      </c>
      <c r="D14" s="11">
        <v>162</v>
      </c>
      <c r="E14" s="11">
        <v>153</v>
      </c>
      <c r="F14" s="11">
        <v>147</v>
      </c>
      <c r="G14" s="16">
        <v>462</v>
      </c>
      <c r="H14" s="11">
        <v>6</v>
      </c>
      <c r="I14" s="11">
        <v>14</v>
      </c>
    </row>
    <row r="15" spans="1:9" ht="15.6" x14ac:dyDescent="0.3">
      <c r="A15">
        <v>13</v>
      </c>
      <c r="B15" s="78" t="s">
        <v>121</v>
      </c>
      <c r="C15" s="103" t="s">
        <v>23</v>
      </c>
      <c r="D15" s="11">
        <v>129</v>
      </c>
      <c r="E15" s="11">
        <v>143</v>
      </c>
      <c r="F15" s="11">
        <v>187</v>
      </c>
      <c r="G15" s="16">
        <v>459</v>
      </c>
      <c r="H15" s="11">
        <v>6</v>
      </c>
      <c r="I15" s="11">
        <v>15</v>
      </c>
    </row>
    <row r="16" spans="1:9" ht="15.6" x14ac:dyDescent="0.3">
      <c r="A16">
        <v>14</v>
      </c>
      <c r="B16" s="77" t="s">
        <v>19</v>
      </c>
      <c r="C16" s="102" t="s">
        <v>27</v>
      </c>
      <c r="D16" s="11">
        <v>150</v>
      </c>
      <c r="E16" s="11">
        <v>146</v>
      </c>
      <c r="F16" s="11">
        <v>155</v>
      </c>
      <c r="G16" s="16">
        <v>451</v>
      </c>
      <c r="H16" s="11">
        <v>7</v>
      </c>
      <c r="I16" s="11">
        <v>13</v>
      </c>
    </row>
    <row r="17" spans="1:9" ht="15.6" x14ac:dyDescent="0.3">
      <c r="A17">
        <v>15</v>
      </c>
      <c r="B17" s="46" t="s">
        <v>142</v>
      </c>
      <c r="C17" s="45" t="s">
        <v>143</v>
      </c>
      <c r="D17" s="11">
        <v>126</v>
      </c>
      <c r="E17" s="11">
        <v>150</v>
      </c>
      <c r="F17" s="11">
        <v>171</v>
      </c>
      <c r="G17" s="16">
        <v>447</v>
      </c>
      <c r="H17" s="11">
        <v>6</v>
      </c>
      <c r="I17" s="11">
        <v>13</v>
      </c>
    </row>
    <row r="18" spans="1:9" ht="15.6" x14ac:dyDescent="0.3">
      <c r="A18">
        <v>16</v>
      </c>
      <c r="B18" s="78" t="s">
        <v>121</v>
      </c>
      <c r="C18" s="99" t="s">
        <v>32</v>
      </c>
      <c r="D18" s="11">
        <v>124</v>
      </c>
      <c r="E18" s="11">
        <v>137</v>
      </c>
      <c r="F18" s="11">
        <v>174</v>
      </c>
      <c r="G18" s="16">
        <v>435</v>
      </c>
      <c r="H18" s="11">
        <v>5</v>
      </c>
      <c r="I18" s="11">
        <v>11</v>
      </c>
    </row>
    <row r="19" spans="1:9" ht="15.6" x14ac:dyDescent="0.3">
      <c r="A19">
        <v>17</v>
      </c>
      <c r="B19" s="225" t="s">
        <v>9</v>
      </c>
      <c r="C19" s="225" t="s">
        <v>14</v>
      </c>
      <c r="D19" s="11">
        <v>142</v>
      </c>
      <c r="E19" s="11">
        <v>138</v>
      </c>
      <c r="F19" s="11">
        <v>149</v>
      </c>
      <c r="G19" s="16">
        <v>429</v>
      </c>
      <c r="H19" s="11">
        <v>4</v>
      </c>
      <c r="I19" s="11">
        <v>14</v>
      </c>
    </row>
    <row r="20" spans="1:9" ht="15.6" x14ac:dyDescent="0.3">
      <c r="A20">
        <v>18</v>
      </c>
      <c r="B20" s="75" t="s">
        <v>9</v>
      </c>
      <c r="C20" s="97" t="s">
        <v>17</v>
      </c>
      <c r="D20" s="11">
        <v>115</v>
      </c>
      <c r="E20" s="11">
        <v>171</v>
      </c>
      <c r="F20" s="11">
        <v>142</v>
      </c>
      <c r="G20" s="16">
        <v>428</v>
      </c>
      <c r="H20" s="11">
        <v>6</v>
      </c>
      <c r="I20" s="11">
        <v>12</v>
      </c>
    </row>
    <row r="21" spans="1:9" ht="15.6" x14ac:dyDescent="0.3">
      <c r="A21">
        <v>19</v>
      </c>
      <c r="B21" s="315" t="s">
        <v>121</v>
      </c>
      <c r="C21" s="318" t="s">
        <v>146</v>
      </c>
      <c r="D21" s="11">
        <v>120</v>
      </c>
      <c r="E21" s="11">
        <v>178</v>
      </c>
      <c r="F21" s="11">
        <v>129</v>
      </c>
      <c r="G21" s="16">
        <v>427</v>
      </c>
      <c r="H21" s="11">
        <v>7</v>
      </c>
      <c r="I21" s="11">
        <v>10</v>
      </c>
    </row>
    <row r="22" spans="1:9" ht="15.6" x14ac:dyDescent="0.3">
      <c r="A22">
        <v>20</v>
      </c>
      <c r="B22" s="77" t="s">
        <v>19</v>
      </c>
      <c r="C22" s="100" t="s">
        <v>30</v>
      </c>
      <c r="D22" s="11">
        <v>124</v>
      </c>
      <c r="E22" s="11">
        <v>140</v>
      </c>
      <c r="F22" s="11">
        <v>161</v>
      </c>
      <c r="G22" s="16">
        <v>425</v>
      </c>
      <c r="H22" s="11">
        <v>2</v>
      </c>
      <c r="I22" s="11">
        <v>17</v>
      </c>
    </row>
    <row r="23" spans="1:9" ht="15.6" x14ac:dyDescent="0.3">
      <c r="A23">
        <v>21</v>
      </c>
      <c r="B23" s="46" t="s">
        <v>142</v>
      </c>
      <c r="C23" s="45" t="s">
        <v>148</v>
      </c>
      <c r="D23" s="11">
        <v>107</v>
      </c>
      <c r="E23" s="11">
        <v>170</v>
      </c>
      <c r="F23" s="11">
        <v>142</v>
      </c>
      <c r="G23" s="16">
        <v>419</v>
      </c>
      <c r="H23" s="11">
        <v>6</v>
      </c>
      <c r="I23" s="11">
        <v>11</v>
      </c>
    </row>
    <row r="24" spans="1:9" ht="15.6" x14ac:dyDescent="0.3">
      <c r="A24">
        <v>22</v>
      </c>
      <c r="B24" s="77" t="s">
        <v>19</v>
      </c>
      <c r="C24" s="100" t="s">
        <v>24</v>
      </c>
      <c r="D24" s="11">
        <v>139</v>
      </c>
      <c r="E24" s="11">
        <v>146</v>
      </c>
      <c r="F24" s="11">
        <v>134</v>
      </c>
      <c r="G24" s="16">
        <v>419</v>
      </c>
      <c r="H24" s="11">
        <v>6</v>
      </c>
      <c r="I24" s="11">
        <v>11</v>
      </c>
    </row>
    <row r="25" spans="1:9" ht="15.6" x14ac:dyDescent="0.3">
      <c r="A25">
        <v>23</v>
      </c>
      <c r="B25" s="75" t="s">
        <v>9</v>
      </c>
      <c r="C25" s="97" t="s">
        <v>18</v>
      </c>
      <c r="D25" s="11">
        <v>106</v>
      </c>
      <c r="E25" s="11">
        <v>143</v>
      </c>
      <c r="F25" s="11">
        <v>168</v>
      </c>
      <c r="G25" s="16">
        <v>417</v>
      </c>
      <c r="H25" s="11">
        <v>5</v>
      </c>
      <c r="I25" s="11">
        <v>11</v>
      </c>
    </row>
    <row r="26" spans="1:9" ht="15.6" x14ac:dyDescent="0.3">
      <c r="A26">
        <v>24</v>
      </c>
      <c r="B26" s="76" t="s">
        <v>15</v>
      </c>
      <c r="C26" s="98" t="s">
        <v>26</v>
      </c>
      <c r="D26" s="11">
        <v>156</v>
      </c>
      <c r="E26" s="11">
        <v>126</v>
      </c>
      <c r="F26" s="11">
        <v>134</v>
      </c>
      <c r="G26" s="16">
        <v>416</v>
      </c>
      <c r="H26" s="11">
        <v>5</v>
      </c>
      <c r="I26" s="11">
        <v>13</v>
      </c>
    </row>
    <row r="27" spans="1:9" ht="15.6" x14ac:dyDescent="0.3">
      <c r="A27">
        <v>25</v>
      </c>
      <c r="B27" s="46" t="s">
        <v>142</v>
      </c>
      <c r="C27" s="45" t="s">
        <v>145</v>
      </c>
      <c r="D27" s="11">
        <v>115</v>
      </c>
      <c r="E27" s="11">
        <v>149</v>
      </c>
      <c r="F27" s="11">
        <v>133</v>
      </c>
      <c r="G27" s="16">
        <v>397</v>
      </c>
      <c r="H27" s="11">
        <v>5</v>
      </c>
      <c r="I27" s="11">
        <v>10</v>
      </c>
    </row>
    <row r="28" spans="1:9" ht="15.6" x14ac:dyDescent="0.3">
      <c r="A28">
        <v>26</v>
      </c>
      <c r="B28" s="79" t="s">
        <v>121</v>
      </c>
      <c r="C28" s="99" t="s">
        <v>35</v>
      </c>
      <c r="D28" s="11">
        <v>136</v>
      </c>
      <c r="E28" s="11">
        <v>112</v>
      </c>
      <c r="F28" s="11">
        <v>137</v>
      </c>
      <c r="G28" s="16">
        <v>385</v>
      </c>
      <c r="H28" s="11">
        <v>8</v>
      </c>
      <c r="I28" s="11">
        <v>5</v>
      </c>
    </row>
    <row r="29" spans="1:9" ht="15.6" x14ac:dyDescent="0.3">
      <c r="A29">
        <v>27</v>
      </c>
      <c r="B29" s="46" t="s">
        <v>142</v>
      </c>
      <c r="C29" s="45" t="s">
        <v>147</v>
      </c>
      <c r="D29" s="11">
        <v>141</v>
      </c>
      <c r="E29" s="11">
        <v>100</v>
      </c>
      <c r="F29" s="11">
        <v>129</v>
      </c>
      <c r="G29" s="16">
        <v>370</v>
      </c>
      <c r="H29" s="11">
        <v>1</v>
      </c>
      <c r="I29" s="11">
        <v>12</v>
      </c>
    </row>
    <row r="30" spans="1:9" ht="15.6" x14ac:dyDescent="0.3">
      <c r="A30">
        <v>28</v>
      </c>
      <c r="B30" s="47" t="s">
        <v>142</v>
      </c>
      <c r="C30" s="47" t="s">
        <v>196</v>
      </c>
      <c r="D30" s="11">
        <v>123</v>
      </c>
      <c r="E30" s="11">
        <v>121</v>
      </c>
      <c r="F30" s="11">
        <v>125</v>
      </c>
      <c r="G30" s="16">
        <v>369</v>
      </c>
      <c r="H30" s="11">
        <v>6</v>
      </c>
      <c r="I30" s="11">
        <v>5</v>
      </c>
    </row>
    <row r="31" spans="1:9" ht="15.6" x14ac:dyDescent="0.3">
      <c r="A31">
        <v>29</v>
      </c>
      <c r="B31" s="46" t="s">
        <v>142</v>
      </c>
      <c r="C31" s="45" t="s">
        <v>154</v>
      </c>
      <c r="D31" s="11">
        <v>106</v>
      </c>
      <c r="E31" s="11">
        <v>144</v>
      </c>
      <c r="F31" s="11">
        <v>114</v>
      </c>
      <c r="G31" s="16">
        <v>364</v>
      </c>
      <c r="H31" s="11">
        <v>5</v>
      </c>
      <c r="I31" s="11">
        <v>9</v>
      </c>
    </row>
    <row r="32" spans="1:9" ht="15.6" x14ac:dyDescent="0.3">
      <c r="A32">
        <v>30</v>
      </c>
      <c r="B32" s="46" t="s">
        <v>142</v>
      </c>
      <c r="C32" s="45" t="s">
        <v>149</v>
      </c>
      <c r="D32" s="11">
        <v>117</v>
      </c>
      <c r="E32" s="11">
        <v>103</v>
      </c>
      <c r="F32" s="11">
        <v>141</v>
      </c>
      <c r="G32" s="16">
        <v>361</v>
      </c>
      <c r="H32" s="11">
        <v>4</v>
      </c>
      <c r="I32" s="11">
        <v>7</v>
      </c>
    </row>
    <row r="33" spans="1:9" ht="15.6" x14ac:dyDescent="0.3">
      <c r="A33">
        <v>31</v>
      </c>
      <c r="B33" s="46" t="s">
        <v>142</v>
      </c>
      <c r="C33" s="45" t="s">
        <v>153</v>
      </c>
      <c r="D33" s="11">
        <v>117</v>
      </c>
      <c r="E33" s="11">
        <v>126</v>
      </c>
      <c r="F33" s="11">
        <v>116</v>
      </c>
      <c r="G33" s="16">
        <v>359</v>
      </c>
      <c r="H33" s="11">
        <v>5</v>
      </c>
      <c r="I33" s="11">
        <v>6</v>
      </c>
    </row>
    <row r="34" spans="1:9" ht="15.6" x14ac:dyDescent="0.3">
      <c r="A34">
        <v>32</v>
      </c>
      <c r="B34" s="79" t="s">
        <v>121</v>
      </c>
      <c r="C34" s="99" t="s">
        <v>33</v>
      </c>
      <c r="D34" s="11">
        <v>131</v>
      </c>
      <c r="E34" s="11">
        <v>114</v>
      </c>
      <c r="F34" s="11">
        <v>109</v>
      </c>
      <c r="G34" s="16">
        <v>354</v>
      </c>
      <c r="H34" s="11">
        <v>5</v>
      </c>
      <c r="I34" s="11">
        <v>6</v>
      </c>
    </row>
    <row r="35" spans="1:9" ht="15.6" x14ac:dyDescent="0.3">
      <c r="A35">
        <v>33</v>
      </c>
      <c r="B35" s="46" t="s">
        <v>142</v>
      </c>
      <c r="C35" s="45" t="s">
        <v>209</v>
      </c>
      <c r="D35" s="11">
        <v>105</v>
      </c>
      <c r="E35" s="11">
        <v>143</v>
      </c>
      <c r="F35" s="11">
        <v>94</v>
      </c>
      <c r="G35" s="16">
        <v>342</v>
      </c>
      <c r="H35" s="11">
        <v>6</v>
      </c>
      <c r="I35" s="11">
        <v>3</v>
      </c>
    </row>
    <row r="36" spans="1:9" ht="15.6" x14ac:dyDescent="0.3">
      <c r="A36">
        <v>34</v>
      </c>
      <c r="B36" s="77" t="s">
        <v>19</v>
      </c>
      <c r="C36" s="100" t="s">
        <v>31</v>
      </c>
      <c r="D36" s="11">
        <v>116</v>
      </c>
      <c r="E36" s="11">
        <v>132</v>
      </c>
      <c r="F36" s="11">
        <v>93</v>
      </c>
      <c r="G36" s="16">
        <v>341</v>
      </c>
      <c r="H36" s="11">
        <v>3</v>
      </c>
      <c r="I36" s="11">
        <v>6</v>
      </c>
    </row>
    <row r="37" spans="1:9" ht="15.6" x14ac:dyDescent="0.3">
      <c r="A37">
        <v>35</v>
      </c>
      <c r="B37" s="79" t="s">
        <v>121</v>
      </c>
      <c r="C37" s="99" t="s">
        <v>123</v>
      </c>
      <c r="D37" s="11">
        <v>138</v>
      </c>
      <c r="E37" s="11">
        <v>107</v>
      </c>
      <c r="F37" s="11">
        <v>94</v>
      </c>
      <c r="G37" s="16">
        <v>339</v>
      </c>
      <c r="H37" s="11">
        <v>4</v>
      </c>
      <c r="I37" s="11">
        <v>6</v>
      </c>
    </row>
    <row r="38" spans="1:9" ht="15.6" x14ac:dyDescent="0.3">
      <c r="A38">
        <v>36</v>
      </c>
      <c r="B38" s="47" t="s">
        <v>142</v>
      </c>
      <c r="C38" s="47" t="s">
        <v>155</v>
      </c>
      <c r="D38" s="11">
        <v>122</v>
      </c>
      <c r="E38" s="11">
        <v>92</v>
      </c>
      <c r="F38" s="11">
        <v>123</v>
      </c>
      <c r="G38" s="16">
        <v>337</v>
      </c>
      <c r="H38" s="11">
        <v>1</v>
      </c>
      <c r="I38" s="11">
        <v>10</v>
      </c>
    </row>
    <row r="39" spans="1:9" ht="15.6" x14ac:dyDescent="0.3">
      <c r="A39">
        <v>37</v>
      </c>
      <c r="B39" s="47" t="s">
        <v>142</v>
      </c>
      <c r="C39" s="47" t="s">
        <v>144</v>
      </c>
      <c r="D39" s="11">
        <v>92</v>
      </c>
      <c r="E39" s="11">
        <v>126</v>
      </c>
      <c r="F39" s="11">
        <v>113</v>
      </c>
      <c r="G39" s="16">
        <v>331</v>
      </c>
      <c r="H39" s="11">
        <v>1</v>
      </c>
      <c r="I39" s="11">
        <v>7</v>
      </c>
    </row>
    <row r="40" spans="1:9" ht="15.6" x14ac:dyDescent="0.3">
      <c r="A40">
        <v>38</v>
      </c>
      <c r="B40" s="47" t="s">
        <v>142</v>
      </c>
      <c r="C40" s="47" t="s">
        <v>152</v>
      </c>
      <c r="D40" s="11">
        <v>114</v>
      </c>
      <c r="E40" s="11">
        <v>102</v>
      </c>
      <c r="F40" s="11">
        <v>95</v>
      </c>
      <c r="G40" s="16">
        <v>311</v>
      </c>
      <c r="H40" s="11">
        <v>1</v>
      </c>
      <c r="I40" s="11">
        <v>8</v>
      </c>
    </row>
    <row r="41" spans="1:9" ht="15.6" x14ac:dyDescent="0.3">
      <c r="A41">
        <v>39</v>
      </c>
      <c r="B41" s="46" t="s">
        <v>142</v>
      </c>
      <c r="C41" s="45" t="s">
        <v>190</v>
      </c>
      <c r="D41" s="11">
        <v>57</v>
      </c>
      <c r="E41" s="11">
        <v>101</v>
      </c>
      <c r="F41" s="11">
        <v>45</v>
      </c>
      <c r="G41" s="16">
        <v>203</v>
      </c>
      <c r="H41" s="11">
        <v>1</v>
      </c>
      <c r="I41" s="11">
        <v>5</v>
      </c>
    </row>
    <row r="42" spans="1:9" ht="15.6" x14ac:dyDescent="0.3">
      <c r="A42">
        <v>40</v>
      </c>
      <c r="B42" s="46" t="s">
        <v>142</v>
      </c>
      <c r="C42" s="45" t="s">
        <v>221</v>
      </c>
      <c r="D42" s="11">
        <v>87</v>
      </c>
      <c r="E42" s="11">
        <v>48</v>
      </c>
      <c r="F42" s="11">
        <v>50</v>
      </c>
      <c r="G42" s="16">
        <v>185</v>
      </c>
      <c r="H42" s="11">
        <v>2</v>
      </c>
      <c r="I42" s="11">
        <v>2</v>
      </c>
    </row>
    <row r="43" spans="1:9" ht="15.6" x14ac:dyDescent="0.3">
      <c r="B43" s="46"/>
      <c r="C43" s="45"/>
    </row>
    <row r="44" spans="1:9" ht="15.6" x14ac:dyDescent="0.3">
      <c r="B44" s="46"/>
      <c r="C44" s="45"/>
    </row>
    <row r="45" spans="1:9" ht="15.6" x14ac:dyDescent="0.3">
      <c r="A45">
        <v>1</v>
      </c>
      <c r="B45" s="144" t="s">
        <v>42</v>
      </c>
      <c r="C45" s="92" t="s">
        <v>52</v>
      </c>
      <c r="D45" s="11">
        <v>203</v>
      </c>
      <c r="E45" s="11">
        <v>184</v>
      </c>
      <c r="F45" s="11">
        <v>245</v>
      </c>
      <c r="G45" s="16">
        <v>632</v>
      </c>
      <c r="H45" s="11">
        <v>15</v>
      </c>
      <c r="I45" s="11">
        <v>13</v>
      </c>
    </row>
    <row r="46" spans="1:9" ht="15.6" x14ac:dyDescent="0.3">
      <c r="A46">
        <v>2</v>
      </c>
      <c r="B46" s="144" t="s">
        <v>42</v>
      </c>
      <c r="C46" s="92" t="s">
        <v>54</v>
      </c>
      <c r="D46" s="11">
        <v>183</v>
      </c>
      <c r="E46" s="11">
        <v>246</v>
      </c>
      <c r="F46" s="11">
        <v>202</v>
      </c>
      <c r="G46" s="16">
        <v>631</v>
      </c>
      <c r="H46" s="11">
        <v>15</v>
      </c>
      <c r="I46" s="11">
        <v>14</v>
      </c>
    </row>
    <row r="47" spans="1:9" ht="15.6" x14ac:dyDescent="0.3">
      <c r="A47">
        <v>3</v>
      </c>
      <c r="B47" s="144" t="s">
        <v>42</v>
      </c>
      <c r="C47" s="92" t="s">
        <v>48</v>
      </c>
      <c r="D47" s="11">
        <v>219</v>
      </c>
      <c r="E47" s="11">
        <v>213</v>
      </c>
      <c r="F47" s="11">
        <v>179</v>
      </c>
      <c r="G47" s="16">
        <v>611</v>
      </c>
      <c r="H47" s="11">
        <v>18</v>
      </c>
      <c r="I47" s="11">
        <v>10</v>
      </c>
    </row>
    <row r="48" spans="1:9" ht="15.6" x14ac:dyDescent="0.3">
      <c r="A48">
        <v>4</v>
      </c>
      <c r="B48" s="119" t="s">
        <v>38</v>
      </c>
      <c r="C48" s="157" t="s">
        <v>50</v>
      </c>
      <c r="D48" s="11">
        <v>203</v>
      </c>
      <c r="E48" s="11">
        <v>213</v>
      </c>
      <c r="F48" s="11">
        <v>193</v>
      </c>
      <c r="G48" s="16">
        <v>609</v>
      </c>
      <c r="H48" s="11">
        <v>14</v>
      </c>
      <c r="I48" s="11">
        <v>15</v>
      </c>
    </row>
    <row r="49" spans="1:9" ht="15.6" x14ac:dyDescent="0.3">
      <c r="A49">
        <v>5</v>
      </c>
      <c r="B49" s="147" t="s">
        <v>81</v>
      </c>
      <c r="C49" s="94" t="s">
        <v>80</v>
      </c>
      <c r="D49" s="11">
        <v>183</v>
      </c>
      <c r="E49" s="11">
        <v>205</v>
      </c>
      <c r="F49" s="11">
        <v>213</v>
      </c>
      <c r="G49" s="16">
        <v>601</v>
      </c>
      <c r="H49" s="11">
        <v>15</v>
      </c>
      <c r="I49" s="11">
        <v>14</v>
      </c>
    </row>
    <row r="50" spans="1:9" ht="15.6" x14ac:dyDescent="0.3">
      <c r="A50">
        <v>6</v>
      </c>
      <c r="B50" s="119" t="s">
        <v>38</v>
      </c>
      <c r="C50" s="157" t="s">
        <v>40</v>
      </c>
      <c r="D50" s="11">
        <v>225</v>
      </c>
      <c r="E50" s="11">
        <v>153</v>
      </c>
      <c r="F50" s="11">
        <v>213</v>
      </c>
      <c r="G50" s="16">
        <v>591</v>
      </c>
      <c r="H50" s="11">
        <v>18</v>
      </c>
      <c r="I50" s="11">
        <v>7</v>
      </c>
    </row>
    <row r="51" spans="1:9" ht="15.6" x14ac:dyDescent="0.3">
      <c r="A51">
        <v>7</v>
      </c>
      <c r="B51" s="144" t="s">
        <v>42</v>
      </c>
      <c r="C51" s="92" t="s">
        <v>57</v>
      </c>
      <c r="D51" s="11">
        <v>216</v>
      </c>
      <c r="E51" s="11">
        <v>196</v>
      </c>
      <c r="F51" s="11">
        <v>177</v>
      </c>
      <c r="G51" s="16">
        <v>589</v>
      </c>
      <c r="H51" s="11">
        <v>15</v>
      </c>
      <c r="I51" s="11">
        <v>12</v>
      </c>
    </row>
    <row r="52" spans="1:9" ht="15.6" x14ac:dyDescent="0.3">
      <c r="A52">
        <v>8</v>
      </c>
      <c r="B52" s="130" t="s">
        <v>46</v>
      </c>
      <c r="C52" s="90" t="s">
        <v>56</v>
      </c>
      <c r="D52" s="11">
        <v>167</v>
      </c>
      <c r="E52" s="11">
        <v>206</v>
      </c>
      <c r="F52" s="11">
        <v>208</v>
      </c>
      <c r="G52" s="16">
        <v>581</v>
      </c>
      <c r="H52" s="11">
        <v>14</v>
      </c>
      <c r="I52" s="11">
        <v>13</v>
      </c>
    </row>
    <row r="53" spans="1:9" ht="15.6" x14ac:dyDescent="0.3">
      <c r="A53">
        <v>9</v>
      </c>
      <c r="B53" s="119" t="s">
        <v>38</v>
      </c>
      <c r="C53" s="157" t="s">
        <v>39</v>
      </c>
      <c r="D53" s="11">
        <v>182</v>
      </c>
      <c r="E53" s="11">
        <v>198</v>
      </c>
      <c r="F53" s="11">
        <v>199</v>
      </c>
      <c r="G53" s="16">
        <v>579</v>
      </c>
      <c r="H53" s="11">
        <v>12</v>
      </c>
      <c r="I53" s="11">
        <v>14</v>
      </c>
    </row>
    <row r="54" spans="1:9" ht="15.6" x14ac:dyDescent="0.3">
      <c r="A54">
        <v>10</v>
      </c>
      <c r="B54" s="130" t="s">
        <v>46</v>
      </c>
      <c r="C54" s="90" t="s">
        <v>58</v>
      </c>
      <c r="D54" s="11">
        <v>182</v>
      </c>
      <c r="E54" s="11">
        <v>196</v>
      </c>
      <c r="F54" s="11">
        <v>201</v>
      </c>
      <c r="G54" s="16">
        <v>579</v>
      </c>
      <c r="H54" s="11">
        <v>15</v>
      </c>
      <c r="I54" s="11">
        <v>14</v>
      </c>
    </row>
    <row r="55" spans="1:9" ht="15.6" x14ac:dyDescent="0.3">
      <c r="A55">
        <v>11</v>
      </c>
      <c r="B55" s="130" t="s">
        <v>46</v>
      </c>
      <c r="C55" s="90" t="s">
        <v>49</v>
      </c>
      <c r="D55" s="11">
        <v>187</v>
      </c>
      <c r="E55" s="11">
        <v>180</v>
      </c>
      <c r="F55" s="11">
        <v>209</v>
      </c>
      <c r="G55" s="16">
        <v>576</v>
      </c>
      <c r="H55" s="11">
        <v>14</v>
      </c>
      <c r="I55" s="11">
        <v>14</v>
      </c>
    </row>
    <row r="56" spans="1:9" ht="15.6" x14ac:dyDescent="0.3">
      <c r="A56">
        <v>12</v>
      </c>
      <c r="B56" s="144" t="s">
        <v>42</v>
      </c>
      <c r="C56" s="92" t="s">
        <v>45</v>
      </c>
      <c r="D56" s="11">
        <v>180</v>
      </c>
      <c r="E56" s="11">
        <v>210</v>
      </c>
      <c r="F56" s="11">
        <v>184</v>
      </c>
      <c r="G56" s="16">
        <v>574</v>
      </c>
      <c r="H56" s="11">
        <v>13</v>
      </c>
      <c r="I56" s="11">
        <v>15</v>
      </c>
    </row>
    <row r="57" spans="1:9" ht="15.6" x14ac:dyDescent="0.3">
      <c r="A57">
        <v>13</v>
      </c>
      <c r="B57" s="145" t="s">
        <v>68</v>
      </c>
      <c r="C57" s="91" t="s">
        <v>63</v>
      </c>
      <c r="D57" s="11">
        <v>206</v>
      </c>
      <c r="E57" s="11">
        <v>160</v>
      </c>
      <c r="F57" s="11">
        <v>204</v>
      </c>
      <c r="G57" s="16">
        <v>570</v>
      </c>
      <c r="H57" s="11">
        <v>13</v>
      </c>
      <c r="I57" s="11">
        <v>16</v>
      </c>
    </row>
    <row r="58" spans="1:9" ht="15.6" x14ac:dyDescent="0.3">
      <c r="A58">
        <v>14</v>
      </c>
      <c r="B58" s="130" t="s">
        <v>46</v>
      </c>
      <c r="C58" s="90" t="s">
        <v>55</v>
      </c>
      <c r="D58" s="11">
        <v>195</v>
      </c>
      <c r="E58" s="11">
        <v>179</v>
      </c>
      <c r="F58" s="11">
        <v>183</v>
      </c>
      <c r="G58" s="16">
        <v>557</v>
      </c>
      <c r="H58" s="11">
        <v>16</v>
      </c>
      <c r="I58" s="11">
        <v>8</v>
      </c>
    </row>
    <row r="59" spans="1:9" ht="15.6" x14ac:dyDescent="0.3">
      <c r="A59">
        <v>15</v>
      </c>
      <c r="B59" s="121" t="s">
        <v>46</v>
      </c>
      <c r="C59" s="156" t="s">
        <v>70</v>
      </c>
      <c r="D59" s="11">
        <v>182</v>
      </c>
      <c r="E59" s="11">
        <v>199</v>
      </c>
      <c r="F59" s="11">
        <v>166</v>
      </c>
      <c r="G59" s="16">
        <v>547</v>
      </c>
      <c r="H59" s="11">
        <v>14</v>
      </c>
      <c r="I59" s="11">
        <v>11</v>
      </c>
    </row>
    <row r="60" spans="1:9" ht="15.6" x14ac:dyDescent="0.3">
      <c r="A60">
        <v>16</v>
      </c>
      <c r="B60" s="130" t="s">
        <v>46</v>
      </c>
      <c r="C60" s="90" t="s">
        <v>61</v>
      </c>
      <c r="D60" s="11">
        <v>198</v>
      </c>
      <c r="E60" s="11">
        <v>185</v>
      </c>
      <c r="F60" s="11">
        <v>162</v>
      </c>
      <c r="G60" s="16">
        <v>545</v>
      </c>
      <c r="H60" s="11">
        <v>14</v>
      </c>
      <c r="I60" s="11">
        <v>9</v>
      </c>
    </row>
    <row r="61" spans="1:9" ht="15.6" x14ac:dyDescent="0.3">
      <c r="A61">
        <v>17</v>
      </c>
      <c r="B61" s="145" t="s">
        <v>68</v>
      </c>
      <c r="C61" s="93" t="s">
        <v>125</v>
      </c>
      <c r="D61" s="11">
        <v>195</v>
      </c>
      <c r="E61" s="11">
        <v>190</v>
      </c>
      <c r="F61" s="11">
        <v>159</v>
      </c>
      <c r="G61" s="16">
        <v>544</v>
      </c>
      <c r="H61" s="11">
        <v>14</v>
      </c>
      <c r="I61" s="11">
        <v>10</v>
      </c>
    </row>
    <row r="62" spans="1:9" ht="15.6" x14ac:dyDescent="0.3">
      <c r="A62">
        <v>18</v>
      </c>
      <c r="B62" s="119" t="s">
        <v>38</v>
      </c>
      <c r="C62" s="157" t="s">
        <v>41</v>
      </c>
      <c r="D62" s="11">
        <v>203</v>
      </c>
      <c r="E62" s="11">
        <v>175</v>
      </c>
      <c r="F62" s="11">
        <v>162</v>
      </c>
      <c r="G62" s="16">
        <v>540</v>
      </c>
      <c r="H62" s="11">
        <v>16</v>
      </c>
      <c r="I62" s="11">
        <v>10</v>
      </c>
    </row>
    <row r="63" spans="1:9" ht="15.6" x14ac:dyDescent="0.3">
      <c r="A63">
        <v>19</v>
      </c>
      <c r="B63" s="55" t="s">
        <v>129</v>
      </c>
      <c r="C63" s="45" t="s">
        <v>130</v>
      </c>
      <c r="D63" s="11">
        <v>148</v>
      </c>
      <c r="E63" s="11">
        <v>255</v>
      </c>
      <c r="F63" s="11">
        <v>135</v>
      </c>
      <c r="G63" s="16">
        <v>538</v>
      </c>
      <c r="H63" s="11">
        <v>9</v>
      </c>
      <c r="I63" s="11">
        <v>14</v>
      </c>
    </row>
    <row r="64" spans="1:9" ht="15.6" x14ac:dyDescent="0.3">
      <c r="A64">
        <v>20</v>
      </c>
      <c r="B64" s="55" t="s">
        <v>129</v>
      </c>
      <c r="C64" s="45" t="s">
        <v>131</v>
      </c>
      <c r="D64" s="11">
        <v>180</v>
      </c>
      <c r="E64" s="11">
        <v>189</v>
      </c>
      <c r="F64" s="11">
        <v>168</v>
      </c>
      <c r="G64" s="16">
        <v>537</v>
      </c>
      <c r="H64" s="11">
        <v>11</v>
      </c>
      <c r="I64" s="11">
        <v>14</v>
      </c>
    </row>
    <row r="65" spans="1:9" ht="15.6" x14ac:dyDescent="0.3">
      <c r="A65">
        <v>21</v>
      </c>
      <c r="B65" s="285" t="s">
        <v>68</v>
      </c>
      <c r="C65" s="284" t="s">
        <v>67</v>
      </c>
      <c r="D65" s="11">
        <v>184</v>
      </c>
      <c r="E65" s="11">
        <v>169</v>
      </c>
      <c r="F65" s="11">
        <v>180</v>
      </c>
      <c r="G65" s="16">
        <v>533</v>
      </c>
      <c r="H65" s="11">
        <v>9</v>
      </c>
      <c r="I65" s="11">
        <v>17</v>
      </c>
    </row>
    <row r="66" spans="1:9" ht="15.6" x14ac:dyDescent="0.3">
      <c r="A66">
        <v>22</v>
      </c>
      <c r="B66" s="286" t="s">
        <v>60</v>
      </c>
      <c r="C66" s="283" t="s">
        <v>66</v>
      </c>
      <c r="D66" s="11">
        <v>173</v>
      </c>
      <c r="E66" s="11">
        <v>204</v>
      </c>
      <c r="F66" s="11">
        <v>153</v>
      </c>
      <c r="G66" s="16">
        <v>530</v>
      </c>
      <c r="H66" s="11">
        <v>11</v>
      </c>
      <c r="I66" s="11">
        <v>15</v>
      </c>
    </row>
    <row r="67" spans="1:9" ht="15.6" x14ac:dyDescent="0.3">
      <c r="A67">
        <v>23</v>
      </c>
      <c r="B67" s="321" t="s">
        <v>42</v>
      </c>
      <c r="C67" s="323" t="s">
        <v>47</v>
      </c>
      <c r="D67" s="11">
        <v>194</v>
      </c>
      <c r="E67" s="11">
        <v>170</v>
      </c>
      <c r="F67" s="11">
        <v>161</v>
      </c>
      <c r="G67" s="16">
        <v>525</v>
      </c>
      <c r="H67" s="11">
        <v>7</v>
      </c>
      <c r="I67" s="11">
        <v>17</v>
      </c>
    </row>
    <row r="68" spans="1:9" ht="15.6" x14ac:dyDescent="0.3">
      <c r="A68">
        <v>24</v>
      </c>
      <c r="B68" s="147" t="s">
        <v>81</v>
      </c>
      <c r="C68" s="94" t="s">
        <v>87</v>
      </c>
      <c r="D68" s="11">
        <v>137</v>
      </c>
      <c r="E68" s="11">
        <v>192</v>
      </c>
      <c r="F68" s="11">
        <v>194</v>
      </c>
      <c r="G68" s="16">
        <v>523</v>
      </c>
      <c r="H68" s="11">
        <v>10</v>
      </c>
      <c r="I68" s="11">
        <v>13</v>
      </c>
    </row>
    <row r="69" spans="1:9" ht="15.6" x14ac:dyDescent="0.3">
      <c r="A69">
        <v>25</v>
      </c>
      <c r="B69" s="130" t="s">
        <v>46</v>
      </c>
      <c r="C69" s="90" t="s">
        <v>65</v>
      </c>
      <c r="D69" s="11">
        <v>171</v>
      </c>
      <c r="E69" s="11">
        <v>174</v>
      </c>
      <c r="F69" s="11">
        <v>176</v>
      </c>
      <c r="G69" s="16">
        <v>521</v>
      </c>
      <c r="H69" s="11">
        <v>9</v>
      </c>
      <c r="I69" s="11">
        <v>15</v>
      </c>
    </row>
    <row r="70" spans="1:9" ht="15.6" x14ac:dyDescent="0.3">
      <c r="A70">
        <v>26</v>
      </c>
      <c r="B70" s="227" t="s">
        <v>81</v>
      </c>
      <c r="C70" s="228" t="s">
        <v>79</v>
      </c>
      <c r="D70" s="11">
        <v>132</v>
      </c>
      <c r="E70" s="11">
        <v>188</v>
      </c>
      <c r="F70" s="11">
        <v>199</v>
      </c>
      <c r="G70" s="16">
        <v>519</v>
      </c>
      <c r="H70" s="11">
        <v>8</v>
      </c>
      <c r="I70" s="11">
        <v>16</v>
      </c>
    </row>
    <row r="71" spans="1:9" ht="15.6" x14ac:dyDescent="0.3">
      <c r="A71">
        <v>27</v>
      </c>
      <c r="B71" s="130" t="s">
        <v>46</v>
      </c>
      <c r="C71" s="90" t="s">
        <v>53</v>
      </c>
      <c r="D71" s="11">
        <v>148</v>
      </c>
      <c r="E71" s="11">
        <v>213</v>
      </c>
      <c r="F71" s="11">
        <v>154</v>
      </c>
      <c r="G71" s="16">
        <v>515</v>
      </c>
      <c r="H71" s="11">
        <v>13</v>
      </c>
      <c r="I71" s="11">
        <v>9</v>
      </c>
    </row>
    <row r="72" spans="1:9" ht="15.6" x14ac:dyDescent="0.3">
      <c r="A72">
        <v>28</v>
      </c>
      <c r="B72" s="120" t="s">
        <v>38</v>
      </c>
      <c r="C72" s="135" t="s">
        <v>43</v>
      </c>
      <c r="D72" s="11">
        <v>157</v>
      </c>
      <c r="E72" s="11">
        <v>189</v>
      </c>
      <c r="F72" s="11">
        <v>168</v>
      </c>
      <c r="G72" s="16">
        <v>514</v>
      </c>
      <c r="H72" s="11">
        <v>14</v>
      </c>
      <c r="I72" s="11">
        <v>9</v>
      </c>
    </row>
    <row r="73" spans="1:9" ht="15.6" x14ac:dyDescent="0.3">
      <c r="A73">
        <v>29</v>
      </c>
      <c r="B73" s="146" t="s">
        <v>60</v>
      </c>
      <c r="C73" s="96" t="s">
        <v>76</v>
      </c>
      <c r="D73" s="11">
        <v>171</v>
      </c>
      <c r="E73" s="11">
        <v>139</v>
      </c>
      <c r="F73" s="11">
        <v>199</v>
      </c>
      <c r="G73" s="16">
        <v>509</v>
      </c>
      <c r="H73" s="11">
        <v>6</v>
      </c>
      <c r="I73" s="11">
        <v>18</v>
      </c>
    </row>
    <row r="74" spans="1:9" ht="15.6" x14ac:dyDescent="0.3">
      <c r="A74">
        <v>30</v>
      </c>
      <c r="B74" s="146" t="s">
        <v>60</v>
      </c>
      <c r="C74" s="96" t="s">
        <v>69</v>
      </c>
      <c r="D74" s="11">
        <v>140</v>
      </c>
      <c r="E74" s="11">
        <v>214</v>
      </c>
      <c r="F74" s="11">
        <v>143</v>
      </c>
      <c r="G74" s="16">
        <v>497</v>
      </c>
      <c r="H74" s="11">
        <v>13</v>
      </c>
      <c r="I74" s="11">
        <v>8</v>
      </c>
    </row>
    <row r="75" spans="1:9" ht="15.6" x14ac:dyDescent="0.3">
      <c r="A75">
        <v>31</v>
      </c>
      <c r="B75" s="145" t="s">
        <v>68</v>
      </c>
      <c r="C75" s="91" t="s">
        <v>72</v>
      </c>
      <c r="D75" s="11">
        <v>148</v>
      </c>
      <c r="E75" s="11">
        <v>164</v>
      </c>
      <c r="F75" s="11">
        <v>179</v>
      </c>
      <c r="G75" s="16">
        <v>491</v>
      </c>
      <c r="H75" s="11">
        <v>11</v>
      </c>
      <c r="I75" s="11">
        <v>12</v>
      </c>
    </row>
    <row r="76" spans="1:9" ht="15.6" x14ac:dyDescent="0.3">
      <c r="A76">
        <v>32</v>
      </c>
      <c r="B76" s="285" t="s">
        <v>68</v>
      </c>
      <c r="C76" s="110" t="s">
        <v>71</v>
      </c>
      <c r="D76" s="11">
        <v>172</v>
      </c>
      <c r="E76" s="11">
        <v>145</v>
      </c>
      <c r="F76" s="11">
        <v>172</v>
      </c>
      <c r="G76" s="16">
        <v>489</v>
      </c>
      <c r="H76" s="11">
        <v>9</v>
      </c>
      <c r="I76" s="11">
        <v>12</v>
      </c>
    </row>
    <row r="77" spans="1:9" ht="15.6" x14ac:dyDescent="0.3">
      <c r="A77">
        <v>33</v>
      </c>
      <c r="B77" s="55" t="s">
        <v>129</v>
      </c>
      <c r="C77" s="45" t="s">
        <v>185</v>
      </c>
      <c r="D77" s="11">
        <v>139</v>
      </c>
      <c r="E77" s="11">
        <v>149</v>
      </c>
      <c r="F77" s="11">
        <v>195</v>
      </c>
      <c r="G77" s="16">
        <v>483</v>
      </c>
      <c r="H77" s="11">
        <v>12</v>
      </c>
      <c r="I77" s="11">
        <v>7</v>
      </c>
    </row>
    <row r="78" spans="1:9" ht="15.6" x14ac:dyDescent="0.3">
      <c r="A78">
        <v>34</v>
      </c>
      <c r="B78" s="147" t="s">
        <v>81</v>
      </c>
      <c r="C78" s="94" t="s">
        <v>78</v>
      </c>
      <c r="D78" s="11">
        <v>159</v>
      </c>
      <c r="E78" s="11">
        <v>168</v>
      </c>
      <c r="F78" s="11">
        <v>154</v>
      </c>
      <c r="G78" s="16">
        <v>481</v>
      </c>
      <c r="H78" s="11">
        <v>5</v>
      </c>
      <c r="I78" s="11">
        <v>17</v>
      </c>
    </row>
    <row r="79" spans="1:9" ht="15.6" x14ac:dyDescent="0.3">
      <c r="A79">
        <v>35</v>
      </c>
      <c r="B79" s="146" t="s">
        <v>60</v>
      </c>
      <c r="C79" s="96" t="s">
        <v>126</v>
      </c>
      <c r="D79" s="11">
        <v>185</v>
      </c>
      <c r="E79" s="11">
        <v>129</v>
      </c>
      <c r="F79" s="11">
        <v>166</v>
      </c>
      <c r="G79" s="16">
        <v>480</v>
      </c>
      <c r="H79" s="11">
        <v>9</v>
      </c>
      <c r="I79" s="11">
        <v>12</v>
      </c>
    </row>
    <row r="80" spans="1:9" ht="15.6" x14ac:dyDescent="0.3">
      <c r="A80">
        <v>36</v>
      </c>
      <c r="B80" s="55" t="s">
        <v>129</v>
      </c>
      <c r="C80" s="45" t="s">
        <v>132</v>
      </c>
      <c r="D80" s="11">
        <v>149</v>
      </c>
      <c r="E80" s="11">
        <v>170</v>
      </c>
      <c r="F80" s="11">
        <v>154</v>
      </c>
      <c r="G80" s="16">
        <v>473</v>
      </c>
      <c r="H80" s="11">
        <v>9</v>
      </c>
      <c r="I80" s="11">
        <v>12</v>
      </c>
    </row>
    <row r="81" spans="1:9" ht="15.6" x14ac:dyDescent="0.3">
      <c r="A81">
        <v>37</v>
      </c>
      <c r="B81" s="147" t="s">
        <v>81</v>
      </c>
      <c r="C81" s="94" t="s">
        <v>91</v>
      </c>
      <c r="D81" s="11">
        <v>160</v>
      </c>
      <c r="E81" s="11">
        <v>152</v>
      </c>
      <c r="F81" s="11">
        <v>158</v>
      </c>
      <c r="G81" s="16">
        <v>470</v>
      </c>
      <c r="H81" s="11">
        <v>7</v>
      </c>
      <c r="I81" s="11">
        <v>13</v>
      </c>
    </row>
    <row r="82" spans="1:9" ht="15.6" x14ac:dyDescent="0.3">
      <c r="A82">
        <v>38</v>
      </c>
      <c r="B82" s="147" t="s">
        <v>81</v>
      </c>
      <c r="C82" s="94" t="s">
        <v>127</v>
      </c>
      <c r="D82" s="11">
        <v>154</v>
      </c>
      <c r="E82" s="11">
        <v>146</v>
      </c>
      <c r="F82" s="11">
        <v>168</v>
      </c>
      <c r="G82" s="16">
        <v>468</v>
      </c>
      <c r="H82" s="11">
        <v>9</v>
      </c>
      <c r="I82" s="11">
        <v>11</v>
      </c>
    </row>
    <row r="83" spans="1:9" ht="15.6" x14ac:dyDescent="0.3">
      <c r="A83">
        <v>39</v>
      </c>
      <c r="B83" s="147" t="s">
        <v>81</v>
      </c>
      <c r="C83" s="94" t="s">
        <v>86</v>
      </c>
      <c r="D83" s="11">
        <v>160</v>
      </c>
      <c r="E83" s="11">
        <v>159</v>
      </c>
      <c r="F83" s="11">
        <v>148</v>
      </c>
      <c r="G83" s="16">
        <v>467</v>
      </c>
      <c r="H83" s="11">
        <v>7</v>
      </c>
      <c r="I83" s="11">
        <v>15</v>
      </c>
    </row>
    <row r="84" spans="1:9" ht="15.6" x14ac:dyDescent="0.3">
      <c r="A84">
        <v>40</v>
      </c>
      <c r="B84" s="123" t="s">
        <v>60</v>
      </c>
      <c r="C84" s="136" t="s">
        <v>74</v>
      </c>
      <c r="D84" s="11">
        <v>180</v>
      </c>
      <c r="E84" s="11">
        <v>167</v>
      </c>
      <c r="F84" s="11">
        <v>111</v>
      </c>
      <c r="G84" s="16">
        <v>458</v>
      </c>
      <c r="H84" s="11">
        <v>6</v>
      </c>
      <c r="I84" s="11">
        <v>13</v>
      </c>
    </row>
    <row r="85" spans="1:9" ht="15.6" x14ac:dyDescent="0.3">
      <c r="A85">
        <v>41</v>
      </c>
      <c r="B85" s="55" t="s">
        <v>129</v>
      </c>
      <c r="C85" s="45" t="s">
        <v>184</v>
      </c>
      <c r="D85" s="11">
        <v>149</v>
      </c>
      <c r="E85" s="11">
        <v>186</v>
      </c>
      <c r="F85" s="11">
        <v>122</v>
      </c>
      <c r="G85" s="16">
        <v>457</v>
      </c>
      <c r="H85" s="11">
        <v>6</v>
      </c>
      <c r="I85" s="11">
        <v>14</v>
      </c>
    </row>
    <row r="86" spans="1:9" ht="15.6" x14ac:dyDescent="0.3">
      <c r="A86">
        <v>42</v>
      </c>
      <c r="B86" s="125" t="s">
        <v>81</v>
      </c>
      <c r="C86" s="188" t="s">
        <v>82</v>
      </c>
      <c r="D86" s="11">
        <v>115</v>
      </c>
      <c r="E86" s="11">
        <v>179</v>
      </c>
      <c r="F86" s="11">
        <v>146</v>
      </c>
      <c r="G86" s="16">
        <v>440</v>
      </c>
      <c r="H86" s="11">
        <v>4</v>
      </c>
      <c r="I86" s="11">
        <v>12</v>
      </c>
    </row>
    <row r="87" spans="1:9" ht="15.6" x14ac:dyDescent="0.3">
      <c r="A87">
        <v>43</v>
      </c>
      <c r="B87" s="16" t="s">
        <v>129</v>
      </c>
      <c r="C87" s="45" t="s">
        <v>135</v>
      </c>
      <c r="D87" s="11">
        <v>146</v>
      </c>
      <c r="E87" s="11">
        <v>146</v>
      </c>
      <c r="F87" s="11">
        <v>147</v>
      </c>
      <c r="G87" s="16">
        <v>439</v>
      </c>
      <c r="H87" s="11">
        <v>7</v>
      </c>
      <c r="I87" s="11">
        <v>11</v>
      </c>
    </row>
    <row r="88" spans="1:9" ht="15.6" x14ac:dyDescent="0.3">
      <c r="A88">
        <v>44</v>
      </c>
      <c r="B88" s="55" t="s">
        <v>129</v>
      </c>
      <c r="C88" s="45" t="s">
        <v>83</v>
      </c>
      <c r="D88" s="11">
        <v>159</v>
      </c>
      <c r="E88" s="11">
        <v>130</v>
      </c>
      <c r="F88" s="11">
        <v>148</v>
      </c>
      <c r="G88" s="16">
        <v>437</v>
      </c>
      <c r="H88" s="11">
        <v>5</v>
      </c>
      <c r="I88" s="11">
        <v>13</v>
      </c>
    </row>
    <row r="89" spans="1:9" ht="15.6" x14ac:dyDescent="0.3">
      <c r="A89">
        <v>45</v>
      </c>
      <c r="B89" s="148" t="s">
        <v>62</v>
      </c>
      <c r="C89" s="95" t="s">
        <v>84</v>
      </c>
      <c r="D89" s="11">
        <v>163</v>
      </c>
      <c r="E89" s="11">
        <v>137</v>
      </c>
      <c r="F89" s="11">
        <v>137</v>
      </c>
      <c r="G89" s="16">
        <v>437</v>
      </c>
      <c r="H89" s="11">
        <v>6</v>
      </c>
      <c r="I89" s="11">
        <v>12</v>
      </c>
    </row>
    <row r="90" spans="1:9" ht="15.6" x14ac:dyDescent="0.3">
      <c r="A90">
        <v>46</v>
      </c>
      <c r="B90" s="145" t="s">
        <v>68</v>
      </c>
      <c r="C90" s="91" t="s">
        <v>77</v>
      </c>
      <c r="D90" s="11">
        <v>135</v>
      </c>
      <c r="E90" s="11">
        <v>148</v>
      </c>
      <c r="F90" s="11">
        <v>153</v>
      </c>
      <c r="G90" s="16">
        <v>436</v>
      </c>
      <c r="H90" s="11">
        <v>6</v>
      </c>
      <c r="I90" s="11">
        <v>10</v>
      </c>
    </row>
    <row r="91" spans="1:9" ht="15.6" x14ac:dyDescent="0.3">
      <c r="A91">
        <v>47</v>
      </c>
      <c r="B91" s="148" t="s">
        <v>62</v>
      </c>
      <c r="C91" s="95" t="s">
        <v>88</v>
      </c>
      <c r="D91" s="11">
        <v>117</v>
      </c>
      <c r="E91" s="11">
        <v>193</v>
      </c>
      <c r="F91" s="11">
        <v>126</v>
      </c>
      <c r="G91" s="16">
        <v>436</v>
      </c>
      <c r="H91" s="11">
        <v>8</v>
      </c>
      <c r="I91" s="11">
        <v>10</v>
      </c>
    </row>
    <row r="92" spans="1:9" ht="15.6" x14ac:dyDescent="0.3">
      <c r="A92">
        <v>48</v>
      </c>
      <c r="B92" s="55" t="s">
        <v>129</v>
      </c>
      <c r="C92" s="45" t="s">
        <v>186</v>
      </c>
      <c r="D92" s="11">
        <v>178</v>
      </c>
      <c r="E92" s="11">
        <v>120</v>
      </c>
      <c r="F92" s="11">
        <v>134</v>
      </c>
      <c r="G92" s="16">
        <v>432</v>
      </c>
      <c r="H92" s="11">
        <v>5</v>
      </c>
      <c r="I92" s="11">
        <v>12</v>
      </c>
    </row>
    <row r="93" spans="1:9" ht="15.6" x14ac:dyDescent="0.3">
      <c r="A93">
        <v>49</v>
      </c>
      <c r="B93" s="322" t="s">
        <v>62</v>
      </c>
      <c r="C93" s="95" t="s">
        <v>85</v>
      </c>
      <c r="D93" s="11">
        <v>114</v>
      </c>
      <c r="E93" s="11">
        <v>139</v>
      </c>
      <c r="F93" s="11">
        <v>156</v>
      </c>
      <c r="G93" s="16">
        <v>409</v>
      </c>
      <c r="H93" s="11">
        <v>8</v>
      </c>
      <c r="I93" s="11">
        <v>6</v>
      </c>
    </row>
    <row r="94" spans="1:9" ht="15.6" x14ac:dyDescent="0.3">
      <c r="A94">
        <v>50</v>
      </c>
      <c r="B94" s="149" t="s">
        <v>128</v>
      </c>
      <c r="C94" s="101" t="s">
        <v>98</v>
      </c>
      <c r="D94" s="11">
        <v>121</v>
      </c>
      <c r="E94" s="11">
        <v>139</v>
      </c>
      <c r="F94" s="11">
        <v>149</v>
      </c>
      <c r="G94" s="16">
        <v>409</v>
      </c>
      <c r="H94" s="11">
        <v>7</v>
      </c>
      <c r="I94" s="11">
        <v>10</v>
      </c>
    </row>
    <row r="95" spans="1:9" ht="15.6" x14ac:dyDescent="0.3">
      <c r="A95">
        <v>51</v>
      </c>
      <c r="B95" s="55" t="s">
        <v>129</v>
      </c>
      <c r="C95" s="45" t="s">
        <v>136</v>
      </c>
      <c r="D95" s="11">
        <v>117</v>
      </c>
      <c r="E95" s="11">
        <v>115</v>
      </c>
      <c r="F95" s="11">
        <v>176</v>
      </c>
      <c r="G95" s="16">
        <v>408</v>
      </c>
      <c r="H95" s="11">
        <v>5</v>
      </c>
      <c r="I95" s="11">
        <v>9</v>
      </c>
    </row>
    <row r="96" spans="1:9" ht="15.6" x14ac:dyDescent="0.3">
      <c r="A96">
        <v>52</v>
      </c>
      <c r="B96" s="146" t="s">
        <v>60</v>
      </c>
      <c r="C96" s="96" t="s">
        <v>73</v>
      </c>
      <c r="D96" s="11">
        <v>126</v>
      </c>
      <c r="E96" s="11">
        <v>148</v>
      </c>
      <c r="F96" s="11">
        <v>133</v>
      </c>
      <c r="G96" s="16">
        <v>407</v>
      </c>
      <c r="H96" s="11">
        <v>7</v>
      </c>
      <c r="I96" s="11">
        <v>8</v>
      </c>
    </row>
    <row r="97" spans="1:9" ht="15.6" x14ac:dyDescent="0.3">
      <c r="A97">
        <v>53</v>
      </c>
      <c r="B97" s="148" t="s">
        <v>62</v>
      </c>
      <c r="C97" s="95" t="s">
        <v>92</v>
      </c>
      <c r="D97" s="11">
        <v>148</v>
      </c>
      <c r="E97" s="11">
        <v>128</v>
      </c>
      <c r="F97" s="11">
        <v>127</v>
      </c>
      <c r="G97" s="16">
        <v>403</v>
      </c>
      <c r="H97" s="11">
        <v>6</v>
      </c>
      <c r="I97" s="11">
        <v>9</v>
      </c>
    </row>
    <row r="98" spans="1:9" ht="15.6" x14ac:dyDescent="0.3">
      <c r="A98">
        <v>54</v>
      </c>
      <c r="B98" s="149" t="s">
        <v>128</v>
      </c>
      <c r="C98" s="101" t="s">
        <v>90</v>
      </c>
      <c r="D98" s="11">
        <v>124</v>
      </c>
      <c r="E98" s="11">
        <v>113</v>
      </c>
      <c r="F98" s="11">
        <v>159</v>
      </c>
      <c r="G98" s="16">
        <v>396</v>
      </c>
      <c r="H98" s="11">
        <v>4</v>
      </c>
      <c r="I98" s="11">
        <v>10</v>
      </c>
    </row>
    <row r="99" spans="1:9" ht="15.6" x14ac:dyDescent="0.3">
      <c r="A99">
        <v>55</v>
      </c>
      <c r="B99" s="55" t="s">
        <v>129</v>
      </c>
      <c r="C99" s="45" t="s">
        <v>202</v>
      </c>
      <c r="D99" s="11">
        <v>127</v>
      </c>
      <c r="E99" s="11">
        <v>113</v>
      </c>
      <c r="F99" s="11">
        <v>145</v>
      </c>
      <c r="G99" s="16">
        <v>385</v>
      </c>
      <c r="H99" s="11">
        <v>5</v>
      </c>
      <c r="I99" s="11">
        <v>8</v>
      </c>
    </row>
    <row r="100" spans="1:9" ht="15.6" x14ac:dyDescent="0.3">
      <c r="A100">
        <v>56</v>
      </c>
      <c r="B100" s="16" t="s">
        <v>129</v>
      </c>
      <c r="C100" s="45" t="s">
        <v>166</v>
      </c>
      <c r="D100" s="11">
        <v>129</v>
      </c>
      <c r="E100" s="11">
        <v>127</v>
      </c>
      <c r="F100" s="11">
        <v>128</v>
      </c>
      <c r="G100" s="16">
        <v>384</v>
      </c>
      <c r="H100" s="11">
        <v>4</v>
      </c>
      <c r="I100" s="11">
        <v>12</v>
      </c>
    </row>
    <row r="101" spans="1:9" ht="15.6" x14ac:dyDescent="0.3">
      <c r="A101">
        <v>57</v>
      </c>
      <c r="B101" s="149" t="s">
        <v>128</v>
      </c>
      <c r="C101" s="101" t="s">
        <v>94</v>
      </c>
      <c r="D101" s="11">
        <v>119</v>
      </c>
      <c r="E101" s="11">
        <v>148</v>
      </c>
      <c r="F101" s="11">
        <v>101</v>
      </c>
      <c r="G101" s="16">
        <v>368</v>
      </c>
      <c r="H101" s="11">
        <v>1</v>
      </c>
      <c r="I101" s="11">
        <v>12</v>
      </c>
    </row>
    <row r="102" spans="1:9" ht="15.6" x14ac:dyDescent="0.3">
      <c r="A102">
        <v>58</v>
      </c>
      <c r="B102" s="149" t="s">
        <v>128</v>
      </c>
      <c r="C102" s="101" t="s">
        <v>93</v>
      </c>
      <c r="D102" s="11">
        <v>105</v>
      </c>
      <c r="E102" s="11">
        <v>115</v>
      </c>
      <c r="F102" s="11">
        <v>139</v>
      </c>
      <c r="G102" s="16">
        <v>359</v>
      </c>
      <c r="H102" s="11">
        <v>4</v>
      </c>
      <c r="I102" s="11">
        <v>8</v>
      </c>
    </row>
    <row r="103" spans="1:9" ht="15.6" x14ac:dyDescent="0.3">
      <c r="A103">
        <v>59</v>
      </c>
      <c r="B103" s="310" t="s">
        <v>62</v>
      </c>
      <c r="C103" s="311" t="s">
        <v>137</v>
      </c>
      <c r="D103" s="11">
        <v>103</v>
      </c>
      <c r="E103" s="11">
        <v>111</v>
      </c>
      <c r="F103" s="11">
        <v>136</v>
      </c>
      <c r="G103" s="16">
        <v>350</v>
      </c>
      <c r="H103" s="11">
        <v>4</v>
      </c>
      <c r="I103" s="11">
        <v>7</v>
      </c>
    </row>
    <row r="104" spans="1:9" ht="15.6" x14ac:dyDescent="0.3">
      <c r="A104">
        <v>60</v>
      </c>
      <c r="B104" s="149" t="s">
        <v>128</v>
      </c>
      <c r="C104" s="101" t="s">
        <v>97</v>
      </c>
      <c r="D104" s="11">
        <v>112</v>
      </c>
      <c r="E104" s="11">
        <v>115</v>
      </c>
      <c r="F104" s="11">
        <v>86</v>
      </c>
      <c r="G104" s="16">
        <v>313</v>
      </c>
      <c r="H104" s="11">
        <v>3</v>
      </c>
      <c r="I104" s="11">
        <v>8</v>
      </c>
    </row>
    <row r="105" spans="1:9" ht="15.6" x14ac:dyDescent="0.3">
      <c r="B105" s="46"/>
      <c r="C105" s="46"/>
    </row>
    <row r="106" spans="1:9" x14ac:dyDescent="0.3">
      <c r="B106" s="19"/>
      <c r="C106" s="134"/>
    </row>
    <row r="107" spans="1:9" x14ac:dyDescent="0.3">
      <c r="B107" s="19"/>
      <c r="C107" s="134"/>
    </row>
    <row r="108" spans="1:9" x14ac:dyDescent="0.3">
      <c r="B108" s="19"/>
      <c r="C108" s="134"/>
    </row>
    <row r="110" spans="1:9" x14ac:dyDescent="0.3">
      <c r="B110" s="88">
        <v>5</v>
      </c>
      <c r="C110" t="s">
        <v>199</v>
      </c>
      <c r="D110" s="2">
        <v>149</v>
      </c>
      <c r="E110" s="2">
        <v>235</v>
      </c>
      <c r="F110" s="2">
        <v>217</v>
      </c>
      <c r="G110" s="3">
        <v>601</v>
      </c>
      <c r="H110" s="2">
        <v>16</v>
      </c>
      <c r="I110" s="2">
        <v>11</v>
      </c>
    </row>
    <row r="111" spans="1:9" x14ac:dyDescent="0.3">
      <c r="C111" t="s">
        <v>235</v>
      </c>
      <c r="D111" s="2">
        <v>180</v>
      </c>
      <c r="E111" s="2">
        <v>212</v>
      </c>
      <c r="F111" s="2">
        <v>162</v>
      </c>
      <c r="G111" s="3">
        <v>554</v>
      </c>
      <c r="H111" s="2">
        <v>9</v>
      </c>
      <c r="I111" s="2">
        <v>19</v>
      </c>
    </row>
    <row r="112" spans="1:9" x14ac:dyDescent="0.3">
      <c r="C112" t="s">
        <v>239</v>
      </c>
      <c r="D112" s="2">
        <v>191</v>
      </c>
      <c r="E112" s="2">
        <v>162</v>
      </c>
      <c r="F112" s="2">
        <v>198</v>
      </c>
      <c r="G112" s="3">
        <v>551</v>
      </c>
      <c r="H112" s="2">
        <v>10</v>
      </c>
      <c r="I112" s="2">
        <v>15</v>
      </c>
    </row>
    <row r="113" spans="2:10" x14ac:dyDescent="0.3">
      <c r="C113" t="s">
        <v>240</v>
      </c>
      <c r="D113" s="2">
        <v>158</v>
      </c>
      <c r="E113" s="2">
        <v>221</v>
      </c>
      <c r="F113" s="2">
        <v>159</v>
      </c>
      <c r="G113" s="3">
        <v>538</v>
      </c>
      <c r="H113" s="2">
        <v>13</v>
      </c>
      <c r="I113" s="2">
        <v>13</v>
      </c>
    </row>
    <row r="114" spans="2:10" x14ac:dyDescent="0.3">
      <c r="C114" t="s">
        <v>236</v>
      </c>
      <c r="D114" s="2">
        <v>173</v>
      </c>
      <c r="E114" s="2">
        <v>158</v>
      </c>
      <c r="F114" s="2">
        <v>184</v>
      </c>
      <c r="G114" s="3">
        <v>515</v>
      </c>
      <c r="H114" s="2">
        <v>6</v>
      </c>
      <c r="I114" s="2">
        <v>19</v>
      </c>
    </row>
    <row r="115" spans="2:10" x14ac:dyDescent="0.3">
      <c r="C115" t="s">
        <v>237</v>
      </c>
      <c r="D115" s="2">
        <v>145</v>
      </c>
      <c r="E115" s="2">
        <v>161</v>
      </c>
      <c r="F115" s="2">
        <v>180</v>
      </c>
      <c r="G115" s="3">
        <v>486</v>
      </c>
      <c r="H115" s="2">
        <v>8</v>
      </c>
      <c r="I115" s="2">
        <v>13</v>
      </c>
    </row>
    <row r="116" spans="2:10" x14ac:dyDescent="0.3">
      <c r="C116" t="s">
        <v>241</v>
      </c>
      <c r="D116" s="2">
        <v>164</v>
      </c>
      <c r="E116" s="2">
        <v>165</v>
      </c>
      <c r="F116" s="2">
        <v>156</v>
      </c>
      <c r="G116" s="3">
        <v>485</v>
      </c>
      <c r="H116" s="2">
        <v>4</v>
      </c>
      <c r="I116" s="2">
        <v>18</v>
      </c>
    </row>
    <row r="117" spans="2:10" x14ac:dyDescent="0.3">
      <c r="C117" t="s">
        <v>242</v>
      </c>
      <c r="D117" s="2">
        <v>2</v>
      </c>
      <c r="E117" s="2">
        <v>96</v>
      </c>
      <c r="F117" s="2">
        <v>108</v>
      </c>
      <c r="G117" s="3">
        <v>128</v>
      </c>
      <c r="H117" s="2">
        <v>332</v>
      </c>
      <c r="I117" s="2">
        <v>2</v>
      </c>
      <c r="J117">
        <v>10</v>
      </c>
    </row>
    <row r="118" spans="2:10" x14ac:dyDescent="0.3">
      <c r="B118" s="88">
        <v>67</v>
      </c>
      <c r="C118" t="s">
        <v>238</v>
      </c>
      <c r="D118" s="2">
        <v>158</v>
      </c>
      <c r="E118" s="2">
        <v>119</v>
      </c>
      <c r="F118" s="2">
        <v>160</v>
      </c>
      <c r="G118" s="3">
        <v>437</v>
      </c>
      <c r="H118" s="2">
        <v>6</v>
      </c>
      <c r="I118" s="2">
        <v>12</v>
      </c>
    </row>
  </sheetData>
  <sortState xmlns:xlrd2="http://schemas.microsoft.com/office/spreadsheetml/2017/richdata2" ref="B45:I105">
    <sortCondition descending="1" ref="G45:G105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5CBA-0549-4B8C-BCE4-93CD971A45A6}">
  <dimension ref="A2:J119"/>
  <sheetViews>
    <sheetView topLeftCell="A26" workbookViewId="0">
      <selection activeCell="M21" sqref="M21"/>
    </sheetView>
  </sheetViews>
  <sheetFormatPr defaultRowHeight="14.4" x14ac:dyDescent="0.3"/>
  <cols>
    <col min="2" max="2" width="3.5546875" bestFit="1" customWidth="1"/>
    <col min="3" max="3" width="22.33203125" bestFit="1" customWidth="1"/>
  </cols>
  <sheetData>
    <row r="2" spans="1:10" x14ac:dyDescent="0.3">
      <c r="D2" t="s">
        <v>233</v>
      </c>
    </row>
    <row r="3" spans="1:10" ht="15.6" x14ac:dyDescent="0.3">
      <c r="A3">
        <v>1</v>
      </c>
      <c r="B3" s="31" t="s">
        <v>4</v>
      </c>
      <c r="C3" s="35" t="s">
        <v>5</v>
      </c>
      <c r="D3" s="11">
        <v>217</v>
      </c>
      <c r="E3" s="11">
        <v>189</v>
      </c>
      <c r="F3" s="11">
        <v>155</v>
      </c>
      <c r="G3" s="16">
        <v>561</v>
      </c>
      <c r="H3" s="11">
        <v>13</v>
      </c>
      <c r="I3" s="11">
        <v>15</v>
      </c>
      <c r="J3" s="11">
        <v>1</v>
      </c>
    </row>
    <row r="4" spans="1:10" ht="15.6" x14ac:dyDescent="0.3">
      <c r="A4">
        <v>2</v>
      </c>
      <c r="B4" s="46" t="s">
        <v>142</v>
      </c>
      <c r="C4" s="45" t="s">
        <v>143</v>
      </c>
      <c r="D4" s="11">
        <v>232</v>
      </c>
      <c r="E4" s="11">
        <v>136</v>
      </c>
      <c r="F4" s="11">
        <v>179</v>
      </c>
      <c r="G4" s="16">
        <v>547</v>
      </c>
      <c r="H4" s="11">
        <v>15</v>
      </c>
      <c r="I4" s="11">
        <v>8</v>
      </c>
      <c r="J4" s="11">
        <v>6</v>
      </c>
    </row>
    <row r="5" spans="1:10" ht="15.6" x14ac:dyDescent="0.3">
      <c r="A5">
        <v>3</v>
      </c>
      <c r="B5" s="75" t="s">
        <v>9</v>
      </c>
      <c r="C5" s="97" t="s">
        <v>11</v>
      </c>
      <c r="D5" s="11">
        <v>188</v>
      </c>
      <c r="E5" s="11">
        <v>174</v>
      </c>
      <c r="F5" s="11">
        <v>154</v>
      </c>
      <c r="G5" s="16">
        <v>516</v>
      </c>
      <c r="H5" s="11">
        <v>13</v>
      </c>
      <c r="I5" s="11">
        <v>11</v>
      </c>
      <c r="J5" s="11">
        <v>6</v>
      </c>
    </row>
    <row r="6" spans="1:10" ht="15.6" x14ac:dyDescent="0.3">
      <c r="A6">
        <v>4</v>
      </c>
      <c r="B6" s="31" t="s">
        <v>4</v>
      </c>
      <c r="C6" s="35" t="s">
        <v>7</v>
      </c>
      <c r="D6" s="11">
        <v>160</v>
      </c>
      <c r="E6" s="11">
        <v>164</v>
      </c>
      <c r="F6" s="11">
        <v>173</v>
      </c>
      <c r="G6" s="16">
        <v>497</v>
      </c>
      <c r="H6" s="11">
        <v>9</v>
      </c>
      <c r="I6" s="11">
        <v>15</v>
      </c>
      <c r="J6" s="11">
        <v>4</v>
      </c>
    </row>
    <row r="7" spans="1:10" ht="15.6" x14ac:dyDescent="0.3">
      <c r="A7">
        <v>5</v>
      </c>
      <c r="B7" s="75" t="s">
        <v>9</v>
      </c>
      <c r="C7" s="97" t="s">
        <v>17</v>
      </c>
      <c r="D7" s="11">
        <v>158</v>
      </c>
      <c r="E7" s="11">
        <v>168</v>
      </c>
      <c r="F7" s="11">
        <v>171</v>
      </c>
      <c r="G7" s="16">
        <v>497</v>
      </c>
      <c r="H7" s="11">
        <v>12</v>
      </c>
      <c r="I7" s="11">
        <v>9</v>
      </c>
      <c r="J7" s="11">
        <v>6</v>
      </c>
    </row>
    <row r="8" spans="1:10" ht="15.6" x14ac:dyDescent="0.3">
      <c r="A8">
        <v>6</v>
      </c>
      <c r="B8" s="76" t="s">
        <v>15</v>
      </c>
      <c r="C8" s="98" t="s">
        <v>21</v>
      </c>
      <c r="D8" s="11">
        <v>126</v>
      </c>
      <c r="E8" s="11">
        <v>176</v>
      </c>
      <c r="F8" s="11">
        <v>188</v>
      </c>
      <c r="G8" s="16">
        <v>490</v>
      </c>
      <c r="H8" s="11">
        <v>8</v>
      </c>
      <c r="I8" s="11">
        <v>12</v>
      </c>
      <c r="J8" s="11">
        <v>7</v>
      </c>
    </row>
    <row r="9" spans="1:10" ht="15.6" x14ac:dyDescent="0.3">
      <c r="A9">
        <v>7</v>
      </c>
      <c r="B9" s="76" t="s">
        <v>15</v>
      </c>
      <c r="C9" s="98" t="s">
        <v>218</v>
      </c>
      <c r="D9" s="11">
        <v>189</v>
      </c>
      <c r="E9" s="11">
        <v>150</v>
      </c>
      <c r="F9" s="11">
        <v>141</v>
      </c>
      <c r="G9" s="16">
        <v>480</v>
      </c>
      <c r="H9" s="11">
        <v>10</v>
      </c>
      <c r="I9" s="11">
        <v>9</v>
      </c>
      <c r="J9" s="11">
        <v>8</v>
      </c>
    </row>
    <row r="10" spans="1:10" ht="15.6" x14ac:dyDescent="0.3">
      <c r="A10">
        <v>8</v>
      </c>
      <c r="B10" s="31" t="s">
        <v>4</v>
      </c>
      <c r="C10" s="35" t="s">
        <v>10</v>
      </c>
      <c r="D10" s="11">
        <v>161</v>
      </c>
      <c r="E10" s="11">
        <v>149</v>
      </c>
      <c r="F10" s="11">
        <v>167</v>
      </c>
      <c r="G10" s="16">
        <v>477</v>
      </c>
      <c r="H10" s="11">
        <v>11</v>
      </c>
      <c r="I10" s="11">
        <v>9</v>
      </c>
      <c r="J10" s="11">
        <v>7</v>
      </c>
    </row>
    <row r="11" spans="1:10" ht="15.6" x14ac:dyDescent="0.3">
      <c r="A11">
        <v>9</v>
      </c>
      <c r="B11" s="76" t="s">
        <v>15</v>
      </c>
      <c r="C11" s="98" t="s">
        <v>22</v>
      </c>
      <c r="D11" s="11">
        <v>157</v>
      </c>
      <c r="E11" s="11">
        <v>176</v>
      </c>
      <c r="F11" s="11">
        <v>138</v>
      </c>
      <c r="G11" s="16">
        <v>471</v>
      </c>
      <c r="H11" s="11">
        <v>9</v>
      </c>
      <c r="I11" s="11">
        <v>10</v>
      </c>
      <c r="J11" s="11">
        <v>7</v>
      </c>
    </row>
    <row r="12" spans="1:10" ht="15.6" x14ac:dyDescent="0.3">
      <c r="A12">
        <v>10</v>
      </c>
      <c r="B12" s="31" t="s">
        <v>4</v>
      </c>
      <c r="C12" s="35" t="s">
        <v>8</v>
      </c>
      <c r="D12" s="11">
        <v>137</v>
      </c>
      <c r="E12" s="11">
        <v>163</v>
      </c>
      <c r="F12" s="11">
        <v>162</v>
      </c>
      <c r="G12" s="16">
        <v>462</v>
      </c>
      <c r="H12" s="11">
        <v>8</v>
      </c>
      <c r="I12" s="11">
        <v>12</v>
      </c>
      <c r="J12" s="11">
        <v>8</v>
      </c>
    </row>
    <row r="13" spans="1:10" ht="15.6" x14ac:dyDescent="0.3">
      <c r="A13">
        <v>11</v>
      </c>
      <c r="B13" s="75" t="s">
        <v>9</v>
      </c>
      <c r="C13" s="97" t="s">
        <v>12</v>
      </c>
      <c r="D13" s="11">
        <v>153</v>
      </c>
      <c r="E13" s="11">
        <v>147</v>
      </c>
      <c r="F13" s="11">
        <v>159</v>
      </c>
      <c r="G13" s="16">
        <v>459</v>
      </c>
      <c r="H13" s="11">
        <v>6</v>
      </c>
      <c r="I13" s="11">
        <v>13</v>
      </c>
      <c r="J13" s="11">
        <v>8</v>
      </c>
    </row>
    <row r="14" spans="1:10" ht="15.6" x14ac:dyDescent="0.3">
      <c r="A14">
        <v>12</v>
      </c>
      <c r="B14" s="31" t="s">
        <v>4</v>
      </c>
      <c r="C14" s="35" t="s">
        <v>6</v>
      </c>
      <c r="D14" s="11">
        <v>160</v>
      </c>
      <c r="E14" s="11">
        <v>152</v>
      </c>
      <c r="F14" s="11">
        <v>146</v>
      </c>
      <c r="G14" s="16">
        <v>458</v>
      </c>
      <c r="H14" s="11">
        <v>3</v>
      </c>
      <c r="I14" s="11">
        <v>17</v>
      </c>
      <c r="J14" s="11">
        <v>5</v>
      </c>
    </row>
    <row r="15" spans="1:10" ht="15.6" x14ac:dyDescent="0.3">
      <c r="A15">
        <v>13</v>
      </c>
      <c r="B15" s="77" t="s">
        <v>19</v>
      </c>
      <c r="C15" s="100" t="s">
        <v>24</v>
      </c>
      <c r="D15" s="11">
        <v>166</v>
      </c>
      <c r="E15" s="11">
        <v>134</v>
      </c>
      <c r="F15" s="11">
        <v>156</v>
      </c>
      <c r="G15" s="16">
        <v>456</v>
      </c>
      <c r="H15" s="11">
        <v>12</v>
      </c>
      <c r="I15" s="11">
        <v>6</v>
      </c>
      <c r="J15" s="11">
        <v>8</v>
      </c>
    </row>
    <row r="16" spans="1:10" ht="15.6" x14ac:dyDescent="0.3">
      <c r="A16">
        <v>14</v>
      </c>
      <c r="B16" s="76" t="s">
        <v>15</v>
      </c>
      <c r="C16" s="98" t="s">
        <v>26</v>
      </c>
      <c r="D16" s="11">
        <v>154</v>
      </c>
      <c r="E16" s="11">
        <v>153</v>
      </c>
      <c r="F16" s="11">
        <v>148</v>
      </c>
      <c r="G16" s="16">
        <v>455</v>
      </c>
      <c r="H16" s="11">
        <v>6</v>
      </c>
      <c r="I16" s="11">
        <v>12</v>
      </c>
      <c r="J16" s="11">
        <v>12</v>
      </c>
    </row>
    <row r="17" spans="1:10" ht="15.6" x14ac:dyDescent="0.3">
      <c r="A17">
        <v>15</v>
      </c>
      <c r="B17" s="75" t="s">
        <v>9</v>
      </c>
      <c r="C17" s="97" t="s">
        <v>18</v>
      </c>
      <c r="D17" s="11">
        <v>145</v>
      </c>
      <c r="E17" s="11">
        <v>159</v>
      </c>
      <c r="F17" s="11">
        <v>145</v>
      </c>
      <c r="G17" s="16">
        <v>449</v>
      </c>
      <c r="H17" s="11">
        <v>11</v>
      </c>
      <c r="I17" s="11">
        <v>6</v>
      </c>
      <c r="J17" s="11">
        <v>11</v>
      </c>
    </row>
    <row r="18" spans="1:10" ht="15.6" x14ac:dyDescent="0.3">
      <c r="A18">
        <v>16</v>
      </c>
      <c r="B18" s="46" t="s">
        <v>142</v>
      </c>
      <c r="C18" s="45" t="s">
        <v>144</v>
      </c>
      <c r="D18" s="11">
        <v>152</v>
      </c>
      <c r="E18" s="11">
        <v>172</v>
      </c>
      <c r="F18" s="11">
        <v>121</v>
      </c>
      <c r="G18" s="16">
        <v>445</v>
      </c>
      <c r="H18" s="11">
        <v>9</v>
      </c>
      <c r="I18" s="11">
        <v>10</v>
      </c>
      <c r="J18" s="11">
        <v>9</v>
      </c>
    </row>
    <row r="19" spans="1:10" ht="15.6" x14ac:dyDescent="0.3">
      <c r="A19">
        <v>17</v>
      </c>
      <c r="B19" s="79" t="s">
        <v>121</v>
      </c>
      <c r="C19" s="99" t="s">
        <v>123</v>
      </c>
      <c r="D19" s="11">
        <v>165</v>
      </c>
      <c r="E19" s="11">
        <v>109</v>
      </c>
      <c r="F19" s="11">
        <v>170</v>
      </c>
      <c r="G19" s="16">
        <v>444</v>
      </c>
      <c r="H19" s="11">
        <v>6</v>
      </c>
      <c r="I19" s="11">
        <v>14</v>
      </c>
      <c r="J19" s="11">
        <v>11</v>
      </c>
    </row>
    <row r="20" spans="1:10" ht="15.6" x14ac:dyDescent="0.3">
      <c r="A20">
        <v>18</v>
      </c>
      <c r="B20" s="46" t="s">
        <v>142</v>
      </c>
      <c r="C20" s="45" t="s">
        <v>150</v>
      </c>
      <c r="D20" s="11">
        <v>165</v>
      </c>
      <c r="E20" s="11">
        <v>137</v>
      </c>
      <c r="F20" s="11">
        <v>141</v>
      </c>
      <c r="G20" s="16">
        <v>443</v>
      </c>
      <c r="H20" s="11">
        <v>11</v>
      </c>
      <c r="I20" s="11">
        <v>7</v>
      </c>
      <c r="J20" s="11">
        <v>12</v>
      </c>
    </row>
    <row r="21" spans="1:10" ht="15.6" x14ac:dyDescent="0.3">
      <c r="A21">
        <v>19</v>
      </c>
      <c r="B21" s="107" t="s">
        <v>15</v>
      </c>
      <c r="C21" s="107" t="s">
        <v>25</v>
      </c>
      <c r="D21" s="11">
        <v>154</v>
      </c>
      <c r="E21" s="11">
        <v>140</v>
      </c>
      <c r="F21" s="11">
        <v>149</v>
      </c>
      <c r="G21" s="16">
        <v>443</v>
      </c>
      <c r="H21" s="11">
        <v>6</v>
      </c>
      <c r="I21" s="11">
        <v>13</v>
      </c>
      <c r="J21" s="11">
        <v>10</v>
      </c>
    </row>
    <row r="22" spans="1:10" ht="15.6" x14ac:dyDescent="0.3">
      <c r="A22">
        <v>20</v>
      </c>
      <c r="B22" s="76" t="s">
        <v>15</v>
      </c>
      <c r="C22" s="98" t="s">
        <v>20</v>
      </c>
      <c r="D22" s="11">
        <v>139</v>
      </c>
      <c r="E22" s="11">
        <v>150</v>
      </c>
      <c r="F22" s="11">
        <v>153</v>
      </c>
      <c r="G22" s="16">
        <v>442</v>
      </c>
      <c r="H22" s="11">
        <v>6</v>
      </c>
      <c r="I22" s="11">
        <v>11</v>
      </c>
      <c r="J22" s="11">
        <v>11</v>
      </c>
    </row>
    <row r="23" spans="1:10" ht="15.6" x14ac:dyDescent="0.3">
      <c r="A23">
        <v>21</v>
      </c>
      <c r="B23" s="77" t="s">
        <v>19</v>
      </c>
      <c r="C23" s="102" t="s">
        <v>27</v>
      </c>
      <c r="D23" s="11">
        <v>152</v>
      </c>
      <c r="E23" s="11">
        <v>131</v>
      </c>
      <c r="F23" s="11">
        <v>146</v>
      </c>
      <c r="G23" s="16">
        <v>429</v>
      </c>
      <c r="H23" s="11">
        <v>6</v>
      </c>
      <c r="I23" s="11">
        <v>10</v>
      </c>
      <c r="J23" s="11">
        <v>11</v>
      </c>
    </row>
    <row r="24" spans="1:10" ht="15.6" x14ac:dyDescent="0.3">
      <c r="A24">
        <v>22</v>
      </c>
      <c r="B24" s="315" t="s">
        <v>121</v>
      </c>
      <c r="C24" s="318" t="s">
        <v>146</v>
      </c>
      <c r="D24" s="11">
        <v>156</v>
      </c>
      <c r="E24" s="11">
        <v>132</v>
      </c>
      <c r="F24" s="11">
        <v>121</v>
      </c>
      <c r="G24" s="16">
        <v>409</v>
      </c>
      <c r="H24" s="11">
        <v>6</v>
      </c>
      <c r="I24" s="11">
        <v>8</v>
      </c>
      <c r="J24" s="11">
        <v>16</v>
      </c>
    </row>
    <row r="25" spans="1:10" ht="15.6" x14ac:dyDescent="0.3">
      <c r="A25">
        <v>23</v>
      </c>
      <c r="B25" s="77" t="s">
        <v>19</v>
      </c>
      <c r="C25" s="100" t="s">
        <v>31</v>
      </c>
      <c r="D25" s="11">
        <v>114</v>
      </c>
      <c r="E25" s="11">
        <v>158</v>
      </c>
      <c r="F25" s="11">
        <v>131</v>
      </c>
      <c r="G25" s="16">
        <v>403</v>
      </c>
      <c r="H25" s="11">
        <v>4</v>
      </c>
      <c r="I25" s="11">
        <v>12</v>
      </c>
      <c r="J25" s="11">
        <v>13</v>
      </c>
    </row>
    <row r="26" spans="1:10" ht="15.6" x14ac:dyDescent="0.3">
      <c r="A26">
        <v>24</v>
      </c>
      <c r="B26" s="46" t="s">
        <v>142</v>
      </c>
      <c r="C26" s="45" t="s">
        <v>145</v>
      </c>
      <c r="D26" s="11">
        <v>116</v>
      </c>
      <c r="E26" s="11">
        <v>120</v>
      </c>
      <c r="F26" s="11">
        <v>162</v>
      </c>
      <c r="G26" s="16">
        <v>398</v>
      </c>
      <c r="H26" s="11">
        <v>6</v>
      </c>
      <c r="I26" s="11">
        <v>6</v>
      </c>
      <c r="J26" s="11">
        <v>12</v>
      </c>
    </row>
    <row r="27" spans="1:10" ht="15.6" x14ac:dyDescent="0.3">
      <c r="A27">
        <v>25</v>
      </c>
      <c r="B27" s="77" t="s">
        <v>19</v>
      </c>
      <c r="C27" s="100" t="s">
        <v>28</v>
      </c>
      <c r="D27" s="11">
        <v>95</v>
      </c>
      <c r="E27" s="11">
        <v>147</v>
      </c>
      <c r="F27" s="11">
        <v>154</v>
      </c>
      <c r="G27" s="16">
        <v>396</v>
      </c>
      <c r="H27" s="11">
        <v>4</v>
      </c>
      <c r="I27" s="11">
        <v>11</v>
      </c>
      <c r="J27" s="11">
        <v>10</v>
      </c>
    </row>
    <row r="28" spans="1:10" ht="15.6" x14ac:dyDescent="0.3">
      <c r="A28">
        <v>26</v>
      </c>
      <c r="B28" s="78" t="s">
        <v>121</v>
      </c>
      <c r="C28" s="103" t="s">
        <v>23</v>
      </c>
      <c r="D28" s="11">
        <v>144</v>
      </c>
      <c r="E28" s="11">
        <v>125</v>
      </c>
      <c r="F28" s="11">
        <v>124</v>
      </c>
      <c r="G28" s="16">
        <v>393</v>
      </c>
      <c r="H28" s="11">
        <v>6</v>
      </c>
      <c r="I28" s="11">
        <v>10</v>
      </c>
      <c r="J28" s="11">
        <v>10</v>
      </c>
    </row>
    <row r="29" spans="1:10" ht="15.6" x14ac:dyDescent="0.3">
      <c r="A29">
        <v>27</v>
      </c>
      <c r="B29" s="46" t="s">
        <v>142</v>
      </c>
      <c r="C29" s="45" t="s">
        <v>196</v>
      </c>
      <c r="D29" s="11">
        <v>137</v>
      </c>
      <c r="E29" s="11">
        <v>151</v>
      </c>
      <c r="F29" s="11">
        <v>104</v>
      </c>
      <c r="G29" s="16">
        <v>392</v>
      </c>
      <c r="H29" s="11">
        <v>7</v>
      </c>
      <c r="I29" s="11">
        <v>4</v>
      </c>
      <c r="J29" s="11">
        <v>17</v>
      </c>
    </row>
    <row r="30" spans="1:10" ht="15.6" x14ac:dyDescent="0.3">
      <c r="A30">
        <v>28</v>
      </c>
      <c r="B30" s="77" t="s">
        <v>19</v>
      </c>
      <c r="C30" s="100" t="s">
        <v>29</v>
      </c>
      <c r="D30" s="11">
        <v>131</v>
      </c>
      <c r="E30" s="11">
        <v>133</v>
      </c>
      <c r="F30" s="11">
        <v>120</v>
      </c>
      <c r="G30" s="16">
        <v>384</v>
      </c>
      <c r="H30" s="11">
        <v>3</v>
      </c>
      <c r="I30" s="11">
        <v>13</v>
      </c>
      <c r="J30" s="11">
        <v>10</v>
      </c>
    </row>
    <row r="31" spans="1:10" ht="15.6" x14ac:dyDescent="0.3">
      <c r="A31">
        <v>29</v>
      </c>
      <c r="B31" s="78" t="s">
        <v>121</v>
      </c>
      <c r="C31" s="99" t="s">
        <v>32</v>
      </c>
      <c r="D31" s="11">
        <v>151</v>
      </c>
      <c r="E31" s="11">
        <v>135</v>
      </c>
      <c r="F31" s="11">
        <v>98</v>
      </c>
      <c r="G31" s="16">
        <v>384</v>
      </c>
      <c r="H31" s="11">
        <v>2</v>
      </c>
      <c r="I31" s="11">
        <v>13</v>
      </c>
      <c r="J31" s="11">
        <v>13</v>
      </c>
    </row>
    <row r="32" spans="1:10" ht="15.6" x14ac:dyDescent="0.3">
      <c r="A32">
        <v>30</v>
      </c>
      <c r="B32" s="79" t="s">
        <v>121</v>
      </c>
      <c r="C32" s="99" t="s">
        <v>35</v>
      </c>
      <c r="D32" s="11">
        <v>126</v>
      </c>
      <c r="E32" s="11">
        <v>144</v>
      </c>
      <c r="F32" s="11">
        <v>108</v>
      </c>
      <c r="G32" s="16">
        <v>378</v>
      </c>
      <c r="H32" s="11">
        <v>6</v>
      </c>
      <c r="I32" s="11">
        <v>6</v>
      </c>
      <c r="J32" s="11">
        <v>14</v>
      </c>
    </row>
    <row r="33" spans="1:10" ht="15.6" x14ac:dyDescent="0.3">
      <c r="A33">
        <v>31</v>
      </c>
      <c r="B33" s="46" t="s">
        <v>142</v>
      </c>
      <c r="C33" s="45" t="s">
        <v>149</v>
      </c>
      <c r="D33" s="11">
        <v>117</v>
      </c>
      <c r="E33" s="11">
        <v>122</v>
      </c>
      <c r="F33" s="11">
        <v>130</v>
      </c>
      <c r="G33" s="16">
        <v>369</v>
      </c>
      <c r="H33" s="11">
        <v>4</v>
      </c>
      <c r="I33" s="11">
        <v>10</v>
      </c>
      <c r="J33" s="11">
        <v>15</v>
      </c>
    </row>
    <row r="34" spans="1:10" ht="15.6" x14ac:dyDescent="0.3">
      <c r="A34">
        <v>32</v>
      </c>
      <c r="B34" s="79" t="s">
        <v>121</v>
      </c>
      <c r="C34" s="99" t="s">
        <v>33</v>
      </c>
      <c r="D34" s="11">
        <v>136</v>
      </c>
      <c r="E34" s="11">
        <v>124</v>
      </c>
      <c r="F34" s="11">
        <v>106</v>
      </c>
      <c r="G34" s="16">
        <v>366</v>
      </c>
      <c r="H34" s="11">
        <v>3</v>
      </c>
      <c r="I34" s="11">
        <v>9</v>
      </c>
      <c r="J34" s="11">
        <v>14</v>
      </c>
    </row>
    <row r="35" spans="1:10" ht="15.6" x14ac:dyDescent="0.3">
      <c r="A35">
        <v>33</v>
      </c>
      <c r="B35" s="46" t="s">
        <v>142</v>
      </c>
      <c r="C35" s="45" t="s">
        <v>155</v>
      </c>
      <c r="D35" s="11">
        <v>139</v>
      </c>
      <c r="E35" s="11">
        <v>84</v>
      </c>
      <c r="F35" s="11">
        <v>132</v>
      </c>
      <c r="G35" s="16">
        <v>355</v>
      </c>
      <c r="H35" s="11">
        <v>4</v>
      </c>
      <c r="I35" s="11">
        <v>9</v>
      </c>
      <c r="J35" s="11">
        <v>15</v>
      </c>
    </row>
    <row r="36" spans="1:10" ht="15.6" x14ac:dyDescent="0.3">
      <c r="A36">
        <v>34</v>
      </c>
      <c r="B36" s="46" t="s">
        <v>142</v>
      </c>
      <c r="C36" s="45" t="s">
        <v>153</v>
      </c>
      <c r="D36" s="11">
        <v>82</v>
      </c>
      <c r="E36" s="11">
        <v>115</v>
      </c>
      <c r="F36" s="11">
        <v>120</v>
      </c>
      <c r="G36" s="16">
        <v>317</v>
      </c>
      <c r="H36" s="11">
        <v>3</v>
      </c>
      <c r="I36" s="11">
        <v>5</v>
      </c>
      <c r="J36" s="11">
        <v>19</v>
      </c>
    </row>
    <row r="37" spans="1:10" ht="15.6" x14ac:dyDescent="0.3">
      <c r="A37">
        <v>35</v>
      </c>
      <c r="B37" s="47" t="s">
        <v>142</v>
      </c>
      <c r="C37" s="47" t="s">
        <v>152</v>
      </c>
      <c r="D37" s="11">
        <v>100</v>
      </c>
      <c r="E37" s="11">
        <v>92</v>
      </c>
      <c r="F37" s="11">
        <v>108</v>
      </c>
      <c r="G37" s="16">
        <v>300</v>
      </c>
      <c r="H37" s="11">
        <v>3</v>
      </c>
      <c r="I37" s="11">
        <v>7</v>
      </c>
      <c r="J37" s="11">
        <v>18</v>
      </c>
    </row>
    <row r="38" spans="1:10" ht="15.6" x14ac:dyDescent="0.3">
      <c r="A38">
        <v>36</v>
      </c>
      <c r="B38" s="46" t="s">
        <v>142</v>
      </c>
      <c r="C38" s="45" t="s">
        <v>209</v>
      </c>
      <c r="D38" s="11">
        <v>93</v>
      </c>
      <c r="E38" s="11">
        <v>91</v>
      </c>
      <c r="F38" s="11">
        <v>114</v>
      </c>
      <c r="G38" s="16">
        <v>298</v>
      </c>
      <c r="H38" s="11">
        <v>1</v>
      </c>
      <c r="I38" s="11">
        <v>9</v>
      </c>
      <c r="J38" s="11">
        <v>16</v>
      </c>
    </row>
    <row r="39" spans="1:10" ht="15.6" x14ac:dyDescent="0.3">
      <c r="A39">
        <v>37</v>
      </c>
      <c r="B39" s="46" t="s">
        <v>142</v>
      </c>
      <c r="C39" s="45" t="s">
        <v>157</v>
      </c>
      <c r="D39" s="11">
        <v>99</v>
      </c>
      <c r="E39" s="11">
        <v>82</v>
      </c>
      <c r="F39" s="11">
        <v>104</v>
      </c>
      <c r="G39" s="16">
        <v>285</v>
      </c>
      <c r="H39" s="11">
        <v>2</v>
      </c>
      <c r="I39" s="11">
        <v>7</v>
      </c>
      <c r="J39" s="11">
        <v>19</v>
      </c>
    </row>
    <row r="40" spans="1:10" ht="15.6" x14ac:dyDescent="0.3">
      <c r="A40">
        <v>38</v>
      </c>
      <c r="B40" s="46" t="s">
        <v>142</v>
      </c>
      <c r="C40" s="45" t="s">
        <v>190</v>
      </c>
      <c r="D40" s="11">
        <v>87</v>
      </c>
      <c r="E40" s="11">
        <v>70</v>
      </c>
      <c r="F40" s="11">
        <v>90</v>
      </c>
      <c r="G40" s="16">
        <v>247</v>
      </c>
      <c r="H40" s="11">
        <v>2</v>
      </c>
      <c r="I40" s="11">
        <v>2</v>
      </c>
      <c r="J40" s="11">
        <v>21</v>
      </c>
    </row>
    <row r="41" spans="1:10" ht="15.6" x14ac:dyDescent="0.3">
      <c r="A41">
        <v>39</v>
      </c>
      <c r="B41" s="46" t="s">
        <v>142</v>
      </c>
      <c r="C41" s="46" t="s">
        <v>221</v>
      </c>
      <c r="D41" s="11">
        <v>93</v>
      </c>
      <c r="E41" s="11">
        <v>89</v>
      </c>
      <c r="F41" s="11">
        <v>54</v>
      </c>
      <c r="G41" s="16">
        <v>236</v>
      </c>
      <c r="H41" s="11">
        <v>1</v>
      </c>
      <c r="I41" s="11">
        <v>4</v>
      </c>
      <c r="J41" s="11">
        <v>23</v>
      </c>
    </row>
    <row r="42" spans="1:10" ht="15.6" x14ac:dyDescent="0.3">
      <c r="B42" s="47"/>
    </row>
    <row r="43" spans="1:10" ht="15.6" x14ac:dyDescent="0.3">
      <c r="B43" s="47"/>
    </row>
    <row r="44" spans="1:10" ht="15.6" x14ac:dyDescent="0.3">
      <c r="B44" s="47"/>
      <c r="D44" t="s">
        <v>234</v>
      </c>
    </row>
    <row r="45" spans="1:10" ht="15.6" x14ac:dyDescent="0.3">
      <c r="A45">
        <v>1</v>
      </c>
      <c r="B45" s="119" t="s">
        <v>38</v>
      </c>
      <c r="C45" s="34" t="s">
        <v>41</v>
      </c>
      <c r="D45" s="11">
        <v>244</v>
      </c>
      <c r="E45" s="11">
        <v>247</v>
      </c>
      <c r="F45" s="11">
        <v>208</v>
      </c>
      <c r="G45" s="16">
        <v>699</v>
      </c>
      <c r="H45" s="11">
        <v>21</v>
      </c>
      <c r="I45" s="11">
        <v>11</v>
      </c>
      <c r="J45" s="11">
        <v>0</v>
      </c>
    </row>
    <row r="46" spans="1:10" ht="15.6" x14ac:dyDescent="0.3">
      <c r="A46">
        <v>2</v>
      </c>
      <c r="B46" s="144" t="s">
        <v>42</v>
      </c>
      <c r="C46" s="82" t="s">
        <v>57</v>
      </c>
      <c r="D46" s="11">
        <v>207</v>
      </c>
      <c r="E46" s="11">
        <v>189</v>
      </c>
      <c r="F46" s="11">
        <v>268</v>
      </c>
      <c r="G46" s="16">
        <v>664</v>
      </c>
      <c r="H46" s="11">
        <v>20</v>
      </c>
      <c r="I46" s="11">
        <v>10</v>
      </c>
      <c r="J46" s="11">
        <v>1</v>
      </c>
    </row>
    <row r="47" spans="1:10" ht="15.6" x14ac:dyDescent="0.3">
      <c r="A47">
        <v>3</v>
      </c>
      <c r="B47" s="130" t="s">
        <v>46</v>
      </c>
      <c r="C47" s="83" t="s">
        <v>55</v>
      </c>
      <c r="D47" s="11">
        <v>196</v>
      </c>
      <c r="E47" s="11">
        <v>183</v>
      </c>
      <c r="F47" s="11">
        <v>245</v>
      </c>
      <c r="G47" s="16">
        <v>624</v>
      </c>
      <c r="H47" s="11">
        <v>16</v>
      </c>
      <c r="I47" s="11">
        <v>13</v>
      </c>
      <c r="J47" s="11">
        <v>0</v>
      </c>
    </row>
    <row r="48" spans="1:10" ht="15.6" x14ac:dyDescent="0.3">
      <c r="A48">
        <v>4</v>
      </c>
      <c r="B48" s="119" t="s">
        <v>38</v>
      </c>
      <c r="C48" s="34" t="s">
        <v>40</v>
      </c>
      <c r="D48" s="11">
        <v>220</v>
      </c>
      <c r="E48" s="11">
        <v>201</v>
      </c>
      <c r="F48" s="11">
        <v>185</v>
      </c>
      <c r="G48" s="16">
        <v>606</v>
      </c>
      <c r="H48" s="11">
        <v>15</v>
      </c>
      <c r="I48" s="11">
        <v>11</v>
      </c>
      <c r="J48" s="11">
        <v>4</v>
      </c>
    </row>
    <row r="49" spans="1:10" ht="15.6" x14ac:dyDescent="0.3">
      <c r="A49">
        <v>5</v>
      </c>
      <c r="B49" s="130" t="s">
        <v>46</v>
      </c>
      <c r="C49" s="83" t="s">
        <v>56</v>
      </c>
      <c r="D49" s="11">
        <v>213</v>
      </c>
      <c r="E49" s="11">
        <v>213</v>
      </c>
      <c r="F49" s="11">
        <v>179</v>
      </c>
      <c r="G49" s="16">
        <v>605</v>
      </c>
      <c r="H49" s="11">
        <v>15</v>
      </c>
      <c r="I49" s="11">
        <v>14</v>
      </c>
      <c r="J49" s="11">
        <v>1</v>
      </c>
    </row>
    <row r="50" spans="1:10" ht="15.6" x14ac:dyDescent="0.3">
      <c r="A50">
        <v>6</v>
      </c>
      <c r="B50" s="146" t="s">
        <v>60</v>
      </c>
      <c r="C50" s="85" t="s">
        <v>66</v>
      </c>
      <c r="D50" s="11">
        <v>202</v>
      </c>
      <c r="E50" s="11">
        <v>180</v>
      </c>
      <c r="F50" s="11">
        <v>210</v>
      </c>
      <c r="G50" s="16">
        <v>592</v>
      </c>
      <c r="H50" s="11">
        <v>13</v>
      </c>
      <c r="I50" s="11">
        <v>14</v>
      </c>
      <c r="J50" s="11">
        <v>1</v>
      </c>
    </row>
    <row r="51" spans="1:10" ht="15.6" x14ac:dyDescent="0.3">
      <c r="A51">
        <v>7</v>
      </c>
      <c r="B51" s="144" t="s">
        <v>42</v>
      </c>
      <c r="C51" s="82" t="s">
        <v>54</v>
      </c>
      <c r="D51" s="11">
        <v>213</v>
      </c>
      <c r="E51" s="11">
        <v>192</v>
      </c>
      <c r="F51" s="11">
        <v>183</v>
      </c>
      <c r="G51" s="16">
        <v>588</v>
      </c>
      <c r="H51" s="11">
        <v>16</v>
      </c>
      <c r="I51" s="11">
        <v>12</v>
      </c>
      <c r="J51" s="11">
        <v>2</v>
      </c>
    </row>
    <row r="52" spans="1:10" ht="15.6" x14ac:dyDescent="0.3">
      <c r="A52">
        <v>8</v>
      </c>
      <c r="B52" s="119" t="s">
        <v>38</v>
      </c>
      <c r="C52" s="34" t="s">
        <v>39</v>
      </c>
      <c r="D52" s="11">
        <v>187</v>
      </c>
      <c r="E52" s="11">
        <v>194</v>
      </c>
      <c r="F52" s="11">
        <v>193</v>
      </c>
      <c r="G52" s="16">
        <v>574</v>
      </c>
      <c r="H52" s="11">
        <v>13</v>
      </c>
      <c r="I52" s="11">
        <v>11</v>
      </c>
      <c r="J52" s="11">
        <v>4</v>
      </c>
    </row>
    <row r="53" spans="1:10" ht="15.6" x14ac:dyDescent="0.3">
      <c r="A53">
        <v>9</v>
      </c>
      <c r="B53" s="130" t="s">
        <v>46</v>
      </c>
      <c r="C53" s="83" t="s">
        <v>61</v>
      </c>
      <c r="D53" s="11">
        <v>203</v>
      </c>
      <c r="E53" s="11">
        <v>157</v>
      </c>
      <c r="F53" s="11">
        <v>202</v>
      </c>
      <c r="G53" s="16">
        <v>562</v>
      </c>
      <c r="H53" s="11">
        <v>12</v>
      </c>
      <c r="I53" s="11">
        <v>13</v>
      </c>
      <c r="J53" s="11">
        <v>3</v>
      </c>
    </row>
    <row r="54" spans="1:10" ht="15.6" x14ac:dyDescent="0.3">
      <c r="A54">
        <v>10</v>
      </c>
      <c r="B54" s="119" t="s">
        <v>38</v>
      </c>
      <c r="C54" s="34" t="s">
        <v>50</v>
      </c>
      <c r="D54" s="11">
        <v>166</v>
      </c>
      <c r="E54" s="11">
        <v>203</v>
      </c>
      <c r="F54" s="11">
        <v>191</v>
      </c>
      <c r="G54" s="16">
        <v>560</v>
      </c>
      <c r="H54" s="11">
        <v>12</v>
      </c>
      <c r="I54" s="11">
        <v>16</v>
      </c>
      <c r="J54" s="11">
        <v>2</v>
      </c>
    </row>
    <row r="55" spans="1:10" ht="15.6" x14ac:dyDescent="0.3">
      <c r="A55">
        <v>11</v>
      </c>
      <c r="B55" s="119" t="s">
        <v>38</v>
      </c>
      <c r="C55" s="34" t="s">
        <v>44</v>
      </c>
      <c r="D55" s="11">
        <v>192</v>
      </c>
      <c r="E55" s="11">
        <v>224</v>
      </c>
      <c r="F55" s="11">
        <v>141</v>
      </c>
      <c r="G55" s="16">
        <v>557</v>
      </c>
      <c r="H55" s="11">
        <v>15</v>
      </c>
      <c r="I55" s="11">
        <v>10</v>
      </c>
      <c r="J55" s="11">
        <v>6</v>
      </c>
    </row>
    <row r="56" spans="1:10" ht="15.6" x14ac:dyDescent="0.3">
      <c r="A56">
        <v>12</v>
      </c>
      <c r="B56" s="130" t="s">
        <v>46</v>
      </c>
      <c r="C56" s="83" t="s">
        <v>65</v>
      </c>
      <c r="D56" s="11">
        <v>180</v>
      </c>
      <c r="E56" s="11">
        <v>212</v>
      </c>
      <c r="F56" s="11">
        <v>162</v>
      </c>
      <c r="G56" s="16">
        <v>554</v>
      </c>
      <c r="H56" s="11">
        <v>12</v>
      </c>
      <c r="I56" s="11">
        <v>14</v>
      </c>
      <c r="J56" s="11">
        <v>7</v>
      </c>
    </row>
    <row r="57" spans="1:10" ht="15.6" x14ac:dyDescent="0.3">
      <c r="A57">
        <v>13</v>
      </c>
      <c r="B57" s="121" t="s">
        <v>46</v>
      </c>
      <c r="C57" s="122" t="s">
        <v>70</v>
      </c>
      <c r="D57" s="11">
        <v>177</v>
      </c>
      <c r="E57" s="11">
        <v>178</v>
      </c>
      <c r="F57" s="11">
        <v>199</v>
      </c>
      <c r="G57" s="16">
        <v>554</v>
      </c>
      <c r="H57" s="11">
        <v>11</v>
      </c>
      <c r="I57" s="11">
        <v>13</v>
      </c>
      <c r="J57" s="11">
        <v>3</v>
      </c>
    </row>
    <row r="58" spans="1:10" ht="15.6" x14ac:dyDescent="0.3">
      <c r="A58">
        <v>14</v>
      </c>
      <c r="B58" s="120" t="s">
        <v>38</v>
      </c>
      <c r="C58" s="33" t="s">
        <v>43</v>
      </c>
      <c r="D58" s="11">
        <v>182</v>
      </c>
      <c r="E58" s="11">
        <v>180</v>
      </c>
      <c r="F58" s="11">
        <v>191</v>
      </c>
      <c r="G58" s="16">
        <v>553</v>
      </c>
      <c r="H58" s="11">
        <v>10</v>
      </c>
      <c r="I58" s="11">
        <v>16</v>
      </c>
      <c r="J58" s="11">
        <v>1</v>
      </c>
    </row>
    <row r="59" spans="1:10" ht="15.6" x14ac:dyDescent="0.3">
      <c r="A59">
        <v>15</v>
      </c>
      <c r="B59" s="144" t="s">
        <v>42</v>
      </c>
      <c r="C59" s="82" t="s">
        <v>45</v>
      </c>
      <c r="D59" s="11">
        <v>155</v>
      </c>
      <c r="E59" s="11">
        <v>182</v>
      </c>
      <c r="F59" s="11">
        <v>207</v>
      </c>
      <c r="G59" s="16">
        <v>544</v>
      </c>
      <c r="H59" s="11">
        <v>9</v>
      </c>
      <c r="I59" s="11">
        <v>15</v>
      </c>
      <c r="J59" s="11">
        <v>3</v>
      </c>
    </row>
    <row r="60" spans="1:10" ht="15.6" x14ac:dyDescent="0.3">
      <c r="A60">
        <v>16</v>
      </c>
      <c r="B60" s="144" t="s">
        <v>42</v>
      </c>
      <c r="C60" s="82" t="s">
        <v>52</v>
      </c>
      <c r="D60" s="11">
        <v>188</v>
      </c>
      <c r="E60" s="11">
        <v>182</v>
      </c>
      <c r="F60" s="11">
        <v>171</v>
      </c>
      <c r="G60" s="16">
        <v>541</v>
      </c>
      <c r="H60" s="11">
        <v>12</v>
      </c>
      <c r="I60" s="11">
        <v>13</v>
      </c>
      <c r="J60" s="11">
        <v>3</v>
      </c>
    </row>
    <row r="61" spans="1:10" ht="15.6" x14ac:dyDescent="0.3">
      <c r="A61">
        <v>17</v>
      </c>
      <c r="B61" s="144" t="s">
        <v>42</v>
      </c>
      <c r="C61" s="82" t="s">
        <v>47</v>
      </c>
      <c r="D61" s="11">
        <v>174</v>
      </c>
      <c r="E61" s="11">
        <v>172</v>
      </c>
      <c r="F61" s="11">
        <v>189</v>
      </c>
      <c r="G61" s="16">
        <v>535</v>
      </c>
      <c r="H61" s="11">
        <v>15</v>
      </c>
      <c r="I61" s="11">
        <v>7</v>
      </c>
      <c r="J61" s="11">
        <v>4</v>
      </c>
    </row>
    <row r="62" spans="1:10" ht="15.6" x14ac:dyDescent="0.3">
      <c r="A62">
        <v>18</v>
      </c>
      <c r="B62" s="130" t="s">
        <v>46</v>
      </c>
      <c r="C62" s="83" t="s">
        <v>49</v>
      </c>
      <c r="D62" s="11">
        <v>149</v>
      </c>
      <c r="E62" s="11">
        <v>204</v>
      </c>
      <c r="F62" s="11">
        <v>181</v>
      </c>
      <c r="G62" s="16">
        <v>534</v>
      </c>
      <c r="H62" s="11">
        <v>13</v>
      </c>
      <c r="I62" s="11">
        <v>11</v>
      </c>
      <c r="J62" s="11">
        <v>2</v>
      </c>
    </row>
    <row r="63" spans="1:10" ht="15.6" x14ac:dyDescent="0.3">
      <c r="A63">
        <v>19</v>
      </c>
      <c r="B63" s="145" t="s">
        <v>68</v>
      </c>
      <c r="C63" s="152" t="s">
        <v>125</v>
      </c>
      <c r="D63" s="11">
        <v>200</v>
      </c>
      <c r="E63" s="11">
        <v>159</v>
      </c>
      <c r="F63" s="11">
        <v>171</v>
      </c>
      <c r="G63" s="16">
        <v>530</v>
      </c>
      <c r="H63" s="11">
        <v>16</v>
      </c>
      <c r="I63" s="11">
        <v>8</v>
      </c>
      <c r="J63" s="11">
        <v>6</v>
      </c>
    </row>
    <row r="64" spans="1:10" ht="15.6" x14ac:dyDescent="0.3">
      <c r="A64">
        <v>20</v>
      </c>
      <c r="B64" s="147" t="s">
        <v>81</v>
      </c>
      <c r="C64" s="80" t="s">
        <v>80</v>
      </c>
      <c r="D64" s="11">
        <v>186</v>
      </c>
      <c r="E64" s="11">
        <v>187</v>
      </c>
      <c r="F64" s="11">
        <v>157</v>
      </c>
      <c r="G64" s="16">
        <v>530</v>
      </c>
      <c r="H64" s="11">
        <v>10</v>
      </c>
      <c r="I64" s="11">
        <v>16</v>
      </c>
      <c r="J64" s="11">
        <v>2</v>
      </c>
    </row>
    <row r="65" spans="1:10" ht="15.6" x14ac:dyDescent="0.3">
      <c r="A65">
        <v>21</v>
      </c>
      <c r="B65" s="55" t="s">
        <v>129</v>
      </c>
      <c r="C65" s="46" t="s">
        <v>186</v>
      </c>
      <c r="D65" s="11">
        <v>151</v>
      </c>
      <c r="E65" s="11">
        <v>171</v>
      </c>
      <c r="F65" s="11">
        <v>196</v>
      </c>
      <c r="G65" s="16">
        <v>518</v>
      </c>
      <c r="H65" s="11">
        <v>6</v>
      </c>
      <c r="I65" s="11">
        <v>19</v>
      </c>
      <c r="J65" s="11">
        <v>5</v>
      </c>
    </row>
    <row r="66" spans="1:10" ht="15.6" x14ac:dyDescent="0.3">
      <c r="A66">
        <v>22</v>
      </c>
      <c r="B66" s="145" t="s">
        <v>68</v>
      </c>
      <c r="C66" s="84" t="s">
        <v>63</v>
      </c>
      <c r="D66" s="11">
        <v>169</v>
      </c>
      <c r="E66" s="11">
        <v>203</v>
      </c>
      <c r="F66" s="11">
        <v>145</v>
      </c>
      <c r="G66" s="16">
        <v>517</v>
      </c>
      <c r="H66" s="11">
        <v>10</v>
      </c>
      <c r="I66" s="11">
        <v>13</v>
      </c>
      <c r="J66" s="11">
        <v>5</v>
      </c>
    </row>
    <row r="67" spans="1:10" ht="15.6" x14ac:dyDescent="0.3">
      <c r="A67">
        <v>23</v>
      </c>
      <c r="B67" s="146" t="s">
        <v>60</v>
      </c>
      <c r="C67" s="85" t="s">
        <v>69</v>
      </c>
      <c r="D67" s="11">
        <v>182</v>
      </c>
      <c r="E67" s="11">
        <v>159</v>
      </c>
      <c r="F67" s="11">
        <v>176</v>
      </c>
      <c r="G67" s="16">
        <v>517</v>
      </c>
      <c r="H67" s="11">
        <v>11</v>
      </c>
      <c r="I67" s="11">
        <v>13</v>
      </c>
      <c r="J67" s="11">
        <v>5</v>
      </c>
    </row>
    <row r="68" spans="1:10" ht="15.6" x14ac:dyDescent="0.3">
      <c r="A68">
        <v>24</v>
      </c>
      <c r="B68" s="130" t="s">
        <v>46</v>
      </c>
      <c r="C68" s="83" t="s">
        <v>58</v>
      </c>
      <c r="D68" s="11">
        <v>154</v>
      </c>
      <c r="E68" s="11">
        <v>153</v>
      </c>
      <c r="F68" s="11">
        <v>196</v>
      </c>
      <c r="G68" s="16">
        <v>503</v>
      </c>
      <c r="H68" s="11">
        <v>12</v>
      </c>
      <c r="I68" s="11">
        <v>11</v>
      </c>
      <c r="J68" s="11">
        <v>9</v>
      </c>
    </row>
    <row r="69" spans="1:10" ht="15.6" x14ac:dyDescent="0.3">
      <c r="A69">
        <v>25</v>
      </c>
      <c r="B69" s="147" t="s">
        <v>81</v>
      </c>
      <c r="C69" s="80" t="s">
        <v>78</v>
      </c>
      <c r="D69" s="11">
        <v>140</v>
      </c>
      <c r="E69" s="11">
        <v>171</v>
      </c>
      <c r="F69" s="11">
        <v>190</v>
      </c>
      <c r="G69" s="16">
        <v>501</v>
      </c>
      <c r="H69" s="11">
        <v>9</v>
      </c>
      <c r="I69" s="11">
        <v>14</v>
      </c>
      <c r="J69" s="11">
        <v>7</v>
      </c>
    </row>
    <row r="70" spans="1:10" ht="15.6" x14ac:dyDescent="0.3">
      <c r="A70">
        <v>26</v>
      </c>
      <c r="B70" s="55" t="s">
        <v>129</v>
      </c>
      <c r="C70" s="46" t="s">
        <v>130</v>
      </c>
      <c r="D70" s="11">
        <v>148</v>
      </c>
      <c r="E70" s="11">
        <v>180</v>
      </c>
      <c r="F70" s="11">
        <v>171</v>
      </c>
      <c r="G70" s="16">
        <v>499</v>
      </c>
      <c r="H70" s="11">
        <v>8</v>
      </c>
      <c r="I70" s="11">
        <v>14</v>
      </c>
      <c r="J70" s="11">
        <v>7</v>
      </c>
    </row>
    <row r="71" spans="1:10" ht="15.6" x14ac:dyDescent="0.3">
      <c r="A71">
        <v>27</v>
      </c>
      <c r="B71" s="148" t="s">
        <v>62</v>
      </c>
      <c r="C71" s="86" t="s">
        <v>92</v>
      </c>
      <c r="D71" s="11">
        <v>166</v>
      </c>
      <c r="E71" s="11">
        <v>191</v>
      </c>
      <c r="F71" s="11">
        <v>139</v>
      </c>
      <c r="G71" s="16">
        <v>496</v>
      </c>
      <c r="H71" s="11">
        <v>10</v>
      </c>
      <c r="I71" s="11">
        <v>10</v>
      </c>
      <c r="J71" s="11">
        <v>8</v>
      </c>
    </row>
    <row r="72" spans="1:10" ht="15.6" x14ac:dyDescent="0.3">
      <c r="A72">
        <v>28</v>
      </c>
      <c r="B72" s="55" t="s">
        <v>129</v>
      </c>
      <c r="C72" s="46" t="s">
        <v>184</v>
      </c>
      <c r="D72" s="11">
        <v>153</v>
      </c>
      <c r="E72" s="11">
        <v>150</v>
      </c>
      <c r="F72" s="11">
        <v>183</v>
      </c>
      <c r="G72" s="16">
        <v>486</v>
      </c>
      <c r="H72" s="11">
        <v>8</v>
      </c>
      <c r="I72" s="11">
        <v>11</v>
      </c>
      <c r="J72" s="11">
        <v>9</v>
      </c>
    </row>
    <row r="73" spans="1:10" ht="15.6" x14ac:dyDescent="0.3">
      <c r="A73">
        <v>29</v>
      </c>
      <c r="B73" s="146" t="s">
        <v>60</v>
      </c>
      <c r="C73" s="85" t="s">
        <v>126</v>
      </c>
      <c r="D73" s="11">
        <v>170</v>
      </c>
      <c r="E73" s="11">
        <v>158</v>
      </c>
      <c r="F73" s="11">
        <v>157</v>
      </c>
      <c r="G73" s="16">
        <v>485</v>
      </c>
      <c r="H73" s="11">
        <v>9</v>
      </c>
      <c r="I73" s="11">
        <v>12</v>
      </c>
      <c r="J73" s="11">
        <v>3</v>
      </c>
    </row>
    <row r="74" spans="1:10" ht="15.6" x14ac:dyDescent="0.3">
      <c r="A74">
        <v>30</v>
      </c>
      <c r="B74" s="145" t="s">
        <v>68</v>
      </c>
      <c r="C74" s="84" t="s">
        <v>77</v>
      </c>
      <c r="D74" s="11">
        <v>138</v>
      </c>
      <c r="E74" s="11">
        <v>156</v>
      </c>
      <c r="F74" s="11">
        <v>181</v>
      </c>
      <c r="G74" s="16">
        <v>475</v>
      </c>
      <c r="H74" s="11">
        <v>7</v>
      </c>
      <c r="I74" s="11">
        <v>13</v>
      </c>
      <c r="J74" s="11">
        <v>10</v>
      </c>
    </row>
    <row r="75" spans="1:10" ht="15.6" x14ac:dyDescent="0.3">
      <c r="A75">
        <v>31</v>
      </c>
      <c r="B75" s="145" t="s">
        <v>68</v>
      </c>
      <c r="C75" s="84" t="s">
        <v>72</v>
      </c>
      <c r="D75" s="11">
        <v>138</v>
      </c>
      <c r="E75" s="11">
        <v>145</v>
      </c>
      <c r="F75" s="11">
        <v>190</v>
      </c>
      <c r="G75" s="16">
        <v>473</v>
      </c>
      <c r="H75" s="11">
        <v>9</v>
      </c>
      <c r="I75" s="11">
        <v>9</v>
      </c>
      <c r="J75" s="11">
        <v>8</v>
      </c>
    </row>
    <row r="76" spans="1:10" ht="15.6" x14ac:dyDescent="0.3">
      <c r="A76">
        <v>32</v>
      </c>
      <c r="B76" s="145" t="s">
        <v>68</v>
      </c>
      <c r="C76" s="152" t="s">
        <v>67</v>
      </c>
      <c r="D76" s="11">
        <v>175</v>
      </c>
      <c r="E76" s="11">
        <v>146</v>
      </c>
      <c r="F76" s="11">
        <v>149</v>
      </c>
      <c r="G76" s="16">
        <v>470</v>
      </c>
      <c r="H76" s="11">
        <v>9</v>
      </c>
      <c r="I76" s="11">
        <v>12</v>
      </c>
      <c r="J76" s="11">
        <v>7</v>
      </c>
    </row>
    <row r="77" spans="1:10" ht="15.6" x14ac:dyDescent="0.3">
      <c r="A77">
        <v>33</v>
      </c>
      <c r="B77" s="55" t="s">
        <v>129</v>
      </c>
      <c r="C77" s="46" t="s">
        <v>185</v>
      </c>
      <c r="D77" s="11">
        <v>154</v>
      </c>
      <c r="E77" s="11">
        <v>140</v>
      </c>
      <c r="F77" s="11">
        <v>174</v>
      </c>
      <c r="G77" s="16">
        <v>468</v>
      </c>
      <c r="H77" s="11">
        <v>8</v>
      </c>
      <c r="I77" s="11">
        <v>13</v>
      </c>
      <c r="J77" s="11">
        <v>8</v>
      </c>
    </row>
    <row r="78" spans="1:10" ht="15.6" x14ac:dyDescent="0.3">
      <c r="A78">
        <v>34</v>
      </c>
      <c r="B78" s="146" t="s">
        <v>60</v>
      </c>
      <c r="C78" s="85" t="s">
        <v>76</v>
      </c>
      <c r="D78" s="11">
        <v>131</v>
      </c>
      <c r="E78" s="11">
        <v>139</v>
      </c>
      <c r="F78" s="11">
        <v>193</v>
      </c>
      <c r="G78" s="16">
        <v>463</v>
      </c>
      <c r="H78" s="11">
        <v>8</v>
      </c>
      <c r="I78" s="11">
        <v>10</v>
      </c>
      <c r="J78" s="11">
        <v>9</v>
      </c>
    </row>
    <row r="79" spans="1:10" ht="15.6" x14ac:dyDescent="0.3">
      <c r="A79">
        <v>35</v>
      </c>
      <c r="B79" s="123" t="s">
        <v>60</v>
      </c>
      <c r="C79" s="124" t="s">
        <v>74</v>
      </c>
      <c r="D79" s="11">
        <v>189</v>
      </c>
      <c r="E79" s="11">
        <v>139</v>
      </c>
      <c r="F79" s="11">
        <v>135</v>
      </c>
      <c r="G79" s="16">
        <v>463</v>
      </c>
      <c r="H79" s="11">
        <v>6</v>
      </c>
      <c r="I79" s="11">
        <v>13</v>
      </c>
      <c r="J79" s="11">
        <v>9</v>
      </c>
    </row>
    <row r="80" spans="1:10" ht="15.6" x14ac:dyDescent="0.3">
      <c r="A80">
        <v>36</v>
      </c>
      <c r="B80" s="130" t="s">
        <v>46</v>
      </c>
      <c r="C80" s="83" t="s">
        <v>53</v>
      </c>
      <c r="D80" s="11">
        <v>162</v>
      </c>
      <c r="E80" s="11">
        <v>148</v>
      </c>
      <c r="F80" s="11">
        <v>150</v>
      </c>
      <c r="G80" s="16">
        <v>460</v>
      </c>
      <c r="H80" s="11">
        <v>6</v>
      </c>
      <c r="I80" s="11">
        <v>14</v>
      </c>
      <c r="J80" s="11">
        <v>9</v>
      </c>
    </row>
    <row r="81" spans="1:10" ht="15.6" x14ac:dyDescent="0.3">
      <c r="A81">
        <v>37</v>
      </c>
      <c r="B81" s="148" t="s">
        <v>62</v>
      </c>
      <c r="C81" s="86" t="s">
        <v>84</v>
      </c>
      <c r="D81" s="11">
        <v>167</v>
      </c>
      <c r="E81" s="11">
        <v>147</v>
      </c>
      <c r="F81" s="11">
        <v>146</v>
      </c>
      <c r="G81" s="16">
        <v>460</v>
      </c>
      <c r="H81" s="11">
        <v>7</v>
      </c>
      <c r="I81" s="11">
        <v>13</v>
      </c>
      <c r="J81" s="11">
        <v>6</v>
      </c>
    </row>
    <row r="82" spans="1:10" ht="15.6" x14ac:dyDescent="0.3">
      <c r="A82">
        <v>38</v>
      </c>
      <c r="B82" s="145" t="s">
        <v>68</v>
      </c>
      <c r="C82" s="84" t="s">
        <v>71</v>
      </c>
      <c r="D82" s="11">
        <v>180</v>
      </c>
      <c r="E82" s="11">
        <v>128</v>
      </c>
      <c r="F82" s="11">
        <v>148</v>
      </c>
      <c r="G82" s="16">
        <v>456</v>
      </c>
      <c r="H82" s="11">
        <v>7</v>
      </c>
      <c r="I82" s="11">
        <v>11</v>
      </c>
      <c r="J82" s="11">
        <v>9</v>
      </c>
    </row>
    <row r="83" spans="1:10" ht="15.6" x14ac:dyDescent="0.3">
      <c r="A83">
        <v>39</v>
      </c>
      <c r="B83" s="148" t="s">
        <v>62</v>
      </c>
      <c r="C83" s="86" t="s">
        <v>85</v>
      </c>
      <c r="D83" s="11">
        <v>118</v>
      </c>
      <c r="E83" s="11">
        <v>145</v>
      </c>
      <c r="F83" s="11">
        <v>193</v>
      </c>
      <c r="G83" s="16">
        <v>456</v>
      </c>
      <c r="H83" s="11">
        <v>11</v>
      </c>
      <c r="I83" s="11">
        <v>8</v>
      </c>
      <c r="J83" s="11">
        <v>8</v>
      </c>
    </row>
    <row r="84" spans="1:10" ht="15.6" x14ac:dyDescent="0.3">
      <c r="A84">
        <v>40</v>
      </c>
      <c r="B84" s="55" t="s">
        <v>129</v>
      </c>
      <c r="C84" s="46" t="s">
        <v>83</v>
      </c>
      <c r="D84" s="11">
        <v>198</v>
      </c>
      <c r="E84" s="11">
        <v>130</v>
      </c>
      <c r="F84" s="11">
        <v>120</v>
      </c>
      <c r="G84" s="16">
        <v>448</v>
      </c>
      <c r="H84" s="11">
        <v>10</v>
      </c>
      <c r="I84" s="11">
        <v>10</v>
      </c>
      <c r="J84" s="11">
        <v>6</v>
      </c>
    </row>
    <row r="85" spans="1:10" ht="15.6" x14ac:dyDescent="0.3">
      <c r="A85">
        <v>41</v>
      </c>
      <c r="B85" s="16" t="s">
        <v>129</v>
      </c>
      <c r="C85" s="46" t="s">
        <v>166</v>
      </c>
      <c r="D85" s="11">
        <v>152</v>
      </c>
      <c r="E85" s="11">
        <v>140</v>
      </c>
      <c r="F85" s="11">
        <v>155</v>
      </c>
      <c r="G85" s="16">
        <v>447</v>
      </c>
      <c r="H85" s="11">
        <v>11</v>
      </c>
      <c r="I85" s="11">
        <v>8</v>
      </c>
      <c r="J85" s="11">
        <v>11</v>
      </c>
    </row>
    <row r="86" spans="1:10" ht="15.6" x14ac:dyDescent="0.3">
      <c r="A86">
        <v>42</v>
      </c>
      <c r="B86" s="123" t="s">
        <v>60</v>
      </c>
      <c r="C86" s="124" t="s">
        <v>133</v>
      </c>
      <c r="D86" s="11">
        <v>146</v>
      </c>
      <c r="E86" s="11">
        <v>134</v>
      </c>
      <c r="F86" s="11">
        <v>167</v>
      </c>
      <c r="G86" s="16">
        <v>447</v>
      </c>
      <c r="H86" s="11">
        <v>8</v>
      </c>
      <c r="I86" s="11">
        <v>10</v>
      </c>
      <c r="J86" s="11">
        <v>10</v>
      </c>
    </row>
    <row r="87" spans="1:10" ht="15.6" x14ac:dyDescent="0.3">
      <c r="A87">
        <v>43</v>
      </c>
      <c r="B87" s="146" t="s">
        <v>60</v>
      </c>
      <c r="C87" s="85" t="s">
        <v>73</v>
      </c>
      <c r="D87" s="11">
        <v>187</v>
      </c>
      <c r="E87" s="11">
        <v>117</v>
      </c>
      <c r="F87" s="11">
        <v>139</v>
      </c>
      <c r="G87" s="16">
        <v>443</v>
      </c>
      <c r="H87" s="11">
        <v>4</v>
      </c>
      <c r="I87" s="11">
        <v>15</v>
      </c>
      <c r="J87" s="11">
        <v>10</v>
      </c>
    </row>
    <row r="88" spans="1:10" ht="15.6" x14ac:dyDescent="0.3">
      <c r="A88">
        <v>44</v>
      </c>
      <c r="B88" s="147" t="s">
        <v>81</v>
      </c>
      <c r="C88" s="80" t="s">
        <v>127</v>
      </c>
      <c r="D88" s="11">
        <v>167</v>
      </c>
      <c r="E88" s="11">
        <v>150</v>
      </c>
      <c r="F88" s="11">
        <v>125</v>
      </c>
      <c r="G88" s="16">
        <v>442</v>
      </c>
      <c r="H88" s="11">
        <v>6</v>
      </c>
      <c r="I88" s="11">
        <v>13</v>
      </c>
      <c r="J88" s="11">
        <v>7</v>
      </c>
    </row>
    <row r="89" spans="1:10" ht="15.6" x14ac:dyDescent="0.3">
      <c r="A89">
        <v>45</v>
      </c>
      <c r="B89" s="55" t="s">
        <v>129</v>
      </c>
      <c r="C89" s="46" t="s">
        <v>132</v>
      </c>
      <c r="D89" s="11">
        <v>132</v>
      </c>
      <c r="E89" s="11">
        <v>160</v>
      </c>
      <c r="F89" s="11">
        <v>149</v>
      </c>
      <c r="G89" s="16">
        <v>441</v>
      </c>
      <c r="H89" s="11">
        <v>5</v>
      </c>
      <c r="I89" s="11">
        <v>12</v>
      </c>
      <c r="J89" s="11">
        <v>6</v>
      </c>
    </row>
    <row r="90" spans="1:10" ht="15.6" x14ac:dyDescent="0.3">
      <c r="A90">
        <v>46</v>
      </c>
      <c r="B90" s="125" t="s">
        <v>81</v>
      </c>
      <c r="C90" s="126" t="s">
        <v>82</v>
      </c>
      <c r="D90" s="11">
        <v>146</v>
      </c>
      <c r="E90" s="11">
        <v>166</v>
      </c>
      <c r="F90" s="11">
        <v>127</v>
      </c>
      <c r="G90" s="16">
        <v>439</v>
      </c>
      <c r="H90" s="11">
        <v>9</v>
      </c>
      <c r="I90" s="11">
        <v>9</v>
      </c>
      <c r="J90" s="11">
        <v>11</v>
      </c>
    </row>
    <row r="91" spans="1:10" ht="15.6" x14ac:dyDescent="0.3">
      <c r="A91">
        <v>47</v>
      </c>
      <c r="B91" s="55" t="s">
        <v>129</v>
      </c>
      <c r="C91" s="46" t="s">
        <v>136</v>
      </c>
      <c r="D91" s="11">
        <v>107</v>
      </c>
      <c r="E91" s="11">
        <v>175</v>
      </c>
      <c r="F91" s="11">
        <v>150</v>
      </c>
      <c r="G91" s="16">
        <v>432</v>
      </c>
      <c r="H91" s="11">
        <v>6</v>
      </c>
      <c r="I91" s="11">
        <v>13</v>
      </c>
      <c r="J91" s="11">
        <v>9</v>
      </c>
    </row>
    <row r="92" spans="1:10" ht="15.6" x14ac:dyDescent="0.3">
      <c r="A92">
        <v>48</v>
      </c>
      <c r="B92" s="147" t="s">
        <v>81</v>
      </c>
      <c r="C92" s="80" t="s">
        <v>86</v>
      </c>
      <c r="D92" s="11">
        <v>130</v>
      </c>
      <c r="E92" s="11">
        <v>137</v>
      </c>
      <c r="F92" s="11">
        <v>157</v>
      </c>
      <c r="G92" s="16">
        <v>424</v>
      </c>
      <c r="H92" s="11">
        <v>5</v>
      </c>
      <c r="I92" s="11">
        <v>13</v>
      </c>
      <c r="J92" s="11">
        <v>8</v>
      </c>
    </row>
    <row r="93" spans="1:10" ht="15.6" x14ac:dyDescent="0.3">
      <c r="A93">
        <v>49</v>
      </c>
      <c r="B93" s="147" t="s">
        <v>81</v>
      </c>
      <c r="C93" s="80" t="s">
        <v>87</v>
      </c>
      <c r="D93" s="11">
        <v>146</v>
      </c>
      <c r="E93" s="11">
        <v>127</v>
      </c>
      <c r="F93" s="11">
        <v>136</v>
      </c>
      <c r="G93" s="16">
        <v>409</v>
      </c>
      <c r="H93" s="11">
        <v>8</v>
      </c>
      <c r="I93" s="11">
        <v>7</v>
      </c>
      <c r="J93" s="11">
        <v>11</v>
      </c>
    </row>
    <row r="94" spans="1:10" ht="15.6" x14ac:dyDescent="0.3">
      <c r="A94">
        <v>50</v>
      </c>
      <c r="B94" s="16" t="s">
        <v>129</v>
      </c>
      <c r="C94" s="46" t="s">
        <v>135</v>
      </c>
      <c r="D94" s="11">
        <v>127</v>
      </c>
      <c r="E94" s="11">
        <v>168</v>
      </c>
      <c r="F94" s="11">
        <v>113</v>
      </c>
      <c r="G94" s="16">
        <v>408</v>
      </c>
      <c r="H94" s="11">
        <v>6</v>
      </c>
      <c r="I94" s="11">
        <v>9</v>
      </c>
      <c r="J94" s="11">
        <v>8</v>
      </c>
    </row>
    <row r="95" spans="1:10" ht="15.6" x14ac:dyDescent="0.3">
      <c r="A95">
        <v>51</v>
      </c>
      <c r="B95" s="149" t="s">
        <v>128</v>
      </c>
      <c r="C95" s="87" t="s">
        <v>94</v>
      </c>
      <c r="D95" s="11">
        <v>123</v>
      </c>
      <c r="E95" s="11">
        <v>152</v>
      </c>
      <c r="F95" s="11">
        <v>130</v>
      </c>
      <c r="G95" s="16">
        <v>405</v>
      </c>
      <c r="H95" s="11">
        <v>4</v>
      </c>
      <c r="I95" s="11">
        <v>13</v>
      </c>
      <c r="J95" s="11">
        <v>8</v>
      </c>
    </row>
    <row r="96" spans="1:10" ht="15.6" x14ac:dyDescent="0.3">
      <c r="A96">
        <v>52</v>
      </c>
      <c r="B96" s="55" t="s">
        <v>129</v>
      </c>
      <c r="C96" s="46" t="s">
        <v>202</v>
      </c>
      <c r="D96" s="11">
        <v>140</v>
      </c>
      <c r="E96" s="11">
        <v>124</v>
      </c>
      <c r="F96" s="11">
        <v>139</v>
      </c>
      <c r="G96" s="16">
        <v>403</v>
      </c>
      <c r="H96" s="11">
        <v>6</v>
      </c>
      <c r="I96" s="11">
        <v>9</v>
      </c>
      <c r="J96" s="11">
        <v>13</v>
      </c>
    </row>
    <row r="97" spans="1:10" ht="15.6" x14ac:dyDescent="0.3">
      <c r="A97">
        <v>53</v>
      </c>
      <c r="B97" s="149" t="s">
        <v>128</v>
      </c>
      <c r="C97" s="87" t="s">
        <v>90</v>
      </c>
      <c r="D97" s="11">
        <v>143</v>
      </c>
      <c r="E97" s="11">
        <v>141</v>
      </c>
      <c r="F97" s="11">
        <v>119</v>
      </c>
      <c r="G97" s="16">
        <v>403</v>
      </c>
      <c r="H97" s="11">
        <v>3</v>
      </c>
      <c r="I97" s="11">
        <v>14</v>
      </c>
      <c r="J97" s="11">
        <v>13</v>
      </c>
    </row>
    <row r="98" spans="1:10" ht="15.6" x14ac:dyDescent="0.3">
      <c r="A98">
        <v>54</v>
      </c>
      <c r="B98" s="148" t="s">
        <v>62</v>
      </c>
      <c r="C98" s="86" t="s">
        <v>88</v>
      </c>
      <c r="D98" s="11">
        <v>161</v>
      </c>
      <c r="E98" s="11">
        <v>116</v>
      </c>
      <c r="F98" s="11">
        <v>123</v>
      </c>
      <c r="G98" s="16">
        <v>400</v>
      </c>
      <c r="H98" s="11">
        <v>5</v>
      </c>
      <c r="I98" s="11">
        <v>8</v>
      </c>
      <c r="J98" s="11">
        <v>12</v>
      </c>
    </row>
    <row r="99" spans="1:10" ht="15.6" x14ac:dyDescent="0.3">
      <c r="A99">
        <v>55</v>
      </c>
      <c r="B99" s="146" t="s">
        <v>60</v>
      </c>
      <c r="C99" s="85" t="s">
        <v>75</v>
      </c>
      <c r="D99" s="11">
        <v>129</v>
      </c>
      <c r="E99" s="11">
        <v>104</v>
      </c>
      <c r="F99" s="11">
        <v>165</v>
      </c>
      <c r="G99" s="16">
        <v>398</v>
      </c>
      <c r="H99" s="11">
        <v>5</v>
      </c>
      <c r="I99" s="11">
        <v>11</v>
      </c>
      <c r="J99" s="11">
        <v>13</v>
      </c>
    </row>
    <row r="100" spans="1:10" ht="15.6" x14ac:dyDescent="0.3">
      <c r="A100">
        <v>56</v>
      </c>
      <c r="B100" s="55" t="s">
        <v>129</v>
      </c>
      <c r="C100" s="46" t="s">
        <v>160</v>
      </c>
      <c r="D100" s="11">
        <v>144</v>
      </c>
      <c r="E100" s="11">
        <v>126</v>
      </c>
      <c r="F100" s="11">
        <v>125</v>
      </c>
      <c r="G100" s="16">
        <v>395</v>
      </c>
      <c r="H100" s="11">
        <v>3</v>
      </c>
      <c r="I100" s="11">
        <v>11</v>
      </c>
      <c r="J100" s="11">
        <v>15</v>
      </c>
    </row>
    <row r="101" spans="1:10" ht="15.6" x14ac:dyDescent="0.3">
      <c r="A101">
        <v>57</v>
      </c>
      <c r="B101" s="149" t="s">
        <v>128</v>
      </c>
      <c r="C101" s="87" t="s">
        <v>98</v>
      </c>
      <c r="D101" s="11">
        <v>99</v>
      </c>
      <c r="E101" s="11">
        <v>153</v>
      </c>
      <c r="F101" s="11">
        <v>141</v>
      </c>
      <c r="G101" s="16">
        <v>393</v>
      </c>
      <c r="H101" s="11">
        <v>5</v>
      </c>
      <c r="I101" s="11">
        <v>10</v>
      </c>
      <c r="J101" s="11">
        <v>14</v>
      </c>
    </row>
    <row r="102" spans="1:10" ht="15.6" x14ac:dyDescent="0.3">
      <c r="A102">
        <v>58</v>
      </c>
      <c r="B102" s="127" t="s">
        <v>62</v>
      </c>
      <c r="C102" s="128" t="s">
        <v>137</v>
      </c>
      <c r="D102" s="11">
        <v>120</v>
      </c>
      <c r="E102" s="11">
        <v>131</v>
      </c>
      <c r="F102" s="11">
        <v>136</v>
      </c>
      <c r="G102" s="16">
        <v>387</v>
      </c>
      <c r="H102" s="11">
        <v>8</v>
      </c>
      <c r="I102" s="11">
        <v>5</v>
      </c>
      <c r="J102" s="11">
        <v>12</v>
      </c>
    </row>
    <row r="103" spans="1:10" ht="15.6" x14ac:dyDescent="0.3">
      <c r="A103">
        <v>59</v>
      </c>
      <c r="B103" s="149" t="s">
        <v>128</v>
      </c>
      <c r="C103" s="87" t="s">
        <v>93</v>
      </c>
      <c r="D103" s="11">
        <v>135</v>
      </c>
      <c r="E103" s="11">
        <v>122</v>
      </c>
      <c r="F103" s="11">
        <v>124</v>
      </c>
      <c r="G103" s="16">
        <v>381</v>
      </c>
      <c r="H103" s="11">
        <v>5</v>
      </c>
      <c r="I103" s="11">
        <v>9</v>
      </c>
      <c r="J103" s="11">
        <v>16</v>
      </c>
    </row>
    <row r="104" spans="1:10" ht="15.6" x14ac:dyDescent="0.3">
      <c r="A104">
        <v>60</v>
      </c>
      <c r="B104" s="147" t="s">
        <v>81</v>
      </c>
      <c r="C104" s="80" t="s">
        <v>91</v>
      </c>
      <c r="D104" s="11">
        <v>102</v>
      </c>
      <c r="E104" s="11">
        <v>137</v>
      </c>
      <c r="F104" s="11">
        <v>130</v>
      </c>
      <c r="G104" s="16">
        <v>369</v>
      </c>
      <c r="H104" s="11">
        <v>4</v>
      </c>
      <c r="I104" s="11">
        <v>8</v>
      </c>
      <c r="J104" s="11">
        <v>12</v>
      </c>
    </row>
    <row r="105" spans="1:10" ht="15.6" x14ac:dyDescent="0.3">
      <c r="A105">
        <v>61</v>
      </c>
      <c r="B105" s="55" t="s">
        <v>129</v>
      </c>
      <c r="C105" s="46" t="s">
        <v>140</v>
      </c>
      <c r="D105" s="11">
        <v>140</v>
      </c>
      <c r="E105" s="11">
        <v>128</v>
      </c>
      <c r="F105" s="11">
        <v>98</v>
      </c>
      <c r="G105" s="16">
        <v>366</v>
      </c>
      <c r="H105" s="11">
        <v>4</v>
      </c>
      <c r="I105" s="11">
        <v>7</v>
      </c>
      <c r="J105" s="11">
        <v>17</v>
      </c>
    </row>
    <row r="106" spans="1:10" ht="15.6" x14ac:dyDescent="0.3">
      <c r="A106">
        <v>62</v>
      </c>
      <c r="B106" s="149" t="s">
        <v>128</v>
      </c>
      <c r="C106" s="87" t="s">
        <v>97</v>
      </c>
      <c r="D106" s="11">
        <v>114</v>
      </c>
      <c r="E106" s="11">
        <v>121</v>
      </c>
      <c r="F106" s="11">
        <v>98</v>
      </c>
      <c r="G106" s="16">
        <v>333</v>
      </c>
      <c r="H106" s="11">
        <v>3</v>
      </c>
      <c r="I106" s="11">
        <v>7</v>
      </c>
      <c r="J106" s="11">
        <v>20</v>
      </c>
    </row>
    <row r="107" spans="1:10" ht="15.6" x14ac:dyDescent="0.3">
      <c r="A107">
        <v>63</v>
      </c>
      <c r="B107" s="127" t="s">
        <v>62</v>
      </c>
      <c r="C107" s="128" t="s">
        <v>96</v>
      </c>
      <c r="D107" s="11">
        <v>92</v>
      </c>
      <c r="E107" s="11">
        <v>111</v>
      </c>
      <c r="F107" s="11">
        <v>124</v>
      </c>
      <c r="G107" s="16">
        <v>327</v>
      </c>
      <c r="H107" s="11">
        <v>3</v>
      </c>
      <c r="I107" s="11">
        <v>7</v>
      </c>
      <c r="J107" s="11">
        <v>16</v>
      </c>
    </row>
    <row r="108" spans="1:10" x14ac:dyDescent="0.3">
      <c r="B108" s="43"/>
      <c r="C108" s="43"/>
    </row>
    <row r="109" spans="1:10" x14ac:dyDescent="0.3">
      <c r="B109" s="243"/>
      <c r="C109" s="19"/>
    </row>
    <row r="110" spans="1:10" x14ac:dyDescent="0.3">
      <c r="B110" s="19"/>
      <c r="C110" s="134"/>
    </row>
    <row r="111" spans="1:10" x14ac:dyDescent="0.3">
      <c r="B111" s="19"/>
      <c r="C111" s="134"/>
    </row>
    <row r="112" spans="1:10" x14ac:dyDescent="0.3">
      <c r="B112" s="19"/>
      <c r="C112" s="134"/>
    </row>
    <row r="113" spans="2:10" x14ac:dyDescent="0.3">
      <c r="B113" s="19"/>
      <c r="C113" s="134"/>
    </row>
    <row r="115" spans="2:10" x14ac:dyDescent="0.3">
      <c r="B115" s="88">
        <v>19</v>
      </c>
      <c r="C115" t="s">
        <v>191</v>
      </c>
      <c r="D115">
        <v>154</v>
      </c>
      <c r="E115">
        <v>184</v>
      </c>
      <c r="F115">
        <v>199</v>
      </c>
      <c r="G115">
        <v>537</v>
      </c>
      <c r="H115">
        <v>9</v>
      </c>
      <c r="I115">
        <v>16</v>
      </c>
      <c r="J115">
        <v>3</v>
      </c>
    </row>
    <row r="116" spans="2:10" x14ac:dyDescent="0.3">
      <c r="B116" s="88">
        <v>35</v>
      </c>
      <c r="C116" t="s">
        <v>178</v>
      </c>
      <c r="D116">
        <v>167</v>
      </c>
      <c r="E116">
        <v>181</v>
      </c>
      <c r="F116">
        <v>141</v>
      </c>
      <c r="G116">
        <v>489</v>
      </c>
      <c r="H116">
        <v>6</v>
      </c>
      <c r="I116">
        <v>16</v>
      </c>
      <c r="J116">
        <v>7</v>
      </c>
    </row>
    <row r="117" spans="2:10" x14ac:dyDescent="0.3">
      <c r="B117" s="88">
        <v>41</v>
      </c>
      <c r="C117" t="s">
        <v>170</v>
      </c>
      <c r="D117">
        <v>195</v>
      </c>
      <c r="E117">
        <v>132</v>
      </c>
      <c r="F117">
        <v>150</v>
      </c>
      <c r="G117">
        <v>477</v>
      </c>
      <c r="H117">
        <v>8</v>
      </c>
      <c r="I117">
        <v>14</v>
      </c>
      <c r="J117">
        <v>4</v>
      </c>
    </row>
    <row r="118" spans="2:10" x14ac:dyDescent="0.3">
      <c r="B118" s="88">
        <v>49</v>
      </c>
      <c r="C118" t="s">
        <v>204</v>
      </c>
      <c r="D118">
        <v>164</v>
      </c>
      <c r="E118">
        <v>158</v>
      </c>
      <c r="F118">
        <v>141</v>
      </c>
      <c r="G118">
        <v>463</v>
      </c>
      <c r="H118">
        <v>5</v>
      </c>
      <c r="I118">
        <v>17</v>
      </c>
      <c r="J118">
        <v>3</v>
      </c>
    </row>
    <row r="119" spans="2:10" x14ac:dyDescent="0.3">
      <c r="B119" s="88">
        <v>75</v>
      </c>
      <c r="C119" t="s">
        <v>203</v>
      </c>
      <c r="D119">
        <v>168</v>
      </c>
      <c r="E119">
        <v>141</v>
      </c>
      <c r="F119">
        <v>115</v>
      </c>
      <c r="G119">
        <v>424</v>
      </c>
      <c r="H119">
        <v>3</v>
      </c>
      <c r="I119">
        <v>14</v>
      </c>
      <c r="J119">
        <v>8</v>
      </c>
    </row>
  </sheetData>
  <sortState xmlns:xlrd2="http://schemas.microsoft.com/office/spreadsheetml/2017/richdata2" ref="B45:J107">
    <sortCondition descending="1" ref="G45:G107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D8DB-C435-4891-9345-38896669BFCD}">
  <dimension ref="A2:I123"/>
  <sheetViews>
    <sheetView topLeftCell="A26" workbookViewId="0">
      <selection activeCell="A41" sqref="A41:XFD41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.33203125" customWidth="1"/>
    <col min="8" max="9" width="6.5546875" customWidth="1"/>
  </cols>
  <sheetData>
    <row r="2" spans="1:9" x14ac:dyDescent="0.3">
      <c r="D2" t="s">
        <v>228</v>
      </c>
    </row>
    <row r="3" spans="1:9" ht="15.6" x14ac:dyDescent="0.3">
      <c r="A3">
        <v>1</v>
      </c>
      <c r="B3" s="31" t="s">
        <v>4</v>
      </c>
      <c r="C3" s="35" t="s">
        <v>8</v>
      </c>
      <c r="D3" s="11">
        <v>185</v>
      </c>
      <c r="E3" s="11">
        <v>171</v>
      </c>
      <c r="F3" s="11">
        <v>202</v>
      </c>
      <c r="G3" s="16">
        <v>558</v>
      </c>
      <c r="H3" s="11">
        <v>11</v>
      </c>
      <c r="I3" s="11">
        <v>14</v>
      </c>
    </row>
    <row r="4" spans="1:9" ht="15.6" x14ac:dyDescent="0.3">
      <c r="A4">
        <v>2</v>
      </c>
      <c r="B4" s="75" t="s">
        <v>9</v>
      </c>
      <c r="C4" s="97" t="s">
        <v>18</v>
      </c>
      <c r="D4" s="11">
        <v>176</v>
      </c>
      <c r="E4" s="11">
        <v>197</v>
      </c>
      <c r="F4" s="11">
        <v>155</v>
      </c>
      <c r="G4" s="16">
        <v>528</v>
      </c>
      <c r="H4" s="11">
        <v>12</v>
      </c>
      <c r="I4" s="11">
        <v>11</v>
      </c>
    </row>
    <row r="5" spans="1:9" ht="15.6" x14ac:dyDescent="0.3">
      <c r="A5">
        <v>3</v>
      </c>
      <c r="B5" s="31" t="s">
        <v>4</v>
      </c>
      <c r="C5" s="35" t="s">
        <v>7</v>
      </c>
      <c r="D5" s="11">
        <v>167</v>
      </c>
      <c r="E5" s="11">
        <v>147</v>
      </c>
      <c r="F5" s="11">
        <v>180</v>
      </c>
      <c r="G5" s="16">
        <v>494</v>
      </c>
      <c r="H5" s="11">
        <v>11</v>
      </c>
      <c r="I5" s="11">
        <v>9</v>
      </c>
    </row>
    <row r="6" spans="1:9" ht="15.6" x14ac:dyDescent="0.3">
      <c r="A6">
        <v>4</v>
      </c>
      <c r="B6" s="31" t="s">
        <v>4</v>
      </c>
      <c r="C6" s="35" t="s">
        <v>10</v>
      </c>
      <c r="D6" s="11">
        <v>145</v>
      </c>
      <c r="E6" s="11">
        <v>152</v>
      </c>
      <c r="F6" s="11">
        <v>195</v>
      </c>
      <c r="G6" s="16">
        <v>492</v>
      </c>
      <c r="H6" s="11">
        <v>10</v>
      </c>
      <c r="I6" s="11">
        <v>13</v>
      </c>
    </row>
    <row r="7" spans="1:9" ht="15.6" x14ac:dyDescent="0.3">
      <c r="A7">
        <v>5</v>
      </c>
      <c r="B7" s="31" t="s">
        <v>4</v>
      </c>
      <c r="C7" s="35" t="s">
        <v>5</v>
      </c>
      <c r="D7" s="11">
        <v>171</v>
      </c>
      <c r="E7" s="11">
        <v>173</v>
      </c>
      <c r="F7" s="11">
        <v>146</v>
      </c>
      <c r="G7" s="16">
        <v>490</v>
      </c>
      <c r="H7" s="11">
        <v>8</v>
      </c>
      <c r="I7" s="11">
        <v>14</v>
      </c>
    </row>
    <row r="8" spans="1:9" ht="15.6" x14ac:dyDescent="0.3">
      <c r="A8">
        <v>6</v>
      </c>
      <c r="B8" s="75" t="s">
        <v>9</v>
      </c>
      <c r="C8" s="97" t="s">
        <v>11</v>
      </c>
      <c r="D8" s="11">
        <v>144</v>
      </c>
      <c r="E8" s="11">
        <v>167</v>
      </c>
      <c r="F8" s="11">
        <v>171</v>
      </c>
      <c r="G8" s="16">
        <v>482</v>
      </c>
      <c r="H8" s="11">
        <v>7</v>
      </c>
      <c r="I8" s="11">
        <v>13</v>
      </c>
    </row>
    <row r="9" spans="1:9" ht="15.6" x14ac:dyDescent="0.3">
      <c r="A9">
        <v>7</v>
      </c>
      <c r="B9" s="76" t="s">
        <v>15</v>
      </c>
      <c r="C9" s="98" t="s">
        <v>22</v>
      </c>
      <c r="D9" s="11">
        <v>164</v>
      </c>
      <c r="E9" s="11">
        <v>173</v>
      </c>
      <c r="F9" s="11">
        <v>128</v>
      </c>
      <c r="G9" s="16">
        <v>465</v>
      </c>
      <c r="H9" s="11">
        <v>7</v>
      </c>
      <c r="I9" s="11">
        <v>13</v>
      </c>
    </row>
    <row r="10" spans="1:9" ht="15.6" x14ac:dyDescent="0.3">
      <c r="A10">
        <v>8</v>
      </c>
      <c r="B10" s="187" t="s">
        <v>4</v>
      </c>
      <c r="C10" s="187" t="s">
        <v>6</v>
      </c>
      <c r="D10" s="11">
        <v>151</v>
      </c>
      <c r="E10" s="11">
        <v>155</v>
      </c>
      <c r="F10" s="11">
        <v>154</v>
      </c>
      <c r="G10" s="16">
        <v>460</v>
      </c>
      <c r="H10" s="11">
        <v>3</v>
      </c>
      <c r="I10" s="11">
        <v>17</v>
      </c>
    </row>
    <row r="11" spans="1:9" ht="15.6" x14ac:dyDescent="0.3">
      <c r="A11">
        <v>9</v>
      </c>
      <c r="B11" s="76" t="s">
        <v>15</v>
      </c>
      <c r="C11" s="98" t="s">
        <v>20</v>
      </c>
      <c r="D11" s="11">
        <v>187</v>
      </c>
      <c r="E11" s="11">
        <v>123</v>
      </c>
      <c r="F11" s="11">
        <v>150</v>
      </c>
      <c r="G11" s="16">
        <v>460</v>
      </c>
      <c r="H11" s="11">
        <v>5</v>
      </c>
      <c r="I11" s="11">
        <v>15</v>
      </c>
    </row>
    <row r="12" spans="1:9" ht="15.6" x14ac:dyDescent="0.3">
      <c r="A12">
        <v>10</v>
      </c>
      <c r="B12" s="46" t="s">
        <v>142</v>
      </c>
      <c r="C12" s="45" t="s">
        <v>143</v>
      </c>
      <c r="D12" s="11">
        <v>155</v>
      </c>
      <c r="E12" s="11">
        <v>137</v>
      </c>
      <c r="F12" s="11">
        <v>161</v>
      </c>
      <c r="G12" s="16">
        <v>453</v>
      </c>
      <c r="H12" s="11">
        <v>7</v>
      </c>
      <c r="I12" s="11">
        <v>12</v>
      </c>
    </row>
    <row r="13" spans="1:9" ht="15.6" x14ac:dyDescent="0.3">
      <c r="A13">
        <v>11</v>
      </c>
      <c r="B13" s="75" t="s">
        <v>9</v>
      </c>
      <c r="C13" s="97" t="s">
        <v>17</v>
      </c>
      <c r="D13" s="11">
        <v>150</v>
      </c>
      <c r="E13" s="11">
        <v>157</v>
      </c>
      <c r="F13" s="11">
        <v>145</v>
      </c>
      <c r="G13" s="16">
        <v>452</v>
      </c>
      <c r="H13" s="11">
        <v>5</v>
      </c>
      <c r="I13" s="11">
        <v>15</v>
      </c>
    </row>
    <row r="14" spans="1:9" ht="15.6" x14ac:dyDescent="0.3">
      <c r="A14">
        <v>12</v>
      </c>
      <c r="B14" s="75" t="s">
        <v>9</v>
      </c>
      <c r="C14" s="97" t="s">
        <v>12</v>
      </c>
      <c r="D14" s="11">
        <v>155</v>
      </c>
      <c r="E14" s="11">
        <v>160</v>
      </c>
      <c r="F14" s="11">
        <v>132</v>
      </c>
      <c r="G14" s="16">
        <v>447</v>
      </c>
      <c r="H14" s="11">
        <v>4</v>
      </c>
      <c r="I14" s="11">
        <v>15</v>
      </c>
    </row>
    <row r="15" spans="1:9" ht="15.6" x14ac:dyDescent="0.3">
      <c r="A15">
        <v>13</v>
      </c>
      <c r="B15" s="79" t="s">
        <v>121</v>
      </c>
      <c r="C15" s="99" t="s">
        <v>123</v>
      </c>
      <c r="D15" s="297">
        <v>149</v>
      </c>
      <c r="E15" s="11">
        <v>154</v>
      </c>
      <c r="F15" s="11">
        <v>143</v>
      </c>
      <c r="G15" s="15">
        <v>446</v>
      </c>
      <c r="H15" s="11">
        <v>4</v>
      </c>
      <c r="I15" s="11">
        <v>9</v>
      </c>
    </row>
    <row r="16" spans="1:9" ht="15.6" x14ac:dyDescent="0.3">
      <c r="A16">
        <v>14</v>
      </c>
      <c r="B16" s="133" t="s">
        <v>19</v>
      </c>
      <c r="C16" s="133" t="s">
        <v>24</v>
      </c>
      <c r="D16" s="11">
        <v>191</v>
      </c>
      <c r="E16" s="11">
        <v>115</v>
      </c>
      <c r="F16" s="11">
        <v>138</v>
      </c>
      <c r="G16" s="16">
        <v>444</v>
      </c>
      <c r="H16" s="11">
        <v>5</v>
      </c>
      <c r="I16" s="11">
        <v>13</v>
      </c>
    </row>
    <row r="17" spans="1:9" ht="15.6" x14ac:dyDescent="0.3">
      <c r="A17">
        <v>15</v>
      </c>
      <c r="B17" s="133" t="s">
        <v>19</v>
      </c>
      <c r="C17" s="133" t="s">
        <v>29</v>
      </c>
      <c r="D17" s="11">
        <v>124</v>
      </c>
      <c r="E17" s="11">
        <v>138</v>
      </c>
      <c r="F17" s="11">
        <v>178</v>
      </c>
      <c r="G17" s="16">
        <v>440</v>
      </c>
      <c r="H17" s="11">
        <v>8</v>
      </c>
      <c r="I17" s="11">
        <v>9</v>
      </c>
    </row>
    <row r="18" spans="1:9" ht="15.6" x14ac:dyDescent="0.3">
      <c r="A18">
        <v>16</v>
      </c>
      <c r="B18" s="79" t="s">
        <v>121</v>
      </c>
      <c r="C18" s="99" t="s">
        <v>35</v>
      </c>
      <c r="D18" s="297">
        <v>146</v>
      </c>
      <c r="E18" s="11">
        <v>161</v>
      </c>
      <c r="F18" s="11">
        <v>130</v>
      </c>
      <c r="G18" s="15">
        <v>437</v>
      </c>
      <c r="H18" s="11">
        <v>3</v>
      </c>
      <c r="I18" s="11">
        <v>9</v>
      </c>
    </row>
    <row r="19" spans="1:9" ht="15.6" x14ac:dyDescent="0.3">
      <c r="A19">
        <v>17</v>
      </c>
      <c r="B19" s="46" t="s">
        <v>142</v>
      </c>
      <c r="C19" s="45" t="s">
        <v>146</v>
      </c>
      <c r="D19" s="11">
        <v>139</v>
      </c>
      <c r="E19" s="11">
        <v>153</v>
      </c>
      <c r="F19" s="11">
        <v>135</v>
      </c>
      <c r="G19" s="16">
        <v>427</v>
      </c>
      <c r="H19" s="11">
        <v>4</v>
      </c>
      <c r="I19" s="11">
        <v>13</v>
      </c>
    </row>
    <row r="20" spans="1:9" ht="15.6" x14ac:dyDescent="0.3">
      <c r="A20">
        <v>18</v>
      </c>
      <c r="B20" s="76" t="s">
        <v>15</v>
      </c>
      <c r="C20" s="98" t="s">
        <v>25</v>
      </c>
      <c r="D20" s="11">
        <v>117</v>
      </c>
      <c r="E20" s="11">
        <v>157</v>
      </c>
      <c r="F20" s="11">
        <v>149</v>
      </c>
      <c r="G20" s="16">
        <v>423</v>
      </c>
      <c r="H20" s="11">
        <v>7</v>
      </c>
      <c r="I20" s="11">
        <v>12</v>
      </c>
    </row>
    <row r="21" spans="1:9" ht="15.6" x14ac:dyDescent="0.3">
      <c r="A21">
        <v>19</v>
      </c>
      <c r="B21" s="47" t="s">
        <v>142</v>
      </c>
      <c r="C21" s="47" t="s">
        <v>144</v>
      </c>
      <c r="D21" s="11">
        <v>179</v>
      </c>
      <c r="E21" s="11">
        <v>118</v>
      </c>
      <c r="F21" s="11">
        <v>116</v>
      </c>
      <c r="G21" s="16">
        <v>413</v>
      </c>
      <c r="H21" s="11">
        <v>9</v>
      </c>
      <c r="I21" s="11">
        <v>5</v>
      </c>
    </row>
    <row r="22" spans="1:9" ht="15.6" x14ac:dyDescent="0.3">
      <c r="A22">
        <v>20</v>
      </c>
      <c r="B22" s="77" t="s">
        <v>19</v>
      </c>
      <c r="C22" s="102" t="s">
        <v>27</v>
      </c>
      <c r="D22" s="11">
        <v>146</v>
      </c>
      <c r="E22" s="11">
        <v>153</v>
      </c>
      <c r="F22" s="11">
        <v>114</v>
      </c>
      <c r="G22" s="16">
        <v>413</v>
      </c>
      <c r="H22" s="11">
        <v>5</v>
      </c>
      <c r="I22" s="11">
        <v>9</v>
      </c>
    </row>
    <row r="23" spans="1:9" ht="15.6" x14ac:dyDescent="0.3">
      <c r="A23">
        <v>21</v>
      </c>
      <c r="B23" s="78" t="s">
        <v>121</v>
      </c>
      <c r="C23" s="103" t="s">
        <v>23</v>
      </c>
      <c r="D23" s="11">
        <v>137</v>
      </c>
      <c r="E23" s="11">
        <v>122</v>
      </c>
      <c r="F23" s="11">
        <v>141</v>
      </c>
      <c r="G23" s="16">
        <v>400</v>
      </c>
      <c r="H23" s="11">
        <v>5</v>
      </c>
      <c r="I23" s="11">
        <v>10</v>
      </c>
    </row>
    <row r="24" spans="1:9" ht="15.6" x14ac:dyDescent="0.3">
      <c r="A24">
        <v>22</v>
      </c>
      <c r="B24" s="107" t="s">
        <v>15</v>
      </c>
      <c r="C24" s="107" t="s">
        <v>21</v>
      </c>
      <c r="D24" s="11">
        <v>127</v>
      </c>
      <c r="E24" s="11">
        <v>113</v>
      </c>
      <c r="F24" s="11">
        <v>156</v>
      </c>
      <c r="G24" s="16">
        <v>396</v>
      </c>
      <c r="H24" s="11">
        <v>7</v>
      </c>
      <c r="I24" s="11">
        <v>6</v>
      </c>
    </row>
    <row r="25" spans="1:9" ht="15.6" x14ac:dyDescent="0.3">
      <c r="A25">
        <v>23</v>
      </c>
      <c r="B25" s="77" t="s">
        <v>19</v>
      </c>
      <c r="C25" s="100" t="s">
        <v>30</v>
      </c>
      <c r="D25" s="11">
        <v>148</v>
      </c>
      <c r="E25" s="11">
        <v>132</v>
      </c>
      <c r="F25" s="11">
        <v>115</v>
      </c>
      <c r="G25" s="16">
        <v>395</v>
      </c>
      <c r="H25" s="11">
        <v>6</v>
      </c>
      <c r="I25" s="11">
        <v>8</v>
      </c>
    </row>
    <row r="26" spans="1:9" ht="15.6" x14ac:dyDescent="0.3">
      <c r="A26">
        <v>24</v>
      </c>
      <c r="B26" s="46" t="s">
        <v>142</v>
      </c>
      <c r="C26" s="45" t="s">
        <v>149</v>
      </c>
      <c r="D26" s="11">
        <v>111</v>
      </c>
      <c r="E26" s="11">
        <v>136</v>
      </c>
      <c r="F26" s="11">
        <v>141</v>
      </c>
      <c r="G26" s="16">
        <v>388</v>
      </c>
      <c r="H26" s="11">
        <v>6</v>
      </c>
      <c r="I26" s="11">
        <v>7</v>
      </c>
    </row>
    <row r="27" spans="1:9" ht="15.6" x14ac:dyDescent="0.3">
      <c r="A27">
        <v>25</v>
      </c>
      <c r="B27" s="77" t="s">
        <v>19</v>
      </c>
      <c r="C27" s="100" t="s">
        <v>28</v>
      </c>
      <c r="D27" s="11">
        <v>100</v>
      </c>
      <c r="E27" s="11">
        <v>169</v>
      </c>
      <c r="F27" s="11">
        <v>117</v>
      </c>
      <c r="G27" s="16">
        <v>386</v>
      </c>
      <c r="H27" s="11">
        <v>5</v>
      </c>
      <c r="I27" s="11">
        <v>10</v>
      </c>
    </row>
    <row r="28" spans="1:9" ht="15.6" x14ac:dyDescent="0.3">
      <c r="A28">
        <v>26</v>
      </c>
      <c r="B28" s="75" t="s">
        <v>9</v>
      </c>
      <c r="C28" s="97" t="s">
        <v>14</v>
      </c>
      <c r="D28" s="11">
        <v>128</v>
      </c>
      <c r="E28" s="11">
        <v>120</v>
      </c>
      <c r="F28" s="11">
        <v>137</v>
      </c>
      <c r="G28" s="16">
        <v>385</v>
      </c>
      <c r="H28" s="11">
        <v>3</v>
      </c>
      <c r="I28" s="11">
        <v>11</v>
      </c>
    </row>
    <row r="29" spans="1:9" ht="15.6" x14ac:dyDescent="0.3">
      <c r="A29">
        <v>27</v>
      </c>
      <c r="B29" s="133" t="s">
        <v>19</v>
      </c>
      <c r="C29" s="133" t="s">
        <v>31</v>
      </c>
      <c r="D29" s="11">
        <v>110</v>
      </c>
      <c r="E29" s="11">
        <v>105</v>
      </c>
      <c r="F29" s="11">
        <v>162</v>
      </c>
      <c r="G29" s="16">
        <v>377</v>
      </c>
      <c r="H29" s="11">
        <v>2</v>
      </c>
      <c r="I29" s="11">
        <v>12</v>
      </c>
    </row>
    <row r="30" spans="1:9" ht="15.6" x14ac:dyDescent="0.3">
      <c r="A30">
        <v>28</v>
      </c>
      <c r="B30" s="76" t="s">
        <v>15</v>
      </c>
      <c r="C30" s="98" t="s">
        <v>26</v>
      </c>
      <c r="D30" s="11">
        <v>124</v>
      </c>
      <c r="E30" s="11">
        <v>125</v>
      </c>
      <c r="F30" s="11">
        <v>121</v>
      </c>
      <c r="G30" s="16">
        <v>370</v>
      </c>
      <c r="H30" s="11">
        <v>3</v>
      </c>
      <c r="I30" s="11">
        <v>10</v>
      </c>
    </row>
    <row r="31" spans="1:9" ht="15.6" x14ac:dyDescent="0.3">
      <c r="A31">
        <v>29</v>
      </c>
      <c r="B31" s="46" t="s">
        <v>142</v>
      </c>
      <c r="C31" s="45" t="s">
        <v>155</v>
      </c>
      <c r="D31" s="11">
        <v>145</v>
      </c>
      <c r="E31" s="11">
        <v>117</v>
      </c>
      <c r="F31" s="11">
        <v>100</v>
      </c>
      <c r="G31" s="16">
        <v>362</v>
      </c>
      <c r="H31" s="11">
        <v>4</v>
      </c>
      <c r="I31" s="11">
        <v>7</v>
      </c>
    </row>
    <row r="32" spans="1:9" ht="15.6" x14ac:dyDescent="0.3">
      <c r="A32">
        <v>30</v>
      </c>
      <c r="B32" s="46" t="s">
        <v>142</v>
      </c>
      <c r="C32" s="45" t="s">
        <v>196</v>
      </c>
      <c r="D32" s="11">
        <v>120</v>
      </c>
      <c r="E32" s="11">
        <v>131</v>
      </c>
      <c r="F32" s="11">
        <v>98</v>
      </c>
      <c r="G32" s="16">
        <v>349</v>
      </c>
      <c r="H32" s="11">
        <v>8</v>
      </c>
      <c r="I32" s="11">
        <v>2</v>
      </c>
    </row>
    <row r="33" spans="1:9" ht="15.6" x14ac:dyDescent="0.3">
      <c r="A33">
        <v>31</v>
      </c>
      <c r="B33" s="46" t="s">
        <v>142</v>
      </c>
      <c r="C33" s="45" t="s">
        <v>158</v>
      </c>
      <c r="D33" s="11">
        <v>96</v>
      </c>
      <c r="E33" s="11">
        <v>153</v>
      </c>
      <c r="F33" s="11">
        <v>99</v>
      </c>
      <c r="G33" s="16">
        <v>348</v>
      </c>
      <c r="H33" s="11">
        <v>3</v>
      </c>
      <c r="I33" s="11">
        <v>12</v>
      </c>
    </row>
    <row r="34" spans="1:9" ht="15.6" x14ac:dyDescent="0.3">
      <c r="A34">
        <v>32</v>
      </c>
      <c r="B34" s="46" t="s">
        <v>142</v>
      </c>
      <c r="C34" s="45" t="s">
        <v>147</v>
      </c>
      <c r="D34" s="11">
        <v>118</v>
      </c>
      <c r="E34" s="11">
        <v>130</v>
      </c>
      <c r="F34" s="11">
        <v>92</v>
      </c>
      <c r="G34" s="16">
        <v>340</v>
      </c>
      <c r="H34" s="11">
        <v>1</v>
      </c>
      <c r="I34" s="11">
        <v>9</v>
      </c>
    </row>
    <row r="35" spans="1:9" ht="15.6" x14ac:dyDescent="0.3">
      <c r="A35">
        <v>33</v>
      </c>
      <c r="B35" s="46" t="s">
        <v>142</v>
      </c>
      <c r="C35" s="45" t="s">
        <v>153</v>
      </c>
      <c r="D35" s="11">
        <v>98</v>
      </c>
      <c r="E35" s="11">
        <v>121</v>
      </c>
      <c r="F35" s="11">
        <v>98</v>
      </c>
      <c r="G35" s="16">
        <v>317</v>
      </c>
      <c r="H35" s="11">
        <v>1</v>
      </c>
      <c r="I35" s="11">
        <v>8</v>
      </c>
    </row>
    <row r="36" spans="1:9" ht="15.6" x14ac:dyDescent="0.3">
      <c r="A36">
        <v>34</v>
      </c>
      <c r="B36" s="129" t="s">
        <v>142</v>
      </c>
      <c r="C36" s="309" t="s">
        <v>151</v>
      </c>
      <c r="D36" s="11">
        <v>100</v>
      </c>
      <c r="E36" s="11">
        <v>97</v>
      </c>
      <c r="F36" s="11">
        <v>114</v>
      </c>
      <c r="G36" s="16">
        <v>311</v>
      </c>
      <c r="H36" s="11">
        <v>2</v>
      </c>
      <c r="I36" s="11">
        <v>6</v>
      </c>
    </row>
    <row r="37" spans="1:9" ht="15.6" x14ac:dyDescent="0.3">
      <c r="A37">
        <v>35</v>
      </c>
      <c r="B37" s="78" t="s">
        <v>121</v>
      </c>
      <c r="C37" s="99" t="s">
        <v>32</v>
      </c>
      <c r="D37" s="11">
        <v>104</v>
      </c>
      <c r="E37" s="11">
        <v>105</v>
      </c>
      <c r="F37" s="11">
        <v>102</v>
      </c>
      <c r="G37" s="16">
        <v>311</v>
      </c>
      <c r="H37" s="11">
        <v>1</v>
      </c>
      <c r="I37" s="11">
        <v>3</v>
      </c>
    </row>
    <row r="38" spans="1:9" ht="15.6" x14ac:dyDescent="0.3">
      <c r="A38">
        <v>36</v>
      </c>
      <c r="B38" s="46" t="s">
        <v>142</v>
      </c>
      <c r="C38" s="45" t="s">
        <v>190</v>
      </c>
      <c r="D38" s="11">
        <v>78</v>
      </c>
      <c r="E38" s="11">
        <v>96</v>
      </c>
      <c r="F38" s="11">
        <v>99</v>
      </c>
      <c r="G38" s="16">
        <v>273</v>
      </c>
      <c r="H38" s="11">
        <v>2</v>
      </c>
      <c r="I38" s="11">
        <v>5</v>
      </c>
    </row>
    <row r="40" spans="1:9" ht="15.6" x14ac:dyDescent="0.3">
      <c r="B40" s="47"/>
      <c r="C40" s="47"/>
    </row>
    <row r="41" spans="1:9" ht="15.6" x14ac:dyDescent="0.3">
      <c r="B41" s="47"/>
      <c r="C41" s="47"/>
    </row>
    <row r="42" spans="1:9" ht="15.6" x14ac:dyDescent="0.3">
      <c r="B42" s="47"/>
      <c r="C42" s="47"/>
      <c r="D42" t="s">
        <v>229</v>
      </c>
    </row>
    <row r="43" spans="1:9" ht="15.6" x14ac:dyDescent="0.3">
      <c r="A43">
        <v>1</v>
      </c>
      <c r="B43" s="312" t="s">
        <v>42</v>
      </c>
      <c r="C43" s="313" t="s">
        <v>48</v>
      </c>
      <c r="D43" s="11">
        <v>224</v>
      </c>
      <c r="E43" s="11">
        <v>204</v>
      </c>
      <c r="F43" s="11">
        <v>227</v>
      </c>
      <c r="G43" s="16">
        <v>655</v>
      </c>
      <c r="H43" s="11">
        <v>19</v>
      </c>
      <c r="I43" s="11">
        <v>11</v>
      </c>
    </row>
    <row r="44" spans="1:9" ht="15.6" x14ac:dyDescent="0.3">
      <c r="A44">
        <v>2</v>
      </c>
      <c r="B44" s="119" t="s">
        <v>38</v>
      </c>
      <c r="C44" s="157" t="s">
        <v>44</v>
      </c>
      <c r="D44" s="11">
        <v>234</v>
      </c>
      <c r="E44" s="11">
        <v>213</v>
      </c>
      <c r="F44" s="11">
        <v>200</v>
      </c>
      <c r="G44" s="16">
        <v>647</v>
      </c>
      <c r="H44" s="11">
        <v>18</v>
      </c>
      <c r="I44" s="11">
        <v>8</v>
      </c>
    </row>
    <row r="45" spans="1:9" ht="15.6" x14ac:dyDescent="0.3">
      <c r="A45">
        <v>3</v>
      </c>
      <c r="B45" s="119" t="s">
        <v>38</v>
      </c>
      <c r="C45" s="157" t="s">
        <v>39</v>
      </c>
      <c r="D45" s="11">
        <v>209</v>
      </c>
      <c r="E45" s="11">
        <v>245</v>
      </c>
      <c r="F45" s="11">
        <v>166</v>
      </c>
      <c r="G45" s="16">
        <v>620</v>
      </c>
      <c r="H45" s="11">
        <v>17</v>
      </c>
      <c r="I45" s="11">
        <v>9</v>
      </c>
    </row>
    <row r="46" spans="1:9" ht="15.6" x14ac:dyDescent="0.3">
      <c r="A46">
        <v>4</v>
      </c>
      <c r="B46" s="130" t="s">
        <v>46</v>
      </c>
      <c r="C46" s="90" t="s">
        <v>61</v>
      </c>
      <c r="D46" s="11">
        <v>200</v>
      </c>
      <c r="E46" s="11">
        <v>169</v>
      </c>
      <c r="F46" s="11">
        <v>235</v>
      </c>
      <c r="G46" s="16">
        <v>604</v>
      </c>
      <c r="H46" s="11">
        <v>11</v>
      </c>
      <c r="I46" s="11">
        <v>17</v>
      </c>
    </row>
    <row r="47" spans="1:9" ht="15.6" x14ac:dyDescent="0.3">
      <c r="A47">
        <v>5</v>
      </c>
      <c r="B47" s="119" t="s">
        <v>38</v>
      </c>
      <c r="C47" s="157" t="s">
        <v>40</v>
      </c>
      <c r="D47" s="11">
        <v>246</v>
      </c>
      <c r="E47" s="11">
        <v>167</v>
      </c>
      <c r="F47" s="11">
        <v>188</v>
      </c>
      <c r="G47" s="16">
        <v>601</v>
      </c>
      <c r="H47" s="11">
        <v>15</v>
      </c>
      <c r="I47" s="11">
        <v>12</v>
      </c>
    </row>
    <row r="48" spans="1:9" ht="15.6" x14ac:dyDescent="0.3">
      <c r="A48">
        <v>6</v>
      </c>
      <c r="B48" s="144" t="s">
        <v>42</v>
      </c>
      <c r="C48" s="92" t="s">
        <v>47</v>
      </c>
      <c r="D48" s="11">
        <v>224</v>
      </c>
      <c r="E48" s="11">
        <v>192</v>
      </c>
      <c r="F48" s="11">
        <v>173</v>
      </c>
      <c r="G48" s="16">
        <v>589</v>
      </c>
      <c r="H48" s="11">
        <v>17</v>
      </c>
      <c r="I48" s="11">
        <v>10</v>
      </c>
    </row>
    <row r="49" spans="1:9" ht="15.6" x14ac:dyDescent="0.3">
      <c r="A49">
        <v>7</v>
      </c>
      <c r="B49" s="147" t="s">
        <v>81</v>
      </c>
      <c r="C49" s="94" t="s">
        <v>80</v>
      </c>
      <c r="D49" s="11">
        <v>208</v>
      </c>
      <c r="E49" s="11">
        <v>186</v>
      </c>
      <c r="F49" s="11">
        <v>185</v>
      </c>
      <c r="G49" s="16">
        <v>579</v>
      </c>
      <c r="H49" s="11">
        <v>13</v>
      </c>
      <c r="I49" s="11">
        <v>15</v>
      </c>
    </row>
    <row r="50" spans="1:9" ht="15.6" x14ac:dyDescent="0.3">
      <c r="A50">
        <v>8</v>
      </c>
      <c r="B50" s="226" t="s">
        <v>46</v>
      </c>
      <c r="C50" s="213" t="s">
        <v>49</v>
      </c>
      <c r="D50" s="11">
        <v>181</v>
      </c>
      <c r="E50" s="11">
        <v>222</v>
      </c>
      <c r="F50" s="11">
        <v>172</v>
      </c>
      <c r="G50" s="16">
        <v>575</v>
      </c>
      <c r="H50" s="11">
        <v>14</v>
      </c>
      <c r="I50" s="11">
        <v>13</v>
      </c>
    </row>
    <row r="51" spans="1:9" ht="15.6" x14ac:dyDescent="0.3">
      <c r="A51">
        <v>9</v>
      </c>
      <c r="B51" s="120" t="s">
        <v>38</v>
      </c>
      <c r="C51" s="135" t="s">
        <v>43</v>
      </c>
      <c r="D51" s="11">
        <v>193</v>
      </c>
      <c r="E51" s="11">
        <v>217</v>
      </c>
      <c r="F51" s="11">
        <v>160</v>
      </c>
      <c r="G51" s="16">
        <v>570</v>
      </c>
      <c r="H51" s="11">
        <v>15</v>
      </c>
      <c r="I51" s="11">
        <v>10</v>
      </c>
    </row>
    <row r="52" spans="1:9" ht="15.6" x14ac:dyDescent="0.3">
      <c r="A52">
        <v>10</v>
      </c>
      <c r="B52" s="119" t="s">
        <v>38</v>
      </c>
      <c r="C52" s="157" t="s">
        <v>50</v>
      </c>
      <c r="D52" s="11">
        <v>195</v>
      </c>
      <c r="E52" s="11">
        <v>179</v>
      </c>
      <c r="F52" s="11">
        <v>191</v>
      </c>
      <c r="G52" s="16">
        <v>565</v>
      </c>
      <c r="H52" s="11">
        <v>13</v>
      </c>
      <c r="I52" s="11">
        <v>14</v>
      </c>
    </row>
    <row r="53" spans="1:9" ht="15.6" x14ac:dyDescent="0.3">
      <c r="A53">
        <v>11</v>
      </c>
      <c r="B53" s="285" t="s">
        <v>68</v>
      </c>
      <c r="C53" s="110" t="s">
        <v>72</v>
      </c>
      <c r="D53" s="11">
        <v>183</v>
      </c>
      <c r="E53" s="11">
        <v>192</v>
      </c>
      <c r="F53" s="11">
        <v>181</v>
      </c>
      <c r="G53" s="16">
        <v>556</v>
      </c>
      <c r="H53" s="11">
        <v>9</v>
      </c>
      <c r="I53" s="11">
        <v>22</v>
      </c>
    </row>
    <row r="54" spans="1:9" ht="15.6" x14ac:dyDescent="0.3">
      <c r="A54">
        <v>12</v>
      </c>
      <c r="B54" s="144" t="s">
        <v>42</v>
      </c>
      <c r="C54" s="92" t="s">
        <v>45</v>
      </c>
      <c r="D54" s="11">
        <v>165</v>
      </c>
      <c r="E54" s="11">
        <v>180</v>
      </c>
      <c r="F54" s="11">
        <v>208</v>
      </c>
      <c r="G54" s="16">
        <v>553</v>
      </c>
      <c r="H54" s="11">
        <v>13</v>
      </c>
      <c r="I54" s="11">
        <v>12</v>
      </c>
    </row>
    <row r="55" spans="1:9" ht="15.6" x14ac:dyDescent="0.3">
      <c r="A55">
        <v>13</v>
      </c>
      <c r="B55" s="130" t="s">
        <v>46</v>
      </c>
      <c r="C55" s="90" t="s">
        <v>55</v>
      </c>
      <c r="D55" s="11">
        <v>183</v>
      </c>
      <c r="E55" s="11">
        <v>204</v>
      </c>
      <c r="F55" s="11">
        <v>154</v>
      </c>
      <c r="G55" s="16">
        <v>541</v>
      </c>
      <c r="H55" s="11">
        <v>10</v>
      </c>
      <c r="I55" s="11">
        <v>15</v>
      </c>
    </row>
    <row r="56" spans="1:9" ht="15.6" x14ac:dyDescent="0.3">
      <c r="A56">
        <v>14</v>
      </c>
      <c r="B56" s="146" t="s">
        <v>60</v>
      </c>
      <c r="C56" s="96" t="s">
        <v>126</v>
      </c>
      <c r="D56" s="11">
        <v>178</v>
      </c>
      <c r="E56" s="11">
        <v>160</v>
      </c>
      <c r="F56" s="11">
        <v>200</v>
      </c>
      <c r="G56" s="16">
        <v>538</v>
      </c>
      <c r="H56" s="11">
        <v>12</v>
      </c>
      <c r="I56" s="11">
        <v>11</v>
      </c>
    </row>
    <row r="57" spans="1:9" ht="15.6" x14ac:dyDescent="0.3">
      <c r="A57">
        <v>15</v>
      </c>
      <c r="B57" s="130" t="s">
        <v>46</v>
      </c>
      <c r="C57" s="90" t="s">
        <v>53</v>
      </c>
      <c r="D57" s="11">
        <v>174</v>
      </c>
      <c r="E57" s="11">
        <v>163</v>
      </c>
      <c r="F57" s="11">
        <v>196</v>
      </c>
      <c r="G57" s="16">
        <v>533</v>
      </c>
      <c r="H57" s="11">
        <v>15</v>
      </c>
      <c r="I57" s="11">
        <v>8</v>
      </c>
    </row>
    <row r="58" spans="1:9" ht="15.6" x14ac:dyDescent="0.3">
      <c r="A58">
        <v>16</v>
      </c>
      <c r="B58" s="145" t="s">
        <v>68</v>
      </c>
      <c r="C58" s="91" t="s">
        <v>77</v>
      </c>
      <c r="D58" s="11">
        <v>180</v>
      </c>
      <c r="E58" s="11">
        <v>193</v>
      </c>
      <c r="F58" s="11">
        <v>154</v>
      </c>
      <c r="G58" s="16">
        <v>527</v>
      </c>
      <c r="H58" s="11">
        <v>10</v>
      </c>
      <c r="I58" s="11">
        <v>13</v>
      </c>
    </row>
    <row r="59" spans="1:9" ht="15.6" x14ac:dyDescent="0.3">
      <c r="A59">
        <v>17</v>
      </c>
      <c r="B59" s="55" t="s">
        <v>129</v>
      </c>
      <c r="C59" s="45" t="s">
        <v>130</v>
      </c>
      <c r="D59" s="11">
        <v>164</v>
      </c>
      <c r="E59" s="11">
        <v>165</v>
      </c>
      <c r="F59" s="11">
        <v>188</v>
      </c>
      <c r="G59" s="16">
        <v>517</v>
      </c>
      <c r="H59" s="11">
        <v>9</v>
      </c>
      <c r="I59" s="11">
        <v>15</v>
      </c>
    </row>
    <row r="60" spans="1:9" ht="15.6" x14ac:dyDescent="0.3">
      <c r="A60">
        <v>18</v>
      </c>
      <c r="B60" s="148" t="s">
        <v>62</v>
      </c>
      <c r="C60" s="95" t="s">
        <v>95</v>
      </c>
      <c r="D60" s="11">
        <v>147</v>
      </c>
      <c r="E60" s="11">
        <v>190</v>
      </c>
      <c r="F60" s="11">
        <v>177</v>
      </c>
      <c r="G60" s="16">
        <v>514</v>
      </c>
      <c r="H60" s="11">
        <v>12</v>
      </c>
      <c r="I60" s="11">
        <v>11</v>
      </c>
    </row>
    <row r="61" spans="1:9" ht="15.6" x14ac:dyDescent="0.3">
      <c r="A61">
        <v>19</v>
      </c>
      <c r="B61" s="55" t="s">
        <v>129</v>
      </c>
      <c r="C61" s="45" t="s">
        <v>136</v>
      </c>
      <c r="D61" s="11">
        <v>156</v>
      </c>
      <c r="E61" s="11">
        <v>177</v>
      </c>
      <c r="F61" s="11">
        <v>173</v>
      </c>
      <c r="G61" s="16">
        <v>506</v>
      </c>
      <c r="H61" s="11">
        <v>10</v>
      </c>
      <c r="I61" s="11">
        <v>11</v>
      </c>
    </row>
    <row r="62" spans="1:9" ht="15.6" x14ac:dyDescent="0.3">
      <c r="A62">
        <v>20</v>
      </c>
      <c r="B62" s="147" t="s">
        <v>81</v>
      </c>
      <c r="C62" s="94" t="s">
        <v>78</v>
      </c>
      <c r="D62" s="11">
        <v>172</v>
      </c>
      <c r="E62" s="11">
        <v>166</v>
      </c>
      <c r="F62" s="11">
        <v>164</v>
      </c>
      <c r="G62" s="16">
        <v>502</v>
      </c>
      <c r="H62" s="11">
        <v>7</v>
      </c>
      <c r="I62" s="11">
        <v>18</v>
      </c>
    </row>
    <row r="63" spans="1:9" ht="15.6" x14ac:dyDescent="0.3">
      <c r="A63">
        <v>21</v>
      </c>
      <c r="B63" s="144" t="s">
        <v>42</v>
      </c>
      <c r="C63" s="92" t="s">
        <v>52</v>
      </c>
      <c r="D63" s="11">
        <v>171</v>
      </c>
      <c r="E63" s="11">
        <v>150</v>
      </c>
      <c r="F63" s="11">
        <v>179</v>
      </c>
      <c r="G63" s="16">
        <v>500</v>
      </c>
      <c r="H63" s="11">
        <v>11</v>
      </c>
      <c r="I63" s="11">
        <v>11</v>
      </c>
    </row>
    <row r="64" spans="1:9" ht="15.6" x14ac:dyDescent="0.3">
      <c r="A64">
        <v>22</v>
      </c>
      <c r="B64" s="144" t="s">
        <v>42</v>
      </c>
      <c r="C64" s="92" t="s">
        <v>54</v>
      </c>
      <c r="D64" s="11">
        <v>150</v>
      </c>
      <c r="E64" s="11">
        <v>151</v>
      </c>
      <c r="F64" s="11">
        <v>193</v>
      </c>
      <c r="G64" s="16">
        <v>494</v>
      </c>
      <c r="H64" s="11">
        <v>8</v>
      </c>
      <c r="I64" s="11">
        <v>13</v>
      </c>
    </row>
    <row r="65" spans="1:9" ht="15.6" x14ac:dyDescent="0.3">
      <c r="A65">
        <v>23</v>
      </c>
      <c r="B65" s="130" t="s">
        <v>46</v>
      </c>
      <c r="C65" s="90" t="s">
        <v>56</v>
      </c>
      <c r="D65" s="11">
        <v>126</v>
      </c>
      <c r="E65" s="11">
        <v>193</v>
      </c>
      <c r="F65" s="11">
        <v>174</v>
      </c>
      <c r="G65" s="16">
        <v>493</v>
      </c>
      <c r="H65" s="11">
        <v>10</v>
      </c>
      <c r="I65" s="11">
        <v>9</v>
      </c>
    </row>
    <row r="66" spans="1:9" ht="15.6" x14ac:dyDescent="0.3">
      <c r="A66">
        <v>24</v>
      </c>
      <c r="B66" s="146" t="s">
        <v>60</v>
      </c>
      <c r="C66" s="96" t="s">
        <v>75</v>
      </c>
      <c r="D66" s="11">
        <v>149</v>
      </c>
      <c r="E66" s="11">
        <v>161</v>
      </c>
      <c r="F66" s="11">
        <v>182</v>
      </c>
      <c r="G66" s="16">
        <v>492</v>
      </c>
      <c r="H66" s="11">
        <v>7</v>
      </c>
      <c r="I66" s="11">
        <v>16</v>
      </c>
    </row>
    <row r="67" spans="1:9" ht="15.6" x14ac:dyDescent="0.3">
      <c r="A67">
        <v>25</v>
      </c>
      <c r="B67" s="145" t="s">
        <v>68</v>
      </c>
      <c r="C67" s="91" t="s">
        <v>71</v>
      </c>
      <c r="D67" s="11">
        <v>164</v>
      </c>
      <c r="E67" s="11">
        <v>129</v>
      </c>
      <c r="F67" s="11">
        <v>197</v>
      </c>
      <c r="G67" s="16">
        <v>490</v>
      </c>
      <c r="H67" s="11">
        <v>10</v>
      </c>
      <c r="I67" s="11">
        <v>14</v>
      </c>
    </row>
    <row r="68" spans="1:9" ht="15.6" x14ac:dyDescent="0.3">
      <c r="A68">
        <v>26</v>
      </c>
      <c r="B68" s="145" t="s">
        <v>68</v>
      </c>
      <c r="C68" s="93" t="s">
        <v>125</v>
      </c>
      <c r="D68" s="11">
        <v>146</v>
      </c>
      <c r="E68" s="11">
        <v>166</v>
      </c>
      <c r="F68" s="11">
        <v>178</v>
      </c>
      <c r="G68" s="16">
        <v>490</v>
      </c>
      <c r="H68" s="11">
        <v>9</v>
      </c>
      <c r="I68" s="11">
        <v>13</v>
      </c>
    </row>
    <row r="69" spans="1:9" ht="15.6" x14ac:dyDescent="0.3">
      <c r="A69">
        <v>27</v>
      </c>
      <c r="B69" s="147" t="s">
        <v>81</v>
      </c>
      <c r="C69" s="94" t="s">
        <v>91</v>
      </c>
      <c r="D69" s="11">
        <v>163</v>
      </c>
      <c r="E69" s="11">
        <v>180</v>
      </c>
      <c r="F69" s="11">
        <v>147</v>
      </c>
      <c r="G69" s="16">
        <v>490</v>
      </c>
      <c r="H69" s="11">
        <v>13</v>
      </c>
      <c r="I69" s="11">
        <v>9</v>
      </c>
    </row>
    <row r="70" spans="1:9" ht="15.6" x14ac:dyDescent="0.3">
      <c r="A70">
        <v>28</v>
      </c>
      <c r="B70" s="119" t="s">
        <v>38</v>
      </c>
      <c r="C70" s="157" t="s">
        <v>41</v>
      </c>
      <c r="D70" s="11">
        <v>159</v>
      </c>
      <c r="E70" s="11">
        <v>165</v>
      </c>
      <c r="F70" s="11">
        <v>165</v>
      </c>
      <c r="G70" s="16">
        <v>489</v>
      </c>
      <c r="H70" s="11">
        <v>9</v>
      </c>
      <c r="I70" s="11">
        <v>13</v>
      </c>
    </row>
    <row r="71" spans="1:9" ht="15.6" x14ac:dyDescent="0.3">
      <c r="A71">
        <v>29</v>
      </c>
      <c r="B71" s="285" t="s">
        <v>68</v>
      </c>
      <c r="C71" s="110" t="s">
        <v>63</v>
      </c>
      <c r="D71" s="11">
        <v>136</v>
      </c>
      <c r="E71" s="11">
        <v>187</v>
      </c>
      <c r="F71" s="297">
        <v>162</v>
      </c>
      <c r="G71" s="15">
        <v>485</v>
      </c>
      <c r="H71" s="11">
        <v>4</v>
      </c>
      <c r="I71" s="11">
        <v>10</v>
      </c>
    </row>
    <row r="72" spans="1:9" ht="15.6" x14ac:dyDescent="0.3">
      <c r="A72">
        <v>30</v>
      </c>
      <c r="B72" s="123" t="s">
        <v>60</v>
      </c>
      <c r="C72" s="136" t="s">
        <v>133</v>
      </c>
      <c r="D72" s="11">
        <v>144</v>
      </c>
      <c r="E72" s="11">
        <v>132</v>
      </c>
      <c r="F72" s="11">
        <v>209</v>
      </c>
      <c r="G72" s="16">
        <v>485</v>
      </c>
      <c r="H72" s="11">
        <v>9</v>
      </c>
      <c r="I72" s="11">
        <v>12</v>
      </c>
    </row>
    <row r="73" spans="1:9" ht="15.6" x14ac:dyDescent="0.3">
      <c r="A73">
        <v>31</v>
      </c>
      <c r="B73" s="146" t="s">
        <v>60</v>
      </c>
      <c r="C73" s="96" t="s">
        <v>73</v>
      </c>
      <c r="D73" s="11">
        <v>177</v>
      </c>
      <c r="E73" s="11">
        <v>145</v>
      </c>
      <c r="F73" s="297">
        <v>161</v>
      </c>
      <c r="G73" s="15">
        <v>483</v>
      </c>
      <c r="H73" s="11">
        <v>4</v>
      </c>
      <c r="I73" s="11">
        <v>11</v>
      </c>
    </row>
    <row r="74" spans="1:9" ht="15.6" x14ac:dyDescent="0.3">
      <c r="A74">
        <v>32</v>
      </c>
      <c r="B74" s="123" t="s">
        <v>60</v>
      </c>
      <c r="C74" s="136" t="s">
        <v>74</v>
      </c>
      <c r="D74" s="11">
        <v>155</v>
      </c>
      <c r="E74" s="11">
        <v>182</v>
      </c>
      <c r="F74" s="11">
        <v>143</v>
      </c>
      <c r="G74" s="16">
        <v>480</v>
      </c>
      <c r="H74" s="11">
        <v>10</v>
      </c>
      <c r="I74" s="11">
        <v>14</v>
      </c>
    </row>
    <row r="75" spans="1:9" ht="15.6" x14ac:dyDescent="0.3">
      <c r="A75">
        <v>33</v>
      </c>
      <c r="B75" s="226" t="s">
        <v>46</v>
      </c>
      <c r="C75" s="213" t="s">
        <v>58</v>
      </c>
      <c r="D75" s="11">
        <v>155</v>
      </c>
      <c r="E75" s="11">
        <v>183</v>
      </c>
      <c r="F75" s="11">
        <v>140</v>
      </c>
      <c r="G75" s="16">
        <v>478</v>
      </c>
      <c r="H75" s="11">
        <v>11</v>
      </c>
      <c r="I75" s="11">
        <v>10</v>
      </c>
    </row>
    <row r="76" spans="1:9" ht="15.6" x14ac:dyDescent="0.3">
      <c r="A76">
        <v>34</v>
      </c>
      <c r="B76" s="55" t="s">
        <v>129</v>
      </c>
      <c r="C76" s="45" t="s">
        <v>131</v>
      </c>
      <c r="D76" s="11">
        <v>157</v>
      </c>
      <c r="E76" s="11">
        <v>149</v>
      </c>
      <c r="F76" s="11">
        <v>167</v>
      </c>
      <c r="G76" s="16">
        <v>473</v>
      </c>
      <c r="H76" s="11">
        <v>8</v>
      </c>
      <c r="I76" s="11">
        <v>13</v>
      </c>
    </row>
    <row r="77" spans="1:9" ht="15.6" x14ac:dyDescent="0.3">
      <c r="A77">
        <v>35</v>
      </c>
      <c r="B77" s="147" t="s">
        <v>81</v>
      </c>
      <c r="C77" s="80" t="s">
        <v>86</v>
      </c>
      <c r="D77" s="11">
        <v>154</v>
      </c>
      <c r="E77" s="11">
        <v>153</v>
      </c>
      <c r="F77" s="11">
        <v>165</v>
      </c>
      <c r="G77" s="16">
        <v>472</v>
      </c>
      <c r="H77" s="11">
        <v>5</v>
      </c>
      <c r="I77" s="11">
        <v>16</v>
      </c>
    </row>
    <row r="78" spans="1:9" ht="15.6" x14ac:dyDescent="0.3">
      <c r="A78">
        <v>36</v>
      </c>
      <c r="B78" s="147" t="s">
        <v>81</v>
      </c>
      <c r="C78" s="80" t="s">
        <v>127</v>
      </c>
      <c r="D78" s="11">
        <v>165</v>
      </c>
      <c r="E78" s="11">
        <v>163</v>
      </c>
      <c r="F78" s="11">
        <v>143</v>
      </c>
      <c r="G78" s="16">
        <v>471</v>
      </c>
      <c r="H78" s="11">
        <v>9</v>
      </c>
      <c r="I78" s="11">
        <v>12</v>
      </c>
    </row>
    <row r="79" spans="1:9" ht="15.6" x14ac:dyDescent="0.3">
      <c r="A79">
        <v>37</v>
      </c>
      <c r="B79" s="55" t="s">
        <v>129</v>
      </c>
      <c r="C79" s="45" t="s">
        <v>160</v>
      </c>
      <c r="D79" s="11">
        <v>148</v>
      </c>
      <c r="E79" s="11">
        <v>193</v>
      </c>
      <c r="F79" s="11">
        <v>129</v>
      </c>
      <c r="G79" s="16">
        <v>470</v>
      </c>
      <c r="H79" s="11">
        <v>6</v>
      </c>
      <c r="I79" s="11">
        <v>15</v>
      </c>
    </row>
    <row r="80" spans="1:9" ht="15.6" x14ac:dyDescent="0.3">
      <c r="A80">
        <v>38</v>
      </c>
      <c r="B80" s="147" t="s">
        <v>81</v>
      </c>
      <c r="C80" s="94" t="s">
        <v>87</v>
      </c>
      <c r="D80" s="11">
        <v>158</v>
      </c>
      <c r="E80" s="11">
        <v>128</v>
      </c>
      <c r="F80" s="11">
        <v>177</v>
      </c>
      <c r="G80" s="16">
        <v>463</v>
      </c>
      <c r="H80" s="11">
        <v>10</v>
      </c>
      <c r="I80" s="11">
        <v>7</v>
      </c>
    </row>
    <row r="81" spans="1:9" ht="15.6" x14ac:dyDescent="0.3">
      <c r="A81">
        <v>39</v>
      </c>
      <c r="B81" s="146" t="s">
        <v>60</v>
      </c>
      <c r="C81" s="96" t="s">
        <v>69</v>
      </c>
      <c r="D81" s="11">
        <v>165</v>
      </c>
      <c r="E81" s="11">
        <v>158</v>
      </c>
      <c r="F81" s="11">
        <v>137</v>
      </c>
      <c r="G81" s="16">
        <v>460</v>
      </c>
      <c r="H81" s="11">
        <v>8</v>
      </c>
      <c r="I81" s="11">
        <v>12</v>
      </c>
    </row>
    <row r="82" spans="1:9" ht="15.6" x14ac:dyDescent="0.3">
      <c r="A82">
        <v>40</v>
      </c>
      <c r="B82" s="148" t="s">
        <v>62</v>
      </c>
      <c r="C82" s="95" t="s">
        <v>85</v>
      </c>
      <c r="D82" s="11">
        <v>144</v>
      </c>
      <c r="E82" s="11">
        <v>157</v>
      </c>
      <c r="F82" s="11">
        <v>147</v>
      </c>
      <c r="G82" s="16">
        <v>448</v>
      </c>
      <c r="H82" s="11">
        <v>10</v>
      </c>
      <c r="I82" s="11">
        <v>6</v>
      </c>
    </row>
    <row r="83" spans="1:9" ht="15.6" x14ac:dyDescent="0.3">
      <c r="A83">
        <v>41</v>
      </c>
      <c r="B83" s="55" t="s">
        <v>129</v>
      </c>
      <c r="C83" s="45" t="s">
        <v>184</v>
      </c>
      <c r="D83" s="297">
        <v>167</v>
      </c>
      <c r="E83" s="11">
        <v>116</v>
      </c>
      <c r="F83" s="11">
        <v>182</v>
      </c>
      <c r="G83" s="15">
        <v>467</v>
      </c>
      <c r="H83" s="11">
        <v>7</v>
      </c>
      <c r="I83" s="11">
        <v>5</v>
      </c>
    </row>
    <row r="84" spans="1:9" ht="15.6" x14ac:dyDescent="0.3">
      <c r="A84">
        <v>42</v>
      </c>
      <c r="B84" s="55" t="s">
        <v>129</v>
      </c>
      <c r="C84" s="45" t="s">
        <v>202</v>
      </c>
      <c r="D84" s="11">
        <v>125</v>
      </c>
      <c r="E84" s="11">
        <v>179</v>
      </c>
      <c r="F84" s="11">
        <v>139</v>
      </c>
      <c r="G84" s="16">
        <v>443</v>
      </c>
      <c r="H84" s="11">
        <v>7</v>
      </c>
      <c r="I84" s="11">
        <v>14</v>
      </c>
    </row>
    <row r="85" spans="1:9" ht="15.6" x14ac:dyDescent="0.3">
      <c r="A85">
        <v>43</v>
      </c>
      <c r="B85" s="55" t="s">
        <v>129</v>
      </c>
      <c r="C85" s="45" t="s">
        <v>186</v>
      </c>
      <c r="D85" s="297">
        <v>148</v>
      </c>
      <c r="E85" s="11">
        <v>115</v>
      </c>
      <c r="F85" s="11">
        <v>180</v>
      </c>
      <c r="G85" s="15">
        <v>443</v>
      </c>
      <c r="H85" s="11">
        <v>5</v>
      </c>
      <c r="I85" s="11">
        <v>7</v>
      </c>
    </row>
    <row r="86" spans="1:9" ht="15.6" x14ac:dyDescent="0.3">
      <c r="A86">
        <v>44</v>
      </c>
      <c r="B86" s="148" t="s">
        <v>62</v>
      </c>
      <c r="C86" s="95" t="s">
        <v>84</v>
      </c>
      <c r="D86" s="11">
        <v>170</v>
      </c>
      <c r="E86" s="11">
        <v>121</v>
      </c>
      <c r="F86" s="11">
        <v>151</v>
      </c>
      <c r="G86" s="16">
        <v>442</v>
      </c>
      <c r="H86" s="11">
        <v>5</v>
      </c>
      <c r="I86" s="11">
        <v>14</v>
      </c>
    </row>
    <row r="87" spans="1:9" ht="15.6" x14ac:dyDescent="0.3">
      <c r="A87">
        <v>45</v>
      </c>
      <c r="B87" s="55" t="s">
        <v>129</v>
      </c>
      <c r="C87" s="45" t="s">
        <v>185</v>
      </c>
      <c r="D87" s="297">
        <v>147</v>
      </c>
      <c r="E87" s="11">
        <v>147</v>
      </c>
      <c r="F87" s="11">
        <v>147</v>
      </c>
      <c r="G87" s="15">
        <v>441</v>
      </c>
      <c r="H87" s="11">
        <v>4</v>
      </c>
      <c r="I87" s="11">
        <v>8</v>
      </c>
    </row>
    <row r="88" spans="1:9" ht="15.6" x14ac:dyDescent="0.3">
      <c r="A88">
        <v>46</v>
      </c>
      <c r="B88" s="146" t="s">
        <v>60</v>
      </c>
      <c r="C88" s="96" t="s">
        <v>76</v>
      </c>
      <c r="D88" s="11">
        <v>161</v>
      </c>
      <c r="E88" s="11">
        <v>127</v>
      </c>
      <c r="F88" s="11">
        <v>145</v>
      </c>
      <c r="G88" s="16">
        <v>433</v>
      </c>
      <c r="H88" s="11">
        <v>6</v>
      </c>
      <c r="I88" s="11">
        <v>12</v>
      </c>
    </row>
    <row r="89" spans="1:9" ht="15.6" x14ac:dyDescent="0.3">
      <c r="A89">
        <v>47</v>
      </c>
      <c r="B89" s="149" t="s">
        <v>128</v>
      </c>
      <c r="C89" s="101" t="s">
        <v>98</v>
      </c>
      <c r="D89" s="11">
        <v>144</v>
      </c>
      <c r="E89" s="11">
        <v>155</v>
      </c>
      <c r="F89" s="11">
        <v>132</v>
      </c>
      <c r="G89" s="16">
        <v>431</v>
      </c>
      <c r="H89" s="11">
        <v>4</v>
      </c>
      <c r="I89" s="11">
        <v>13</v>
      </c>
    </row>
    <row r="90" spans="1:9" ht="15.6" x14ac:dyDescent="0.3">
      <c r="A90">
        <v>48</v>
      </c>
      <c r="B90" s="310" t="s">
        <v>62</v>
      </c>
      <c r="C90" s="311" t="s">
        <v>96</v>
      </c>
      <c r="D90" s="11">
        <v>161</v>
      </c>
      <c r="E90" s="11">
        <v>134</v>
      </c>
      <c r="F90" s="11">
        <v>129</v>
      </c>
      <c r="G90" s="16">
        <v>424</v>
      </c>
      <c r="H90" s="11">
        <v>6</v>
      </c>
      <c r="I90" s="11">
        <v>11</v>
      </c>
    </row>
    <row r="91" spans="1:9" ht="15.6" x14ac:dyDescent="0.3">
      <c r="A91">
        <v>49</v>
      </c>
      <c r="B91" s="149" t="s">
        <v>128</v>
      </c>
      <c r="C91" s="101" t="s">
        <v>94</v>
      </c>
      <c r="D91" s="11">
        <v>129</v>
      </c>
      <c r="E91" s="11">
        <v>148</v>
      </c>
      <c r="F91" s="11">
        <v>127</v>
      </c>
      <c r="G91" s="16">
        <v>404</v>
      </c>
      <c r="H91" s="11">
        <v>4</v>
      </c>
      <c r="I91" s="11">
        <v>11</v>
      </c>
    </row>
    <row r="92" spans="1:9" ht="15.6" x14ac:dyDescent="0.3">
      <c r="A92">
        <v>50</v>
      </c>
      <c r="B92" s="55" t="s">
        <v>129</v>
      </c>
      <c r="C92" s="45" t="s">
        <v>132</v>
      </c>
      <c r="D92" s="11">
        <v>139</v>
      </c>
      <c r="E92" s="11">
        <v>103</v>
      </c>
      <c r="F92" s="11">
        <v>159</v>
      </c>
      <c r="G92" s="16">
        <v>401</v>
      </c>
      <c r="H92" s="11">
        <v>4</v>
      </c>
      <c r="I92" s="11">
        <v>12</v>
      </c>
    </row>
    <row r="93" spans="1:9" ht="15.6" x14ac:dyDescent="0.3">
      <c r="A93">
        <v>51</v>
      </c>
      <c r="B93" s="16" t="s">
        <v>129</v>
      </c>
      <c r="C93" s="45" t="s">
        <v>135</v>
      </c>
      <c r="D93" s="11">
        <v>125</v>
      </c>
      <c r="E93" s="11">
        <v>137</v>
      </c>
      <c r="F93" s="11">
        <v>131</v>
      </c>
      <c r="G93" s="16">
        <v>393</v>
      </c>
      <c r="H93" s="11">
        <v>5</v>
      </c>
      <c r="I93" s="11">
        <v>9</v>
      </c>
    </row>
    <row r="94" spans="1:9" ht="15.6" x14ac:dyDescent="0.3">
      <c r="A94">
        <v>52</v>
      </c>
      <c r="B94" s="149" t="s">
        <v>128</v>
      </c>
      <c r="C94" s="101" t="s">
        <v>93</v>
      </c>
      <c r="D94" s="11">
        <v>101</v>
      </c>
      <c r="E94" s="11">
        <v>108</v>
      </c>
      <c r="F94" s="11">
        <v>173</v>
      </c>
      <c r="G94" s="16">
        <v>382</v>
      </c>
      <c r="H94" s="11">
        <v>6</v>
      </c>
      <c r="I94" s="11">
        <v>7</v>
      </c>
    </row>
    <row r="95" spans="1:9" ht="15.6" x14ac:dyDescent="0.3">
      <c r="A95">
        <v>53</v>
      </c>
      <c r="B95" s="229" t="s">
        <v>128</v>
      </c>
      <c r="C95" s="106" t="s">
        <v>90</v>
      </c>
      <c r="D95" s="11">
        <v>97</v>
      </c>
      <c r="E95" s="11">
        <v>116</v>
      </c>
      <c r="F95" s="11">
        <v>169</v>
      </c>
      <c r="G95" s="16">
        <v>382</v>
      </c>
      <c r="H95" s="11">
        <v>5</v>
      </c>
      <c r="I95" s="11">
        <v>9</v>
      </c>
    </row>
    <row r="96" spans="1:9" ht="15.6" x14ac:dyDescent="0.3">
      <c r="A96">
        <v>54</v>
      </c>
      <c r="B96" s="16" t="s">
        <v>129</v>
      </c>
      <c r="C96" s="45" t="s">
        <v>166</v>
      </c>
      <c r="D96" s="11">
        <v>113</v>
      </c>
      <c r="E96" s="11">
        <v>144</v>
      </c>
      <c r="F96" s="11">
        <v>118</v>
      </c>
      <c r="G96" s="16">
        <v>375</v>
      </c>
      <c r="H96" s="11">
        <v>4</v>
      </c>
      <c r="I96" s="11">
        <v>10</v>
      </c>
    </row>
    <row r="97" spans="1:9" ht="15.6" x14ac:dyDescent="0.3">
      <c r="A97">
        <v>55</v>
      </c>
      <c r="B97" s="269" t="s">
        <v>62</v>
      </c>
      <c r="C97" s="105" t="s">
        <v>92</v>
      </c>
      <c r="D97" s="11">
        <v>110</v>
      </c>
      <c r="E97" s="11">
        <v>147</v>
      </c>
      <c r="F97" s="11">
        <v>99</v>
      </c>
      <c r="G97" s="16">
        <v>356</v>
      </c>
      <c r="H97" s="11">
        <v>6</v>
      </c>
      <c r="I97" s="11">
        <v>6</v>
      </c>
    </row>
    <row r="98" spans="1:9" ht="15.6" x14ac:dyDescent="0.3">
      <c r="A98">
        <v>56</v>
      </c>
      <c r="B98" s="55" t="s">
        <v>129</v>
      </c>
      <c r="C98" s="45" t="s">
        <v>140</v>
      </c>
      <c r="D98" s="11">
        <v>93</v>
      </c>
      <c r="E98" s="11">
        <v>97</v>
      </c>
      <c r="F98" s="11">
        <v>137</v>
      </c>
      <c r="G98" s="16">
        <v>327</v>
      </c>
      <c r="H98" s="11">
        <v>4</v>
      </c>
      <c r="I98" s="11">
        <v>5</v>
      </c>
    </row>
    <row r="99" spans="1:9" ht="15.6" x14ac:dyDescent="0.3">
      <c r="A99">
        <v>57</v>
      </c>
      <c r="B99" s="149" t="s">
        <v>128</v>
      </c>
      <c r="C99" s="101" t="s">
        <v>97</v>
      </c>
      <c r="D99" s="11">
        <v>109</v>
      </c>
      <c r="E99" s="11">
        <v>116</v>
      </c>
      <c r="F99" s="11">
        <v>99</v>
      </c>
      <c r="G99" s="16">
        <v>324</v>
      </c>
      <c r="H99" s="11">
        <v>3</v>
      </c>
      <c r="I99" s="11">
        <v>7</v>
      </c>
    </row>
    <row r="100" spans="1:9" x14ac:dyDescent="0.3">
      <c r="B100" s="19"/>
      <c r="C100" s="134"/>
    </row>
    <row r="101" spans="1:9" x14ac:dyDescent="0.3">
      <c r="B101" s="19"/>
      <c r="C101" s="19"/>
    </row>
    <row r="102" spans="1:9" x14ac:dyDescent="0.3">
      <c r="B102" s="19"/>
      <c r="C102" s="19"/>
    </row>
    <row r="103" spans="1:9" x14ac:dyDescent="0.3">
      <c r="B103" s="19"/>
      <c r="C103" s="19"/>
    </row>
    <row r="104" spans="1:9" x14ac:dyDescent="0.3">
      <c r="B104" s="19"/>
      <c r="C104" s="19"/>
    </row>
    <row r="105" spans="1:9" x14ac:dyDescent="0.3">
      <c r="B105" s="19"/>
      <c r="C105" s="134"/>
    </row>
    <row r="106" spans="1:9" x14ac:dyDescent="0.3">
      <c r="B106" s="19"/>
      <c r="C106" s="19"/>
    </row>
    <row r="107" spans="1:9" x14ac:dyDescent="0.3">
      <c r="B107" s="19"/>
      <c r="C107" s="134"/>
    </row>
    <row r="108" spans="1:9" x14ac:dyDescent="0.3">
      <c r="B108" s="19"/>
      <c r="C108" s="134"/>
    </row>
    <row r="109" spans="1:9" x14ac:dyDescent="0.3">
      <c r="B109" s="19"/>
      <c r="C109" s="134"/>
    </row>
    <row r="112" spans="1:9" x14ac:dyDescent="0.3">
      <c r="B112" s="88">
        <v>14</v>
      </c>
      <c r="C112" t="s">
        <v>170</v>
      </c>
      <c r="D112">
        <v>202</v>
      </c>
      <c r="E112">
        <v>157</v>
      </c>
      <c r="F112">
        <v>192</v>
      </c>
      <c r="G112">
        <v>551</v>
      </c>
      <c r="H112">
        <v>12</v>
      </c>
      <c r="I112">
        <v>13</v>
      </c>
    </row>
    <row r="113" spans="2:9" x14ac:dyDescent="0.3">
      <c r="B113" s="88">
        <v>15</v>
      </c>
      <c r="C113" t="s">
        <v>178</v>
      </c>
      <c r="D113">
        <v>154</v>
      </c>
      <c r="E113">
        <v>171</v>
      </c>
      <c r="F113">
        <v>218</v>
      </c>
      <c r="G113">
        <v>543</v>
      </c>
      <c r="H113">
        <v>12</v>
      </c>
      <c r="I113">
        <v>13</v>
      </c>
    </row>
    <row r="114" spans="2:9" x14ac:dyDescent="0.3">
      <c r="B114" s="88">
        <v>19</v>
      </c>
      <c r="C114" t="s">
        <v>224</v>
      </c>
      <c r="D114">
        <v>159</v>
      </c>
      <c r="E114">
        <v>210</v>
      </c>
      <c r="F114">
        <v>162</v>
      </c>
      <c r="G114">
        <v>531</v>
      </c>
      <c r="H114">
        <v>12</v>
      </c>
      <c r="I114">
        <v>13</v>
      </c>
    </row>
    <row r="115" spans="2:9" x14ac:dyDescent="0.3">
      <c r="B115" s="88">
        <v>22</v>
      </c>
      <c r="C115" t="s">
        <v>182</v>
      </c>
      <c r="D115">
        <v>158</v>
      </c>
      <c r="E115">
        <v>177</v>
      </c>
      <c r="F115">
        <v>189</v>
      </c>
      <c r="G115">
        <v>524</v>
      </c>
      <c r="H115">
        <v>8</v>
      </c>
      <c r="I115">
        <v>16</v>
      </c>
    </row>
    <row r="116" spans="2:9" x14ac:dyDescent="0.3">
      <c r="B116" s="88">
        <v>27</v>
      </c>
      <c r="C116" t="s">
        <v>169</v>
      </c>
      <c r="D116">
        <v>170</v>
      </c>
      <c r="E116">
        <v>186</v>
      </c>
      <c r="F116">
        <v>145</v>
      </c>
      <c r="G116">
        <v>501</v>
      </c>
      <c r="H116">
        <v>7</v>
      </c>
      <c r="I116">
        <v>16</v>
      </c>
    </row>
    <row r="117" spans="2:9" x14ac:dyDescent="0.3">
      <c r="B117" s="88">
        <v>44</v>
      </c>
      <c r="C117" t="s">
        <v>179</v>
      </c>
      <c r="D117">
        <v>179</v>
      </c>
      <c r="E117">
        <v>134</v>
      </c>
      <c r="F117">
        <v>159</v>
      </c>
      <c r="G117">
        <v>472</v>
      </c>
      <c r="H117">
        <v>8</v>
      </c>
      <c r="I117">
        <v>13</v>
      </c>
    </row>
    <row r="119" spans="2:9" x14ac:dyDescent="0.3">
      <c r="B119" s="88">
        <v>65</v>
      </c>
      <c r="C119" t="s">
        <v>170</v>
      </c>
      <c r="D119">
        <v>151</v>
      </c>
      <c r="E119">
        <v>146</v>
      </c>
      <c r="F119">
        <v>126</v>
      </c>
      <c r="G119">
        <v>423</v>
      </c>
      <c r="H119">
        <v>8</v>
      </c>
      <c r="I119">
        <v>9</v>
      </c>
    </row>
    <row r="120" spans="2:9" x14ac:dyDescent="0.3">
      <c r="B120" s="88">
        <v>71</v>
      </c>
      <c r="C120" t="s">
        <v>227</v>
      </c>
      <c r="D120">
        <v>142</v>
      </c>
      <c r="E120">
        <v>111</v>
      </c>
      <c r="F120">
        <v>147</v>
      </c>
      <c r="G120">
        <v>400</v>
      </c>
      <c r="H120">
        <v>7</v>
      </c>
      <c r="I120">
        <v>6</v>
      </c>
    </row>
    <row r="121" spans="2:9" x14ac:dyDescent="0.3">
      <c r="B121" s="88">
        <v>84</v>
      </c>
      <c r="C121" t="s">
        <v>225</v>
      </c>
      <c r="D121">
        <v>150</v>
      </c>
      <c r="E121">
        <v>107</v>
      </c>
      <c r="F121">
        <v>107</v>
      </c>
      <c r="G121">
        <v>364</v>
      </c>
      <c r="H121">
        <v>3</v>
      </c>
      <c r="I121">
        <v>9</v>
      </c>
    </row>
    <row r="122" spans="2:9" x14ac:dyDescent="0.3">
      <c r="B122" s="88">
        <v>89</v>
      </c>
      <c r="C122" t="s">
        <v>226</v>
      </c>
      <c r="D122">
        <v>119</v>
      </c>
      <c r="E122">
        <v>83</v>
      </c>
      <c r="F122">
        <v>140</v>
      </c>
      <c r="G122">
        <v>342</v>
      </c>
      <c r="H122">
        <v>3</v>
      </c>
      <c r="I122">
        <v>8</v>
      </c>
    </row>
    <row r="123" spans="2:9" x14ac:dyDescent="0.3">
      <c r="B123" s="88">
        <v>102</v>
      </c>
      <c r="C123" t="s">
        <v>203</v>
      </c>
      <c r="D123">
        <v>158</v>
      </c>
      <c r="E123">
        <v>128</v>
      </c>
      <c r="F123">
        <v>0</v>
      </c>
      <c r="G123">
        <v>286</v>
      </c>
      <c r="H123">
        <v>4</v>
      </c>
      <c r="I123">
        <v>8</v>
      </c>
    </row>
  </sheetData>
  <sortState xmlns:xlrd2="http://schemas.microsoft.com/office/spreadsheetml/2017/richdata2" ref="B43:I99">
    <sortCondition descending="1" ref="G43:G99"/>
  </sortState>
  <pageMargins left="0.7" right="0.7" top="0.75" bottom="0.75" header="0.3" footer="0.3"/>
  <pageSetup paperSize="9" orientation="portrait" horizontalDpi="0" verticalDpi="0" r:id="rId1"/>
  <rowBreaks count="1" manualBreakCount="1">
    <brk id="40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C817-EC38-4FDC-9FE8-9B856B13D985}">
  <dimension ref="A2:I115"/>
  <sheetViews>
    <sheetView workbookViewId="0">
      <selection activeCell="K22" sqref="K22"/>
    </sheetView>
  </sheetViews>
  <sheetFormatPr defaultRowHeight="14.4" x14ac:dyDescent="0.3"/>
  <cols>
    <col min="2" max="2" width="3.5546875" bestFit="1" customWidth="1"/>
    <col min="3" max="3" width="18" bestFit="1" customWidth="1"/>
  </cols>
  <sheetData>
    <row r="2" spans="1:9" x14ac:dyDescent="0.3">
      <c r="D2" t="s">
        <v>223</v>
      </c>
    </row>
    <row r="3" spans="1:9" ht="15.6" x14ac:dyDescent="0.3">
      <c r="A3">
        <v>1</v>
      </c>
      <c r="B3" s="31" t="s">
        <v>4</v>
      </c>
      <c r="C3" s="35" t="s">
        <v>10</v>
      </c>
      <c r="D3" s="11">
        <v>195</v>
      </c>
      <c r="E3" s="11">
        <v>155</v>
      </c>
      <c r="F3" s="11">
        <v>210</v>
      </c>
      <c r="G3" s="16">
        <v>560</v>
      </c>
      <c r="H3" s="11">
        <v>9</v>
      </c>
      <c r="I3" s="11">
        <v>17</v>
      </c>
    </row>
    <row r="4" spans="1:9" ht="15.6" x14ac:dyDescent="0.3">
      <c r="A4">
        <v>2</v>
      </c>
      <c r="B4" s="75" t="s">
        <v>9</v>
      </c>
      <c r="C4" s="97" t="s">
        <v>18</v>
      </c>
      <c r="D4" s="11">
        <v>154</v>
      </c>
      <c r="E4" s="11">
        <v>200</v>
      </c>
      <c r="F4" s="11">
        <v>185</v>
      </c>
      <c r="G4" s="16">
        <v>539</v>
      </c>
      <c r="H4" s="11">
        <v>12</v>
      </c>
      <c r="I4" s="11">
        <v>14</v>
      </c>
    </row>
    <row r="5" spans="1:9" ht="15.6" x14ac:dyDescent="0.3">
      <c r="A5">
        <v>3</v>
      </c>
      <c r="B5" s="31" t="s">
        <v>4</v>
      </c>
      <c r="C5" s="35" t="s">
        <v>5</v>
      </c>
      <c r="D5" s="11">
        <v>192</v>
      </c>
      <c r="E5" s="11">
        <v>178</v>
      </c>
      <c r="F5" s="11">
        <v>168</v>
      </c>
      <c r="G5" s="16">
        <v>538</v>
      </c>
      <c r="H5" s="11">
        <v>13</v>
      </c>
      <c r="I5" s="11">
        <v>12</v>
      </c>
    </row>
    <row r="6" spans="1:9" ht="15.6" x14ac:dyDescent="0.3">
      <c r="A6">
        <v>4</v>
      </c>
      <c r="B6" s="76" t="s">
        <v>15</v>
      </c>
      <c r="C6" s="98" t="s">
        <v>20</v>
      </c>
      <c r="D6" s="11">
        <v>178</v>
      </c>
      <c r="E6" s="11">
        <v>168</v>
      </c>
      <c r="F6" s="11">
        <v>190</v>
      </c>
      <c r="G6" s="16">
        <v>536</v>
      </c>
      <c r="H6" s="11">
        <v>11</v>
      </c>
      <c r="I6" s="11">
        <v>11</v>
      </c>
    </row>
    <row r="7" spans="1:9" ht="15.6" x14ac:dyDescent="0.3">
      <c r="A7">
        <v>5</v>
      </c>
      <c r="B7" s="187" t="s">
        <v>4</v>
      </c>
      <c r="C7" s="187" t="s">
        <v>7</v>
      </c>
      <c r="D7" s="11">
        <v>178</v>
      </c>
      <c r="E7" s="11">
        <v>181</v>
      </c>
      <c r="F7" s="11">
        <v>165</v>
      </c>
      <c r="G7" s="16">
        <v>524</v>
      </c>
      <c r="H7" s="11">
        <v>8</v>
      </c>
      <c r="I7" s="11">
        <v>18</v>
      </c>
    </row>
    <row r="8" spans="1:9" ht="15.6" x14ac:dyDescent="0.3">
      <c r="A8">
        <v>6</v>
      </c>
      <c r="B8" s="75" t="s">
        <v>9</v>
      </c>
      <c r="C8" s="97" t="s">
        <v>17</v>
      </c>
      <c r="D8" s="11">
        <v>153</v>
      </c>
      <c r="E8" s="11">
        <v>161</v>
      </c>
      <c r="F8" s="11">
        <v>200</v>
      </c>
      <c r="G8" s="16">
        <v>514</v>
      </c>
      <c r="H8" s="11">
        <v>7</v>
      </c>
      <c r="I8" s="11">
        <v>18</v>
      </c>
    </row>
    <row r="9" spans="1:9" ht="15.6" x14ac:dyDescent="0.3">
      <c r="A9">
        <v>7</v>
      </c>
      <c r="B9" s="31" t="s">
        <v>4</v>
      </c>
      <c r="C9" s="35" t="s">
        <v>6</v>
      </c>
      <c r="D9" s="11">
        <v>139</v>
      </c>
      <c r="E9" s="11">
        <v>171</v>
      </c>
      <c r="F9" s="11">
        <v>160</v>
      </c>
      <c r="G9" s="16">
        <v>470</v>
      </c>
      <c r="H9" s="11">
        <v>5</v>
      </c>
      <c r="I9" s="11">
        <v>16</v>
      </c>
    </row>
    <row r="10" spans="1:9" ht="15.6" x14ac:dyDescent="0.3">
      <c r="A10">
        <v>8</v>
      </c>
      <c r="B10" s="31" t="s">
        <v>4</v>
      </c>
      <c r="C10" s="35" t="s">
        <v>8</v>
      </c>
      <c r="D10" s="11">
        <v>149</v>
      </c>
      <c r="E10" s="11">
        <v>146</v>
      </c>
      <c r="F10" s="11">
        <v>171</v>
      </c>
      <c r="G10" s="16">
        <v>466</v>
      </c>
      <c r="H10" s="11">
        <v>8</v>
      </c>
      <c r="I10" s="11">
        <v>13</v>
      </c>
    </row>
    <row r="11" spans="1:9" ht="15.6" x14ac:dyDescent="0.3">
      <c r="A11">
        <v>9</v>
      </c>
      <c r="B11" s="76" t="s">
        <v>15</v>
      </c>
      <c r="C11" s="98" t="s">
        <v>21</v>
      </c>
      <c r="D11" s="11">
        <v>164</v>
      </c>
      <c r="E11" s="11">
        <v>141</v>
      </c>
      <c r="F11" s="11">
        <v>160</v>
      </c>
      <c r="G11" s="16">
        <v>465</v>
      </c>
      <c r="H11" s="11">
        <v>9</v>
      </c>
      <c r="I11" s="11">
        <v>12</v>
      </c>
    </row>
    <row r="12" spans="1:9" ht="15.6" x14ac:dyDescent="0.3">
      <c r="A12">
        <v>10</v>
      </c>
      <c r="B12" s="75" t="s">
        <v>9</v>
      </c>
      <c r="C12" s="97" t="s">
        <v>14</v>
      </c>
      <c r="D12" s="11">
        <v>180</v>
      </c>
      <c r="E12" s="11">
        <v>144</v>
      </c>
      <c r="F12" s="11">
        <v>137</v>
      </c>
      <c r="G12" s="16">
        <v>461</v>
      </c>
      <c r="H12" s="11">
        <v>6</v>
      </c>
      <c r="I12" s="11">
        <v>14</v>
      </c>
    </row>
    <row r="13" spans="1:9" ht="15.6" x14ac:dyDescent="0.3">
      <c r="A13">
        <v>11</v>
      </c>
      <c r="B13" s="75" t="s">
        <v>9</v>
      </c>
      <c r="C13" s="97" t="s">
        <v>12</v>
      </c>
      <c r="D13" s="11">
        <v>144</v>
      </c>
      <c r="E13" s="11">
        <v>164</v>
      </c>
      <c r="F13" s="11">
        <v>147</v>
      </c>
      <c r="G13" s="16">
        <v>455</v>
      </c>
      <c r="H13" s="11">
        <v>7</v>
      </c>
      <c r="I13" s="11">
        <v>12</v>
      </c>
    </row>
    <row r="14" spans="1:9" ht="15.6" x14ac:dyDescent="0.3">
      <c r="A14">
        <v>12</v>
      </c>
      <c r="B14" s="79" t="s">
        <v>121</v>
      </c>
      <c r="C14" s="99" t="s">
        <v>123</v>
      </c>
      <c r="D14" s="11">
        <v>143</v>
      </c>
      <c r="E14" s="11">
        <v>168</v>
      </c>
      <c r="F14" s="11">
        <v>136</v>
      </c>
      <c r="G14" s="16">
        <v>447</v>
      </c>
      <c r="H14" s="11">
        <v>8</v>
      </c>
      <c r="I14" s="11">
        <v>11</v>
      </c>
    </row>
    <row r="15" spans="1:9" ht="15.6" x14ac:dyDescent="0.3">
      <c r="A15">
        <v>13</v>
      </c>
      <c r="B15" s="76" t="s">
        <v>15</v>
      </c>
      <c r="C15" s="98" t="s">
        <v>25</v>
      </c>
      <c r="D15" s="11">
        <v>137</v>
      </c>
      <c r="E15" s="11">
        <v>181</v>
      </c>
      <c r="F15" s="11">
        <v>121</v>
      </c>
      <c r="G15" s="16">
        <v>439</v>
      </c>
      <c r="H15" s="11">
        <v>9</v>
      </c>
      <c r="I15" s="11">
        <v>7</v>
      </c>
    </row>
    <row r="16" spans="1:9" ht="15.6" x14ac:dyDescent="0.3">
      <c r="A16">
        <v>14</v>
      </c>
      <c r="B16" s="46" t="s">
        <v>142</v>
      </c>
      <c r="C16" s="45" t="s">
        <v>145</v>
      </c>
      <c r="D16" s="11">
        <v>129</v>
      </c>
      <c r="E16" s="11">
        <v>163</v>
      </c>
      <c r="F16" s="11">
        <v>142</v>
      </c>
      <c r="G16" s="16">
        <v>434</v>
      </c>
      <c r="H16" s="11">
        <v>10</v>
      </c>
      <c r="I16" s="11">
        <v>7</v>
      </c>
    </row>
    <row r="17" spans="1:9" ht="15.6" x14ac:dyDescent="0.3">
      <c r="A17">
        <v>15</v>
      </c>
      <c r="B17" s="77" t="s">
        <v>19</v>
      </c>
      <c r="C17" s="100" t="s">
        <v>29</v>
      </c>
      <c r="D17" s="11">
        <v>135</v>
      </c>
      <c r="E17" s="11">
        <v>139</v>
      </c>
      <c r="F17" s="11">
        <v>154</v>
      </c>
      <c r="G17" s="16">
        <v>428</v>
      </c>
      <c r="H17" s="11">
        <v>6</v>
      </c>
      <c r="I17" s="11">
        <v>14</v>
      </c>
    </row>
    <row r="18" spans="1:9" ht="15.6" x14ac:dyDescent="0.3">
      <c r="A18">
        <v>16</v>
      </c>
      <c r="B18" s="46" t="s">
        <v>142</v>
      </c>
      <c r="C18" s="45" t="s">
        <v>144</v>
      </c>
      <c r="D18" s="11">
        <v>136</v>
      </c>
      <c r="E18" s="11">
        <v>144</v>
      </c>
      <c r="F18" s="11">
        <v>147</v>
      </c>
      <c r="G18" s="16">
        <v>427</v>
      </c>
      <c r="H18" s="11">
        <v>9</v>
      </c>
      <c r="I18" s="11">
        <v>8</v>
      </c>
    </row>
    <row r="19" spans="1:9" ht="15.6" x14ac:dyDescent="0.3">
      <c r="A19">
        <v>17</v>
      </c>
      <c r="B19" s="46" t="s">
        <v>142</v>
      </c>
      <c r="C19" s="45" t="s">
        <v>143</v>
      </c>
      <c r="D19" s="11">
        <v>146</v>
      </c>
      <c r="E19" s="11">
        <v>132</v>
      </c>
      <c r="F19" s="11">
        <v>133</v>
      </c>
      <c r="G19" s="16">
        <v>411</v>
      </c>
      <c r="H19" s="11">
        <v>4</v>
      </c>
      <c r="I19" s="11">
        <v>12</v>
      </c>
    </row>
    <row r="20" spans="1:9" ht="15.6" x14ac:dyDescent="0.3">
      <c r="A20">
        <v>18</v>
      </c>
      <c r="B20" s="46" t="s">
        <v>142</v>
      </c>
      <c r="C20" s="45" t="s">
        <v>152</v>
      </c>
      <c r="D20" s="11">
        <v>134</v>
      </c>
      <c r="E20" s="11">
        <v>147</v>
      </c>
      <c r="F20" s="11">
        <v>130</v>
      </c>
      <c r="G20" s="16">
        <v>411</v>
      </c>
      <c r="H20" s="11">
        <v>3</v>
      </c>
      <c r="I20" s="11">
        <v>14</v>
      </c>
    </row>
    <row r="21" spans="1:9" ht="15.6" x14ac:dyDescent="0.3">
      <c r="A21">
        <v>19</v>
      </c>
      <c r="B21" s="77" t="s">
        <v>19</v>
      </c>
      <c r="C21" s="100" t="s">
        <v>31</v>
      </c>
      <c r="D21" s="11">
        <v>102</v>
      </c>
      <c r="E21" s="11">
        <v>145</v>
      </c>
      <c r="F21" s="11">
        <v>163</v>
      </c>
      <c r="G21" s="16">
        <v>410</v>
      </c>
      <c r="H21" s="11">
        <v>5</v>
      </c>
      <c r="I21" s="11">
        <v>12</v>
      </c>
    </row>
    <row r="22" spans="1:9" ht="15.6" x14ac:dyDescent="0.3">
      <c r="A22">
        <v>20</v>
      </c>
      <c r="B22" s="76" t="s">
        <v>15</v>
      </c>
      <c r="C22" s="98" t="s">
        <v>22</v>
      </c>
      <c r="D22" s="11">
        <v>140</v>
      </c>
      <c r="E22" s="11">
        <v>145</v>
      </c>
      <c r="F22" s="11">
        <v>118</v>
      </c>
      <c r="G22" s="16">
        <v>403</v>
      </c>
      <c r="H22" s="11">
        <v>4</v>
      </c>
      <c r="I22" s="11">
        <v>13</v>
      </c>
    </row>
    <row r="23" spans="1:9" ht="15.6" x14ac:dyDescent="0.3">
      <c r="A23">
        <v>21</v>
      </c>
      <c r="B23" s="46" t="s">
        <v>142</v>
      </c>
      <c r="C23" s="45" t="s">
        <v>147</v>
      </c>
      <c r="D23" s="11">
        <v>101</v>
      </c>
      <c r="E23" s="11">
        <v>156</v>
      </c>
      <c r="F23" s="11">
        <v>144</v>
      </c>
      <c r="G23" s="16">
        <v>401</v>
      </c>
      <c r="H23" s="11">
        <v>5</v>
      </c>
      <c r="I23" s="11">
        <v>11</v>
      </c>
    </row>
    <row r="24" spans="1:9" ht="15.6" x14ac:dyDescent="0.3">
      <c r="A24">
        <v>22</v>
      </c>
      <c r="B24" s="77" t="s">
        <v>19</v>
      </c>
      <c r="C24" s="100" t="s">
        <v>30</v>
      </c>
      <c r="D24" s="11">
        <v>142</v>
      </c>
      <c r="E24" s="11">
        <v>152</v>
      </c>
      <c r="F24" s="11">
        <v>106</v>
      </c>
      <c r="G24" s="16">
        <v>400</v>
      </c>
      <c r="H24" s="11">
        <v>3</v>
      </c>
      <c r="I24" s="11">
        <v>14</v>
      </c>
    </row>
    <row r="25" spans="1:9" ht="15.6" x14ac:dyDescent="0.3">
      <c r="A25">
        <v>23</v>
      </c>
      <c r="B25" s="46" t="s">
        <v>142</v>
      </c>
      <c r="C25" s="45" t="s">
        <v>149</v>
      </c>
      <c r="D25" s="11">
        <v>130</v>
      </c>
      <c r="E25" s="11">
        <v>125</v>
      </c>
      <c r="F25" s="11">
        <v>143</v>
      </c>
      <c r="G25" s="16">
        <v>398</v>
      </c>
      <c r="H25" s="11">
        <v>5</v>
      </c>
      <c r="I25" s="11">
        <v>9</v>
      </c>
    </row>
    <row r="26" spans="1:9" ht="15.6" x14ac:dyDescent="0.3">
      <c r="A26">
        <v>24</v>
      </c>
      <c r="B26" s="76" t="s">
        <v>15</v>
      </c>
      <c r="C26" s="98" t="s">
        <v>26</v>
      </c>
      <c r="D26" s="11">
        <v>99</v>
      </c>
      <c r="E26" s="11">
        <v>137</v>
      </c>
      <c r="F26" s="11">
        <v>153</v>
      </c>
      <c r="G26" s="16">
        <v>389</v>
      </c>
      <c r="H26" s="11">
        <v>5</v>
      </c>
      <c r="I26" s="11">
        <v>11</v>
      </c>
    </row>
    <row r="27" spans="1:9" ht="15.6" x14ac:dyDescent="0.3">
      <c r="A27">
        <v>25</v>
      </c>
      <c r="B27" s="46" t="s">
        <v>142</v>
      </c>
      <c r="C27" s="45" t="s">
        <v>146</v>
      </c>
      <c r="D27" s="11">
        <v>152</v>
      </c>
      <c r="E27" s="11">
        <v>117</v>
      </c>
      <c r="F27" s="11">
        <v>110</v>
      </c>
      <c r="G27" s="16">
        <v>379</v>
      </c>
      <c r="H27" s="11">
        <v>2</v>
      </c>
      <c r="I27" s="11">
        <v>12</v>
      </c>
    </row>
    <row r="28" spans="1:9" ht="15.6" x14ac:dyDescent="0.3">
      <c r="A28">
        <v>26</v>
      </c>
      <c r="B28" s="107" t="s">
        <v>15</v>
      </c>
      <c r="C28" s="107" t="s">
        <v>218</v>
      </c>
      <c r="D28" s="11">
        <v>134</v>
      </c>
      <c r="E28" s="11">
        <v>149</v>
      </c>
      <c r="F28" s="11">
        <v>92</v>
      </c>
      <c r="G28" s="16">
        <v>375</v>
      </c>
      <c r="H28" s="11">
        <v>1</v>
      </c>
      <c r="I28" s="11">
        <v>12</v>
      </c>
    </row>
    <row r="29" spans="1:9" ht="15.6" x14ac:dyDescent="0.3">
      <c r="A29">
        <v>27</v>
      </c>
      <c r="B29" s="77" t="s">
        <v>19</v>
      </c>
      <c r="C29" s="100" t="s">
        <v>28</v>
      </c>
      <c r="D29" s="11">
        <v>135</v>
      </c>
      <c r="E29" s="11">
        <v>127</v>
      </c>
      <c r="F29" s="11">
        <v>107</v>
      </c>
      <c r="G29" s="16">
        <v>369</v>
      </c>
      <c r="H29" s="11">
        <v>1</v>
      </c>
      <c r="I29" s="11">
        <v>11</v>
      </c>
    </row>
    <row r="30" spans="1:9" ht="15.6" x14ac:dyDescent="0.3">
      <c r="A30">
        <v>28</v>
      </c>
      <c r="B30" s="133" t="s">
        <v>19</v>
      </c>
      <c r="C30" s="245" t="s">
        <v>27</v>
      </c>
      <c r="D30" s="11">
        <v>118</v>
      </c>
      <c r="E30" s="11">
        <v>113</v>
      </c>
      <c r="F30" s="11">
        <v>137</v>
      </c>
      <c r="G30" s="16">
        <v>368</v>
      </c>
      <c r="H30" s="11">
        <v>0</v>
      </c>
      <c r="I30" s="11">
        <v>12</v>
      </c>
    </row>
    <row r="31" spans="1:9" ht="15.6" x14ac:dyDescent="0.3">
      <c r="A31">
        <v>29</v>
      </c>
      <c r="B31" s="77" t="s">
        <v>19</v>
      </c>
      <c r="C31" s="100" t="s">
        <v>24</v>
      </c>
      <c r="D31" s="11">
        <v>133</v>
      </c>
      <c r="E31" s="11">
        <v>111</v>
      </c>
      <c r="F31" s="11">
        <v>122</v>
      </c>
      <c r="G31" s="16">
        <v>366</v>
      </c>
      <c r="H31" s="11">
        <v>3</v>
      </c>
      <c r="I31" s="11">
        <v>9</v>
      </c>
    </row>
    <row r="32" spans="1:9" ht="15.6" x14ac:dyDescent="0.3">
      <c r="A32">
        <v>30</v>
      </c>
      <c r="B32" s="46" t="s">
        <v>142</v>
      </c>
      <c r="C32" s="45" t="s">
        <v>196</v>
      </c>
      <c r="D32" s="11">
        <v>120</v>
      </c>
      <c r="E32" s="11">
        <v>132</v>
      </c>
      <c r="F32" s="11">
        <v>113</v>
      </c>
      <c r="G32" s="16">
        <v>365</v>
      </c>
      <c r="H32" s="11">
        <v>5</v>
      </c>
      <c r="I32" s="11">
        <v>8</v>
      </c>
    </row>
    <row r="33" spans="1:9" ht="15.6" x14ac:dyDescent="0.3">
      <c r="A33">
        <v>31</v>
      </c>
      <c r="B33" s="46" t="s">
        <v>142</v>
      </c>
      <c r="C33" s="45" t="s">
        <v>153</v>
      </c>
      <c r="D33" s="11">
        <v>127</v>
      </c>
      <c r="E33" s="11">
        <v>112</v>
      </c>
      <c r="F33" s="11">
        <v>117</v>
      </c>
      <c r="G33" s="16">
        <v>356</v>
      </c>
      <c r="H33" s="11">
        <v>6</v>
      </c>
      <c r="I33" s="11">
        <v>5</v>
      </c>
    </row>
    <row r="34" spans="1:9" ht="15.6" x14ac:dyDescent="0.3">
      <c r="A34">
        <v>32</v>
      </c>
      <c r="B34" s="46" t="s">
        <v>142</v>
      </c>
      <c r="C34" s="45" t="s">
        <v>155</v>
      </c>
      <c r="D34" s="11">
        <v>119</v>
      </c>
      <c r="E34" s="11">
        <v>126</v>
      </c>
      <c r="F34" s="11">
        <v>102</v>
      </c>
      <c r="G34" s="16">
        <v>347</v>
      </c>
      <c r="H34" s="11">
        <v>2</v>
      </c>
      <c r="I34" s="11">
        <v>9</v>
      </c>
    </row>
    <row r="35" spans="1:9" ht="15.6" x14ac:dyDescent="0.3">
      <c r="A35">
        <v>33</v>
      </c>
      <c r="B35" s="46" t="s">
        <v>142</v>
      </c>
      <c r="C35" s="45" t="s">
        <v>151</v>
      </c>
      <c r="D35" s="11">
        <v>94</v>
      </c>
      <c r="E35" s="11">
        <v>136</v>
      </c>
      <c r="F35" s="11">
        <v>116</v>
      </c>
      <c r="G35" s="16">
        <v>346</v>
      </c>
      <c r="H35" s="11">
        <v>3</v>
      </c>
      <c r="I35" s="11">
        <v>9</v>
      </c>
    </row>
    <row r="36" spans="1:9" ht="15.6" x14ac:dyDescent="0.3">
      <c r="A36">
        <v>34</v>
      </c>
      <c r="B36" s="79" t="s">
        <v>121</v>
      </c>
      <c r="C36" s="99" t="s">
        <v>35</v>
      </c>
      <c r="D36" s="11">
        <v>120</v>
      </c>
      <c r="E36" s="11">
        <v>126</v>
      </c>
      <c r="F36" s="11">
        <v>90</v>
      </c>
      <c r="G36" s="16">
        <v>336</v>
      </c>
      <c r="H36" s="11">
        <v>5</v>
      </c>
      <c r="I36" s="11">
        <v>5</v>
      </c>
    </row>
    <row r="37" spans="1:9" ht="15.6" x14ac:dyDescent="0.3">
      <c r="A37">
        <v>35</v>
      </c>
      <c r="B37" s="46" t="s">
        <v>142</v>
      </c>
      <c r="C37" s="45" t="s">
        <v>158</v>
      </c>
      <c r="D37" s="11">
        <v>98</v>
      </c>
      <c r="E37" s="11">
        <v>102</v>
      </c>
      <c r="F37" s="11">
        <v>122</v>
      </c>
      <c r="G37" s="16">
        <v>322</v>
      </c>
      <c r="H37" s="11">
        <v>1</v>
      </c>
      <c r="I37" s="11">
        <v>8</v>
      </c>
    </row>
    <row r="38" spans="1:9" ht="15.6" x14ac:dyDescent="0.3">
      <c r="A38">
        <v>36</v>
      </c>
      <c r="B38" s="47" t="s">
        <v>142</v>
      </c>
      <c r="C38" s="47" t="s">
        <v>157</v>
      </c>
      <c r="D38" s="11">
        <v>87</v>
      </c>
      <c r="E38" s="11">
        <v>78</v>
      </c>
      <c r="F38" s="11">
        <v>92</v>
      </c>
      <c r="G38" s="16">
        <v>257</v>
      </c>
      <c r="H38" s="11">
        <v>1</v>
      </c>
      <c r="I38" s="11">
        <v>4</v>
      </c>
    </row>
    <row r="39" spans="1:9" ht="15.6" x14ac:dyDescent="0.3">
      <c r="A39">
        <v>37</v>
      </c>
      <c r="B39" s="47" t="s">
        <v>142</v>
      </c>
      <c r="C39" s="47" t="s">
        <v>209</v>
      </c>
      <c r="D39" s="11">
        <v>56</v>
      </c>
      <c r="E39" s="11">
        <v>80</v>
      </c>
      <c r="F39" s="11">
        <v>117</v>
      </c>
      <c r="G39" s="16">
        <v>253</v>
      </c>
      <c r="H39" s="11">
        <v>1</v>
      </c>
      <c r="I39" s="11">
        <v>5</v>
      </c>
    </row>
    <row r="40" spans="1:9" ht="15.6" x14ac:dyDescent="0.3">
      <c r="A40">
        <v>38</v>
      </c>
      <c r="B40" s="47" t="s">
        <v>142</v>
      </c>
      <c r="C40" s="47" t="s">
        <v>190</v>
      </c>
      <c r="D40" s="11">
        <v>88</v>
      </c>
      <c r="E40" s="11">
        <v>60</v>
      </c>
      <c r="F40" s="11">
        <v>90</v>
      </c>
      <c r="G40" s="16">
        <v>238</v>
      </c>
      <c r="H40" s="11">
        <v>0</v>
      </c>
      <c r="I40" s="11">
        <v>4</v>
      </c>
    </row>
    <row r="41" spans="1:9" ht="15.6" x14ac:dyDescent="0.3">
      <c r="A41">
        <v>39</v>
      </c>
      <c r="B41" s="46" t="s">
        <v>142</v>
      </c>
      <c r="C41" s="45" t="s">
        <v>221</v>
      </c>
      <c r="D41" s="11">
        <v>91</v>
      </c>
      <c r="E41" s="11">
        <v>48</v>
      </c>
      <c r="F41" s="11">
        <v>74</v>
      </c>
      <c r="G41" s="16">
        <v>213</v>
      </c>
      <c r="H41" s="11">
        <v>4</v>
      </c>
      <c r="I41" s="11">
        <v>1</v>
      </c>
    </row>
    <row r="42" spans="1:9" ht="15.6" x14ac:dyDescent="0.3">
      <c r="B42" s="46"/>
      <c r="C42" s="45"/>
    </row>
    <row r="43" spans="1:9" ht="15.6" x14ac:dyDescent="0.3">
      <c r="B43" s="46"/>
      <c r="C43" s="45"/>
    </row>
    <row r="44" spans="1:9" ht="15.6" x14ac:dyDescent="0.3">
      <c r="B44" s="46"/>
      <c r="C44" s="45"/>
    </row>
    <row r="45" spans="1:9" ht="15.6" x14ac:dyDescent="0.3">
      <c r="A45">
        <v>1</v>
      </c>
      <c r="B45" s="120" t="s">
        <v>38</v>
      </c>
      <c r="C45" s="135" t="s">
        <v>43</v>
      </c>
      <c r="D45" s="11">
        <v>182</v>
      </c>
      <c r="E45" s="11">
        <v>215</v>
      </c>
      <c r="F45" s="11">
        <v>233</v>
      </c>
      <c r="G45" s="16">
        <v>630</v>
      </c>
      <c r="H45" s="11">
        <v>16</v>
      </c>
      <c r="I45" s="11">
        <v>13</v>
      </c>
    </row>
    <row r="46" spans="1:9" ht="15.6" x14ac:dyDescent="0.3">
      <c r="A46">
        <v>2</v>
      </c>
      <c r="B46" s="131" t="s">
        <v>38</v>
      </c>
      <c r="C46" s="89" t="s">
        <v>41</v>
      </c>
      <c r="D46" s="11">
        <v>188</v>
      </c>
      <c r="E46" s="11">
        <v>211</v>
      </c>
      <c r="F46" s="11">
        <v>204</v>
      </c>
      <c r="G46" s="16">
        <v>603</v>
      </c>
      <c r="H46" s="11">
        <v>17</v>
      </c>
      <c r="I46" s="11">
        <v>10</v>
      </c>
    </row>
    <row r="47" spans="1:9" ht="15.6" x14ac:dyDescent="0.3">
      <c r="A47">
        <v>3</v>
      </c>
      <c r="B47" s="144" t="s">
        <v>42</v>
      </c>
      <c r="C47" s="92" t="s">
        <v>47</v>
      </c>
      <c r="D47" s="11">
        <v>191</v>
      </c>
      <c r="E47" s="11">
        <v>226</v>
      </c>
      <c r="F47" s="11">
        <v>181</v>
      </c>
      <c r="G47" s="16">
        <v>598</v>
      </c>
      <c r="H47" s="11">
        <v>14</v>
      </c>
      <c r="I47" s="11">
        <v>12</v>
      </c>
    </row>
    <row r="48" spans="1:9" ht="15.6" x14ac:dyDescent="0.3">
      <c r="A48">
        <v>4</v>
      </c>
      <c r="B48" s="130" t="s">
        <v>46</v>
      </c>
      <c r="C48" s="90" t="s">
        <v>56</v>
      </c>
      <c r="D48" s="11">
        <v>206</v>
      </c>
      <c r="E48" s="11">
        <v>196</v>
      </c>
      <c r="F48" s="11">
        <v>186</v>
      </c>
      <c r="G48" s="16">
        <v>588</v>
      </c>
      <c r="H48" s="11">
        <v>12</v>
      </c>
      <c r="I48" s="11">
        <v>17</v>
      </c>
    </row>
    <row r="49" spans="1:9" ht="15.6" x14ac:dyDescent="0.3">
      <c r="A49">
        <v>5</v>
      </c>
      <c r="B49" s="146" t="s">
        <v>60</v>
      </c>
      <c r="C49" s="96" t="s">
        <v>126</v>
      </c>
      <c r="D49" s="11">
        <v>188</v>
      </c>
      <c r="E49" s="11">
        <v>215</v>
      </c>
      <c r="F49" s="11">
        <v>180</v>
      </c>
      <c r="G49" s="16">
        <v>583</v>
      </c>
      <c r="H49" s="11">
        <v>18</v>
      </c>
      <c r="I49" s="11">
        <v>5</v>
      </c>
    </row>
    <row r="50" spans="1:9" ht="15.6" x14ac:dyDescent="0.3">
      <c r="A50">
        <v>6</v>
      </c>
      <c r="B50" s="130" t="s">
        <v>46</v>
      </c>
      <c r="C50" s="90" t="s">
        <v>61</v>
      </c>
      <c r="D50" s="11">
        <v>236</v>
      </c>
      <c r="E50" s="11">
        <v>182</v>
      </c>
      <c r="F50" s="11">
        <v>155</v>
      </c>
      <c r="G50" s="16">
        <v>573</v>
      </c>
      <c r="H50" s="11">
        <v>12</v>
      </c>
      <c r="I50" s="11">
        <v>14</v>
      </c>
    </row>
    <row r="51" spans="1:9" ht="15.6" x14ac:dyDescent="0.3">
      <c r="A51">
        <v>7</v>
      </c>
      <c r="B51" s="145" t="s">
        <v>68</v>
      </c>
      <c r="C51" s="93" t="s">
        <v>67</v>
      </c>
      <c r="D51" s="11">
        <v>180</v>
      </c>
      <c r="E51" s="11">
        <v>194</v>
      </c>
      <c r="F51" s="11">
        <v>192</v>
      </c>
      <c r="G51" s="16">
        <v>566</v>
      </c>
      <c r="H51" s="11">
        <v>16</v>
      </c>
      <c r="I51" s="11">
        <v>9</v>
      </c>
    </row>
    <row r="52" spans="1:9" ht="15.6" x14ac:dyDescent="0.3">
      <c r="A52">
        <v>8</v>
      </c>
      <c r="B52" s="268" t="s">
        <v>42</v>
      </c>
      <c r="C52" s="104" t="s">
        <v>45</v>
      </c>
      <c r="D52" s="11">
        <v>176</v>
      </c>
      <c r="E52" s="11">
        <v>220</v>
      </c>
      <c r="F52" s="11">
        <v>168</v>
      </c>
      <c r="G52" s="16">
        <v>564</v>
      </c>
      <c r="H52" s="11">
        <v>12</v>
      </c>
      <c r="I52" s="11">
        <v>13</v>
      </c>
    </row>
    <row r="53" spans="1:9" ht="15.6" x14ac:dyDescent="0.3">
      <c r="A53">
        <v>9</v>
      </c>
      <c r="B53" s="130" t="s">
        <v>46</v>
      </c>
      <c r="C53" s="90" t="s">
        <v>53</v>
      </c>
      <c r="D53" s="11">
        <v>220</v>
      </c>
      <c r="E53" s="11">
        <v>155</v>
      </c>
      <c r="F53" s="11">
        <v>173</v>
      </c>
      <c r="G53" s="16">
        <v>548</v>
      </c>
      <c r="H53" s="11">
        <v>14</v>
      </c>
      <c r="I53" s="11">
        <v>10</v>
      </c>
    </row>
    <row r="54" spans="1:9" ht="15.6" x14ac:dyDescent="0.3">
      <c r="A54">
        <v>10</v>
      </c>
      <c r="B54" s="145" t="s">
        <v>68</v>
      </c>
      <c r="C54" s="91" t="s">
        <v>72</v>
      </c>
      <c r="D54" s="11">
        <v>181</v>
      </c>
      <c r="E54" s="11">
        <v>165</v>
      </c>
      <c r="F54" s="11">
        <v>199</v>
      </c>
      <c r="G54" s="16">
        <v>545</v>
      </c>
      <c r="H54" s="11">
        <v>14</v>
      </c>
      <c r="I54" s="11">
        <v>12</v>
      </c>
    </row>
    <row r="55" spans="1:9" ht="15.6" x14ac:dyDescent="0.3">
      <c r="A55">
        <v>11</v>
      </c>
      <c r="B55" s="145" t="s">
        <v>68</v>
      </c>
      <c r="C55" s="91" t="s">
        <v>63</v>
      </c>
      <c r="D55" s="11">
        <v>212</v>
      </c>
      <c r="E55" s="11">
        <v>170</v>
      </c>
      <c r="F55" s="11">
        <v>159</v>
      </c>
      <c r="G55" s="16">
        <v>541</v>
      </c>
      <c r="H55" s="11">
        <v>13</v>
      </c>
      <c r="I55" s="11">
        <v>10</v>
      </c>
    </row>
    <row r="56" spans="1:9" ht="15.6" x14ac:dyDescent="0.3">
      <c r="A56">
        <v>12</v>
      </c>
      <c r="B56" s="131" t="s">
        <v>38</v>
      </c>
      <c r="C56" s="89" t="s">
        <v>50</v>
      </c>
      <c r="D56" s="11">
        <v>185</v>
      </c>
      <c r="E56" s="11">
        <v>159</v>
      </c>
      <c r="F56" s="11">
        <v>194</v>
      </c>
      <c r="G56" s="16">
        <v>538</v>
      </c>
      <c r="H56" s="11">
        <v>15</v>
      </c>
      <c r="I56" s="11">
        <v>5</v>
      </c>
    </row>
    <row r="57" spans="1:9" ht="15.6" x14ac:dyDescent="0.3">
      <c r="A57">
        <v>13</v>
      </c>
      <c r="B57" s="131" t="s">
        <v>38</v>
      </c>
      <c r="C57" s="89" t="s">
        <v>39</v>
      </c>
      <c r="D57" s="11">
        <v>164</v>
      </c>
      <c r="E57" s="11">
        <v>196</v>
      </c>
      <c r="F57" s="11">
        <v>175</v>
      </c>
      <c r="G57" s="16">
        <v>535</v>
      </c>
      <c r="H57" s="11">
        <v>9</v>
      </c>
      <c r="I57" s="11">
        <v>15</v>
      </c>
    </row>
    <row r="58" spans="1:9" ht="15.6" x14ac:dyDescent="0.3">
      <c r="A58">
        <v>14</v>
      </c>
      <c r="B58" s="144" t="s">
        <v>42</v>
      </c>
      <c r="C58" s="92" t="s">
        <v>52</v>
      </c>
      <c r="D58" s="11">
        <v>203</v>
      </c>
      <c r="E58" s="11">
        <v>152</v>
      </c>
      <c r="F58" s="11">
        <v>179</v>
      </c>
      <c r="G58" s="16">
        <v>534</v>
      </c>
      <c r="H58" s="11">
        <v>10</v>
      </c>
      <c r="I58" s="11">
        <v>16</v>
      </c>
    </row>
    <row r="59" spans="1:9" ht="15.6" x14ac:dyDescent="0.3">
      <c r="A59">
        <v>15</v>
      </c>
      <c r="B59" s="130" t="s">
        <v>46</v>
      </c>
      <c r="C59" s="90" t="s">
        <v>58</v>
      </c>
      <c r="D59" s="11">
        <v>198</v>
      </c>
      <c r="E59" s="11">
        <v>167</v>
      </c>
      <c r="F59" s="11">
        <v>167</v>
      </c>
      <c r="G59" s="16">
        <v>532</v>
      </c>
      <c r="H59" s="11">
        <v>11</v>
      </c>
      <c r="I59" s="11">
        <v>14</v>
      </c>
    </row>
    <row r="60" spans="1:9" ht="15.6" x14ac:dyDescent="0.3">
      <c r="A60">
        <v>16</v>
      </c>
      <c r="B60" s="144" t="s">
        <v>42</v>
      </c>
      <c r="C60" s="92" t="s">
        <v>48</v>
      </c>
      <c r="D60" s="11">
        <v>164</v>
      </c>
      <c r="E60" s="11">
        <v>173</v>
      </c>
      <c r="F60" s="11">
        <v>191</v>
      </c>
      <c r="G60" s="16">
        <v>528</v>
      </c>
      <c r="H60" s="11">
        <v>8</v>
      </c>
      <c r="I60" s="11">
        <v>18</v>
      </c>
    </row>
    <row r="61" spans="1:9" ht="15.6" x14ac:dyDescent="0.3">
      <c r="A61">
        <v>17</v>
      </c>
      <c r="B61" s="226" t="s">
        <v>46</v>
      </c>
      <c r="C61" s="213" t="s">
        <v>65</v>
      </c>
      <c r="D61" s="11">
        <v>182</v>
      </c>
      <c r="E61" s="11">
        <v>167</v>
      </c>
      <c r="F61" s="11">
        <v>175</v>
      </c>
      <c r="G61" s="16">
        <v>524</v>
      </c>
      <c r="H61" s="11">
        <v>11</v>
      </c>
      <c r="I61" s="11">
        <v>15</v>
      </c>
    </row>
    <row r="62" spans="1:9" ht="15.6" x14ac:dyDescent="0.3">
      <c r="A62">
        <v>18</v>
      </c>
      <c r="B62" s="147" t="s">
        <v>81</v>
      </c>
      <c r="C62" s="94" t="s">
        <v>80</v>
      </c>
      <c r="D62" s="11">
        <v>178</v>
      </c>
      <c r="E62" s="11">
        <v>170</v>
      </c>
      <c r="F62" s="11">
        <v>170</v>
      </c>
      <c r="G62" s="16">
        <v>518</v>
      </c>
      <c r="H62" s="11">
        <v>8</v>
      </c>
      <c r="I62" s="11">
        <v>17</v>
      </c>
    </row>
    <row r="63" spans="1:9" ht="15.6" x14ac:dyDescent="0.3">
      <c r="A63">
        <v>19</v>
      </c>
      <c r="B63" s="121" t="s">
        <v>46</v>
      </c>
      <c r="C63" s="156" t="s">
        <v>70</v>
      </c>
      <c r="D63" s="11">
        <v>169</v>
      </c>
      <c r="E63" s="11">
        <v>190</v>
      </c>
      <c r="F63" s="11">
        <v>155</v>
      </c>
      <c r="G63" s="16">
        <v>514</v>
      </c>
      <c r="H63" s="11">
        <v>9</v>
      </c>
      <c r="I63" s="11">
        <v>15</v>
      </c>
    </row>
    <row r="64" spans="1:9" ht="15.6" x14ac:dyDescent="0.3">
      <c r="A64">
        <v>20</v>
      </c>
      <c r="B64" s="130" t="s">
        <v>46</v>
      </c>
      <c r="C64" s="90" t="s">
        <v>55</v>
      </c>
      <c r="D64" s="11">
        <v>191</v>
      </c>
      <c r="E64" s="11">
        <v>156</v>
      </c>
      <c r="F64" s="11">
        <v>165</v>
      </c>
      <c r="G64" s="16">
        <v>512</v>
      </c>
      <c r="H64" s="11">
        <v>12</v>
      </c>
      <c r="I64" s="11">
        <v>11</v>
      </c>
    </row>
    <row r="65" spans="1:9" ht="15.6" x14ac:dyDescent="0.3">
      <c r="A65">
        <v>21</v>
      </c>
      <c r="B65" s="131" t="s">
        <v>38</v>
      </c>
      <c r="C65" s="89" t="s">
        <v>44</v>
      </c>
      <c r="D65" s="11">
        <v>196</v>
      </c>
      <c r="E65" s="11">
        <v>164</v>
      </c>
      <c r="F65" s="11">
        <v>150</v>
      </c>
      <c r="G65" s="16">
        <v>510</v>
      </c>
      <c r="H65" s="11">
        <v>12</v>
      </c>
      <c r="I65" s="11">
        <v>9</v>
      </c>
    </row>
    <row r="66" spans="1:9" ht="15.6" x14ac:dyDescent="0.3">
      <c r="A66">
        <v>22</v>
      </c>
      <c r="B66" s="130" t="s">
        <v>46</v>
      </c>
      <c r="C66" s="90" t="s">
        <v>49</v>
      </c>
      <c r="D66" s="11">
        <v>157</v>
      </c>
      <c r="E66" s="11">
        <v>195</v>
      </c>
      <c r="F66" s="11">
        <v>148</v>
      </c>
      <c r="G66" s="16">
        <v>500</v>
      </c>
      <c r="H66" s="11">
        <v>9</v>
      </c>
      <c r="I66" s="11">
        <v>14</v>
      </c>
    </row>
    <row r="67" spans="1:9" ht="15.6" x14ac:dyDescent="0.3">
      <c r="A67">
        <v>23</v>
      </c>
      <c r="B67" s="148" t="s">
        <v>62</v>
      </c>
      <c r="C67" s="95" t="s">
        <v>88</v>
      </c>
      <c r="D67" s="11">
        <v>174</v>
      </c>
      <c r="E67" s="11">
        <v>134</v>
      </c>
      <c r="F67" s="11">
        <v>192</v>
      </c>
      <c r="G67" s="16">
        <v>500</v>
      </c>
      <c r="H67" s="11">
        <v>11</v>
      </c>
      <c r="I67" s="11">
        <v>12</v>
      </c>
    </row>
    <row r="68" spans="1:9" ht="15.6" x14ac:dyDescent="0.3">
      <c r="A68">
        <v>24</v>
      </c>
      <c r="B68" s="272" t="s">
        <v>60</v>
      </c>
      <c r="C68" s="276" t="s">
        <v>73</v>
      </c>
      <c r="D68" s="11">
        <v>187</v>
      </c>
      <c r="E68" s="11">
        <v>129</v>
      </c>
      <c r="F68" s="11">
        <v>182</v>
      </c>
      <c r="G68" s="16">
        <v>498</v>
      </c>
      <c r="H68" s="11">
        <v>9</v>
      </c>
      <c r="I68" s="11">
        <v>14</v>
      </c>
    </row>
    <row r="69" spans="1:9" ht="15.6" x14ac:dyDescent="0.3">
      <c r="A69">
        <v>25</v>
      </c>
      <c r="B69" s="55" t="s">
        <v>129</v>
      </c>
      <c r="C69" s="45" t="s">
        <v>130</v>
      </c>
      <c r="D69" s="11">
        <v>162</v>
      </c>
      <c r="E69" s="11">
        <v>155</v>
      </c>
      <c r="F69" s="11">
        <v>179</v>
      </c>
      <c r="G69" s="16">
        <v>496</v>
      </c>
      <c r="H69" s="11">
        <v>10</v>
      </c>
      <c r="I69" s="11">
        <v>12</v>
      </c>
    </row>
    <row r="70" spans="1:9" ht="15.6" x14ac:dyDescent="0.3">
      <c r="A70">
        <v>26</v>
      </c>
      <c r="B70" s="145" t="s">
        <v>68</v>
      </c>
      <c r="C70" s="91" t="s">
        <v>71</v>
      </c>
      <c r="D70" s="11">
        <v>169</v>
      </c>
      <c r="E70" s="11">
        <v>139</v>
      </c>
      <c r="F70" s="11">
        <v>188</v>
      </c>
      <c r="G70" s="16">
        <v>496</v>
      </c>
      <c r="H70" s="11">
        <v>8</v>
      </c>
      <c r="I70" s="11">
        <v>15</v>
      </c>
    </row>
    <row r="71" spans="1:9" ht="15.6" x14ac:dyDescent="0.3">
      <c r="A71">
        <v>27</v>
      </c>
      <c r="B71" s="55" t="s">
        <v>129</v>
      </c>
      <c r="C71" s="45" t="s">
        <v>132</v>
      </c>
      <c r="D71" s="11">
        <v>190</v>
      </c>
      <c r="E71" s="11">
        <v>165</v>
      </c>
      <c r="F71" s="11">
        <v>139</v>
      </c>
      <c r="G71" s="16">
        <v>494</v>
      </c>
      <c r="H71" s="11">
        <v>5</v>
      </c>
      <c r="I71" s="11">
        <v>18</v>
      </c>
    </row>
    <row r="72" spans="1:9" ht="15.6" x14ac:dyDescent="0.3">
      <c r="A72">
        <v>28</v>
      </c>
      <c r="B72" s="147" t="s">
        <v>81</v>
      </c>
      <c r="C72" s="94" t="s">
        <v>78</v>
      </c>
      <c r="D72" s="11">
        <v>133</v>
      </c>
      <c r="E72" s="11">
        <v>211</v>
      </c>
      <c r="F72" s="11">
        <v>148</v>
      </c>
      <c r="G72" s="16">
        <v>492</v>
      </c>
      <c r="H72" s="11">
        <v>9</v>
      </c>
      <c r="I72" s="11">
        <v>12</v>
      </c>
    </row>
    <row r="73" spans="1:9" ht="15.6" x14ac:dyDescent="0.3">
      <c r="A73">
        <v>29</v>
      </c>
      <c r="B73" s="144" t="s">
        <v>42</v>
      </c>
      <c r="C73" s="92" t="s">
        <v>54</v>
      </c>
      <c r="D73" s="11">
        <v>167</v>
      </c>
      <c r="E73" s="11">
        <v>125</v>
      </c>
      <c r="F73" s="11">
        <v>179</v>
      </c>
      <c r="G73" s="16">
        <v>471</v>
      </c>
      <c r="H73" s="11">
        <v>10</v>
      </c>
      <c r="I73" s="11">
        <v>10</v>
      </c>
    </row>
    <row r="74" spans="1:9" ht="15.6" x14ac:dyDescent="0.3">
      <c r="A74">
        <v>30</v>
      </c>
      <c r="B74" s="146" t="s">
        <v>60</v>
      </c>
      <c r="C74" s="96" t="s">
        <v>69</v>
      </c>
      <c r="D74" s="11">
        <v>159</v>
      </c>
      <c r="E74" s="11">
        <v>159</v>
      </c>
      <c r="F74" s="11">
        <v>153</v>
      </c>
      <c r="G74" s="16">
        <v>471</v>
      </c>
      <c r="H74" s="11">
        <v>11</v>
      </c>
      <c r="I74" s="11">
        <v>9</v>
      </c>
    </row>
    <row r="75" spans="1:9" ht="15.6" x14ac:dyDescent="0.3">
      <c r="A75">
        <v>31</v>
      </c>
      <c r="B75" s="145" t="s">
        <v>68</v>
      </c>
      <c r="C75" s="91" t="s">
        <v>77</v>
      </c>
      <c r="D75" s="11">
        <v>174</v>
      </c>
      <c r="E75" s="11">
        <v>138</v>
      </c>
      <c r="F75" s="11">
        <v>152</v>
      </c>
      <c r="G75" s="16">
        <v>464</v>
      </c>
      <c r="H75" s="11">
        <v>10</v>
      </c>
      <c r="I75" s="11">
        <v>9</v>
      </c>
    </row>
    <row r="76" spans="1:9" ht="15.6" x14ac:dyDescent="0.3">
      <c r="A76">
        <v>32</v>
      </c>
      <c r="B76" s="148" t="s">
        <v>62</v>
      </c>
      <c r="C76" s="95" t="s">
        <v>85</v>
      </c>
      <c r="D76" s="11">
        <v>153</v>
      </c>
      <c r="E76" s="11">
        <v>162</v>
      </c>
      <c r="F76" s="11">
        <v>149</v>
      </c>
      <c r="G76" s="16">
        <v>464</v>
      </c>
      <c r="H76" s="11">
        <v>7</v>
      </c>
      <c r="I76" s="11">
        <v>15</v>
      </c>
    </row>
    <row r="77" spans="1:9" ht="15.6" x14ac:dyDescent="0.3">
      <c r="A77">
        <v>33</v>
      </c>
      <c r="B77" s="125" t="s">
        <v>81</v>
      </c>
      <c r="C77" s="188" t="s">
        <v>82</v>
      </c>
      <c r="D77" s="11">
        <v>160</v>
      </c>
      <c r="E77" s="11">
        <v>96</v>
      </c>
      <c r="F77" s="11">
        <v>204</v>
      </c>
      <c r="G77" s="16">
        <v>460</v>
      </c>
      <c r="H77" s="11">
        <v>9</v>
      </c>
      <c r="I77" s="11">
        <v>8</v>
      </c>
    </row>
    <row r="78" spans="1:9" ht="15.6" x14ac:dyDescent="0.3">
      <c r="A78">
        <v>34</v>
      </c>
      <c r="B78" s="147" t="s">
        <v>81</v>
      </c>
      <c r="C78" s="94" t="s">
        <v>87</v>
      </c>
      <c r="D78" s="11">
        <v>137</v>
      </c>
      <c r="E78" s="11">
        <v>138</v>
      </c>
      <c r="F78" s="11">
        <v>184</v>
      </c>
      <c r="G78" s="16">
        <v>459</v>
      </c>
      <c r="H78" s="11">
        <v>6</v>
      </c>
      <c r="I78" s="11">
        <v>13</v>
      </c>
    </row>
    <row r="79" spans="1:9" ht="15.6" x14ac:dyDescent="0.3">
      <c r="A79">
        <v>35</v>
      </c>
      <c r="B79" s="55" t="s">
        <v>129</v>
      </c>
      <c r="C79" s="45" t="s">
        <v>185</v>
      </c>
      <c r="D79" s="11">
        <v>171</v>
      </c>
      <c r="E79" s="11">
        <v>150</v>
      </c>
      <c r="F79" s="11">
        <v>135</v>
      </c>
      <c r="G79" s="16">
        <v>456</v>
      </c>
      <c r="H79" s="11">
        <v>8</v>
      </c>
      <c r="I79" s="11">
        <v>12</v>
      </c>
    </row>
    <row r="80" spans="1:9" ht="15.6" x14ac:dyDescent="0.3">
      <c r="A80">
        <v>36</v>
      </c>
      <c r="B80" s="146" t="s">
        <v>60</v>
      </c>
      <c r="C80" s="96" t="s">
        <v>66</v>
      </c>
      <c r="D80" s="11">
        <v>142</v>
      </c>
      <c r="E80" s="11">
        <v>171</v>
      </c>
      <c r="F80" s="11">
        <v>141</v>
      </c>
      <c r="G80" s="16">
        <v>454</v>
      </c>
      <c r="H80" s="11">
        <v>8</v>
      </c>
      <c r="I80" s="11">
        <v>11</v>
      </c>
    </row>
    <row r="81" spans="1:9" ht="15.6" x14ac:dyDescent="0.3">
      <c r="A81">
        <v>37</v>
      </c>
      <c r="B81" s="123" t="s">
        <v>60</v>
      </c>
      <c r="C81" s="136" t="s">
        <v>133</v>
      </c>
      <c r="D81" s="11">
        <v>151</v>
      </c>
      <c r="E81" s="11">
        <v>164</v>
      </c>
      <c r="F81" s="11">
        <v>138</v>
      </c>
      <c r="G81" s="16">
        <v>453</v>
      </c>
      <c r="H81" s="11">
        <v>4</v>
      </c>
      <c r="I81" s="11">
        <v>16</v>
      </c>
    </row>
    <row r="82" spans="1:9" ht="15.6" x14ac:dyDescent="0.3">
      <c r="A82">
        <v>38</v>
      </c>
      <c r="B82" s="148" t="s">
        <v>62</v>
      </c>
      <c r="C82" s="95" t="s">
        <v>95</v>
      </c>
      <c r="D82" s="11">
        <v>155</v>
      </c>
      <c r="E82" s="11">
        <v>147</v>
      </c>
      <c r="F82" s="11">
        <v>151</v>
      </c>
      <c r="G82" s="16">
        <v>453</v>
      </c>
      <c r="H82" s="11">
        <v>8</v>
      </c>
      <c r="I82" s="11">
        <v>11</v>
      </c>
    </row>
    <row r="83" spans="1:9" ht="15.6" x14ac:dyDescent="0.3">
      <c r="A83">
        <v>39</v>
      </c>
      <c r="B83" s="147" t="s">
        <v>81</v>
      </c>
      <c r="C83" s="94" t="s">
        <v>86</v>
      </c>
      <c r="D83" s="11">
        <v>180</v>
      </c>
      <c r="E83" s="11">
        <v>140</v>
      </c>
      <c r="F83" s="11">
        <v>130</v>
      </c>
      <c r="G83" s="16">
        <v>450</v>
      </c>
      <c r="H83" s="11">
        <v>6</v>
      </c>
      <c r="I83" s="11">
        <v>12</v>
      </c>
    </row>
    <row r="84" spans="1:9" ht="15.6" x14ac:dyDescent="0.3">
      <c r="A84">
        <v>40</v>
      </c>
      <c r="B84" s="148" t="s">
        <v>62</v>
      </c>
      <c r="C84" s="95" t="s">
        <v>92</v>
      </c>
      <c r="D84" s="11">
        <v>159</v>
      </c>
      <c r="E84" s="11">
        <v>160</v>
      </c>
      <c r="F84" s="11">
        <v>127</v>
      </c>
      <c r="G84" s="16">
        <v>446</v>
      </c>
      <c r="H84" s="11">
        <v>6</v>
      </c>
      <c r="I84" s="11">
        <v>15</v>
      </c>
    </row>
    <row r="85" spans="1:9" ht="15.6" x14ac:dyDescent="0.3">
      <c r="A85">
        <v>41</v>
      </c>
      <c r="B85" s="147" t="s">
        <v>81</v>
      </c>
      <c r="C85" s="94" t="s">
        <v>127</v>
      </c>
      <c r="D85" s="11">
        <v>170</v>
      </c>
      <c r="E85" s="11">
        <v>149</v>
      </c>
      <c r="F85" s="11">
        <v>122</v>
      </c>
      <c r="G85" s="16">
        <v>441</v>
      </c>
      <c r="H85" s="11">
        <v>10</v>
      </c>
      <c r="I85" s="11">
        <v>7</v>
      </c>
    </row>
    <row r="86" spans="1:9" ht="15.6" x14ac:dyDescent="0.3">
      <c r="A86">
        <v>42</v>
      </c>
      <c r="B86" s="55" t="s">
        <v>129</v>
      </c>
      <c r="C86" s="45" t="s">
        <v>131</v>
      </c>
      <c r="D86" s="11">
        <v>172</v>
      </c>
      <c r="E86" s="11">
        <v>127</v>
      </c>
      <c r="F86" s="11">
        <v>135</v>
      </c>
      <c r="G86" s="16">
        <v>434</v>
      </c>
      <c r="H86" s="11">
        <v>6</v>
      </c>
      <c r="I86" s="11">
        <v>10</v>
      </c>
    </row>
    <row r="87" spans="1:9" ht="15.6" x14ac:dyDescent="0.3">
      <c r="A87">
        <v>43</v>
      </c>
      <c r="B87" s="147" t="s">
        <v>81</v>
      </c>
      <c r="C87" s="94" t="s">
        <v>91</v>
      </c>
      <c r="D87" s="11">
        <v>147</v>
      </c>
      <c r="E87" s="11">
        <v>139</v>
      </c>
      <c r="F87" s="11">
        <v>146</v>
      </c>
      <c r="G87" s="16">
        <v>432</v>
      </c>
      <c r="H87" s="11">
        <v>5</v>
      </c>
      <c r="I87" s="11">
        <v>13</v>
      </c>
    </row>
    <row r="88" spans="1:9" ht="15.6" x14ac:dyDescent="0.3">
      <c r="A88">
        <v>44</v>
      </c>
      <c r="B88" s="149" t="s">
        <v>128</v>
      </c>
      <c r="C88" s="101" t="s">
        <v>98</v>
      </c>
      <c r="D88" s="11">
        <v>115</v>
      </c>
      <c r="E88" s="11">
        <v>163</v>
      </c>
      <c r="F88" s="11">
        <v>145</v>
      </c>
      <c r="G88" s="16">
        <v>423</v>
      </c>
      <c r="H88" s="11">
        <v>5</v>
      </c>
      <c r="I88" s="11">
        <v>11</v>
      </c>
    </row>
    <row r="89" spans="1:9" ht="15.6" x14ac:dyDescent="0.3">
      <c r="A89">
        <v>45</v>
      </c>
      <c r="B89" s="269" t="s">
        <v>62</v>
      </c>
      <c r="C89" s="105" t="s">
        <v>84</v>
      </c>
      <c r="D89" s="11">
        <v>135</v>
      </c>
      <c r="E89" s="11">
        <v>180</v>
      </c>
      <c r="F89" s="11">
        <v>104</v>
      </c>
      <c r="G89" s="16">
        <v>419</v>
      </c>
      <c r="H89" s="11">
        <v>5</v>
      </c>
      <c r="I89" s="11">
        <v>13</v>
      </c>
    </row>
    <row r="90" spans="1:9" ht="15.6" x14ac:dyDescent="0.3">
      <c r="A90">
        <v>46</v>
      </c>
      <c r="B90" s="55" t="s">
        <v>129</v>
      </c>
      <c r="C90" s="45" t="s">
        <v>160</v>
      </c>
      <c r="D90" s="11">
        <v>145</v>
      </c>
      <c r="E90" s="11">
        <v>125</v>
      </c>
      <c r="F90" s="11">
        <v>148</v>
      </c>
      <c r="G90" s="16">
        <v>418</v>
      </c>
      <c r="H90" s="11">
        <v>6</v>
      </c>
      <c r="I90" s="11">
        <v>10</v>
      </c>
    </row>
    <row r="91" spans="1:9" ht="15.6" x14ac:dyDescent="0.3">
      <c r="A91">
        <v>47</v>
      </c>
      <c r="B91" s="146" t="s">
        <v>60</v>
      </c>
      <c r="C91" s="96" t="s">
        <v>75</v>
      </c>
      <c r="D91" s="11">
        <v>137</v>
      </c>
      <c r="E91" s="11">
        <v>169</v>
      </c>
      <c r="F91" s="11">
        <v>104</v>
      </c>
      <c r="G91" s="16">
        <v>410</v>
      </c>
      <c r="H91" s="11">
        <v>6</v>
      </c>
      <c r="I91" s="11">
        <v>8</v>
      </c>
    </row>
    <row r="92" spans="1:9" ht="15.6" x14ac:dyDescent="0.3">
      <c r="A92">
        <v>48</v>
      </c>
      <c r="B92" s="146" t="s">
        <v>60</v>
      </c>
      <c r="C92" s="96" t="s">
        <v>76</v>
      </c>
      <c r="D92" s="11">
        <v>117</v>
      </c>
      <c r="E92" s="11">
        <v>149</v>
      </c>
      <c r="F92" s="11">
        <v>134</v>
      </c>
      <c r="G92" s="16">
        <v>400</v>
      </c>
      <c r="H92" s="11">
        <v>7</v>
      </c>
      <c r="I92" s="11">
        <v>7</v>
      </c>
    </row>
    <row r="93" spans="1:9" ht="15.6" x14ac:dyDescent="0.3">
      <c r="A93">
        <v>49</v>
      </c>
      <c r="B93" s="149" t="s">
        <v>128</v>
      </c>
      <c r="C93" s="101" t="s">
        <v>90</v>
      </c>
      <c r="D93" s="11">
        <v>142</v>
      </c>
      <c r="E93" s="11">
        <v>131</v>
      </c>
      <c r="F93" s="11">
        <v>127</v>
      </c>
      <c r="G93" s="16">
        <v>400</v>
      </c>
      <c r="H93" s="11">
        <v>1</v>
      </c>
      <c r="I93" s="11">
        <v>18</v>
      </c>
    </row>
    <row r="94" spans="1:9" ht="15.6" x14ac:dyDescent="0.3">
      <c r="A94">
        <v>50</v>
      </c>
      <c r="B94" s="55" t="s">
        <v>129</v>
      </c>
      <c r="C94" s="45" t="s">
        <v>184</v>
      </c>
      <c r="D94" s="11">
        <v>137</v>
      </c>
      <c r="E94" s="11">
        <v>129</v>
      </c>
      <c r="F94" s="11">
        <v>130</v>
      </c>
      <c r="G94" s="16">
        <v>396</v>
      </c>
      <c r="H94" s="11">
        <v>3</v>
      </c>
      <c r="I94" s="11">
        <v>13</v>
      </c>
    </row>
    <row r="95" spans="1:9" ht="15.6" x14ac:dyDescent="0.3">
      <c r="A95">
        <v>51</v>
      </c>
      <c r="B95" s="123" t="s">
        <v>60</v>
      </c>
      <c r="C95" s="136" t="s">
        <v>74</v>
      </c>
      <c r="D95" s="11">
        <v>124</v>
      </c>
      <c r="E95" s="11">
        <v>132</v>
      </c>
      <c r="F95" s="11">
        <v>138</v>
      </c>
      <c r="G95" s="16">
        <v>394</v>
      </c>
      <c r="H95" s="11">
        <v>8</v>
      </c>
      <c r="I95" s="11">
        <v>6</v>
      </c>
    </row>
    <row r="96" spans="1:9" ht="15.6" x14ac:dyDescent="0.3">
      <c r="A96">
        <v>52</v>
      </c>
      <c r="B96" s="16" t="s">
        <v>129</v>
      </c>
      <c r="C96" s="45" t="s">
        <v>135</v>
      </c>
      <c r="D96" s="11">
        <v>107</v>
      </c>
      <c r="E96" s="11">
        <v>158</v>
      </c>
      <c r="F96" s="11">
        <v>128</v>
      </c>
      <c r="G96" s="16">
        <v>393</v>
      </c>
      <c r="H96" s="11">
        <v>4</v>
      </c>
      <c r="I96" s="11">
        <v>12</v>
      </c>
    </row>
    <row r="97" spans="1:9" ht="15.6" x14ac:dyDescent="0.3">
      <c r="A97">
        <v>53</v>
      </c>
      <c r="B97" s="16" t="s">
        <v>129</v>
      </c>
      <c r="C97" s="45" t="s">
        <v>166</v>
      </c>
      <c r="D97" s="11">
        <v>135</v>
      </c>
      <c r="E97" s="11">
        <v>109</v>
      </c>
      <c r="F97" s="11">
        <v>137</v>
      </c>
      <c r="G97" s="16">
        <v>381</v>
      </c>
      <c r="H97" s="11">
        <v>6</v>
      </c>
      <c r="I97" s="11">
        <v>8</v>
      </c>
    </row>
    <row r="98" spans="1:9" ht="15.6" x14ac:dyDescent="0.3">
      <c r="A98">
        <v>54</v>
      </c>
      <c r="B98" s="55" t="s">
        <v>129</v>
      </c>
      <c r="C98" s="45" t="s">
        <v>140</v>
      </c>
      <c r="D98" s="11">
        <v>114</v>
      </c>
      <c r="E98" s="11">
        <v>157</v>
      </c>
      <c r="F98" s="11">
        <v>108</v>
      </c>
      <c r="G98" s="16">
        <v>379</v>
      </c>
      <c r="H98" s="11">
        <v>3</v>
      </c>
      <c r="I98" s="11">
        <v>10</v>
      </c>
    </row>
    <row r="99" spans="1:9" ht="15.6" x14ac:dyDescent="0.3">
      <c r="A99">
        <v>55</v>
      </c>
      <c r="B99" s="55" t="s">
        <v>129</v>
      </c>
      <c r="C99" s="45" t="s">
        <v>202</v>
      </c>
      <c r="D99" s="11">
        <v>102</v>
      </c>
      <c r="E99" s="11">
        <v>158</v>
      </c>
      <c r="F99" s="11">
        <v>106</v>
      </c>
      <c r="G99" s="16">
        <v>366</v>
      </c>
      <c r="H99" s="11">
        <v>3</v>
      </c>
      <c r="I99" s="11">
        <v>8</v>
      </c>
    </row>
    <row r="100" spans="1:9" ht="15.6" x14ac:dyDescent="0.3">
      <c r="A100">
        <v>56</v>
      </c>
      <c r="B100" s="149" t="s">
        <v>128</v>
      </c>
      <c r="C100" s="101" t="s">
        <v>93</v>
      </c>
      <c r="D100" s="11">
        <v>108</v>
      </c>
      <c r="E100" s="11">
        <v>140</v>
      </c>
      <c r="F100" s="11">
        <v>114</v>
      </c>
      <c r="G100" s="16">
        <v>362</v>
      </c>
      <c r="H100" s="11">
        <v>5</v>
      </c>
      <c r="I100" s="11">
        <v>8</v>
      </c>
    </row>
    <row r="101" spans="1:9" ht="15.6" x14ac:dyDescent="0.3">
      <c r="A101">
        <v>57</v>
      </c>
      <c r="B101" s="127" t="s">
        <v>62</v>
      </c>
      <c r="C101" s="158" t="s">
        <v>137</v>
      </c>
      <c r="D101" s="11">
        <v>109</v>
      </c>
      <c r="E101" s="11">
        <v>107</v>
      </c>
      <c r="F101" s="11">
        <v>135</v>
      </c>
      <c r="G101" s="16">
        <v>351</v>
      </c>
      <c r="H101" s="11">
        <v>2</v>
      </c>
      <c r="I101" s="11">
        <v>10</v>
      </c>
    </row>
    <row r="102" spans="1:9" ht="15.6" x14ac:dyDescent="0.3">
      <c r="A102">
        <v>58</v>
      </c>
      <c r="B102" s="125" t="s">
        <v>81</v>
      </c>
      <c r="C102" s="188" t="s">
        <v>134</v>
      </c>
      <c r="D102" s="11">
        <v>120</v>
      </c>
      <c r="E102" s="11">
        <v>96</v>
      </c>
      <c r="F102" s="11">
        <v>127</v>
      </c>
      <c r="G102" s="16">
        <v>343</v>
      </c>
      <c r="H102" s="11">
        <v>3</v>
      </c>
      <c r="I102" s="11">
        <v>6</v>
      </c>
    </row>
    <row r="103" spans="1:9" ht="15.6" x14ac:dyDescent="0.3">
      <c r="A103">
        <v>59</v>
      </c>
      <c r="B103" s="149" t="s">
        <v>128</v>
      </c>
      <c r="C103" s="101" t="s">
        <v>97</v>
      </c>
      <c r="D103" s="11">
        <v>114</v>
      </c>
      <c r="E103" s="11">
        <v>113</v>
      </c>
      <c r="F103" s="11">
        <v>115</v>
      </c>
      <c r="G103" s="16">
        <v>342</v>
      </c>
      <c r="H103" s="11">
        <v>4</v>
      </c>
      <c r="I103" s="11">
        <v>8</v>
      </c>
    </row>
    <row r="104" spans="1:9" ht="15.6" x14ac:dyDescent="0.3">
      <c r="B104" s="46"/>
      <c r="C104" s="45"/>
    </row>
    <row r="105" spans="1:9" x14ac:dyDescent="0.3">
      <c r="B105" s="19"/>
      <c r="C105" s="134"/>
    </row>
    <row r="106" spans="1:9" x14ac:dyDescent="0.3">
      <c r="B106" s="19"/>
      <c r="C106" s="134"/>
    </row>
    <row r="107" spans="1:9" x14ac:dyDescent="0.3">
      <c r="B107" s="19"/>
      <c r="C107" s="134"/>
    </row>
    <row r="108" spans="1:9" x14ac:dyDescent="0.3">
      <c r="B108" s="303">
        <v>56</v>
      </c>
      <c r="C108" s="304" t="s">
        <v>222</v>
      </c>
      <c r="D108">
        <v>122</v>
      </c>
      <c r="E108">
        <v>159</v>
      </c>
      <c r="F108">
        <v>168</v>
      </c>
      <c r="G108">
        <v>449</v>
      </c>
      <c r="H108">
        <v>8</v>
      </c>
      <c r="I108">
        <v>9</v>
      </c>
    </row>
    <row r="109" spans="1:9" x14ac:dyDescent="0.3">
      <c r="B109" s="19"/>
      <c r="C109" s="134"/>
    </row>
    <row r="111" spans="1:9" x14ac:dyDescent="0.3">
      <c r="B111" s="88">
        <v>27</v>
      </c>
      <c r="C111" t="s">
        <v>170</v>
      </c>
      <c r="D111">
        <v>173</v>
      </c>
      <c r="E111">
        <v>178</v>
      </c>
      <c r="F111">
        <v>160</v>
      </c>
      <c r="G111">
        <v>511</v>
      </c>
      <c r="H111">
        <v>9</v>
      </c>
      <c r="I111">
        <v>15</v>
      </c>
    </row>
    <row r="112" spans="1:9" x14ac:dyDescent="0.3">
      <c r="B112" s="88">
        <v>29</v>
      </c>
      <c r="C112" t="s">
        <v>220</v>
      </c>
      <c r="D112">
        <v>164</v>
      </c>
      <c r="E112">
        <v>168</v>
      </c>
      <c r="F112">
        <v>173</v>
      </c>
      <c r="G112">
        <v>505</v>
      </c>
      <c r="H112">
        <v>8</v>
      </c>
      <c r="I112">
        <v>17</v>
      </c>
    </row>
    <row r="113" spans="2:9" x14ac:dyDescent="0.3">
      <c r="B113" s="88">
        <v>37</v>
      </c>
      <c r="C113" t="s">
        <v>191</v>
      </c>
      <c r="D113">
        <v>169</v>
      </c>
      <c r="E113">
        <v>153</v>
      </c>
      <c r="F113">
        <v>155</v>
      </c>
      <c r="G113">
        <v>477</v>
      </c>
      <c r="H113">
        <v>6</v>
      </c>
      <c r="I113">
        <v>17</v>
      </c>
    </row>
    <row r="114" spans="2:9" x14ac:dyDescent="0.3">
      <c r="B114" s="88">
        <v>38</v>
      </c>
      <c r="C114" t="s">
        <v>175</v>
      </c>
      <c r="D114">
        <v>170</v>
      </c>
      <c r="E114">
        <v>180</v>
      </c>
      <c r="F114">
        <v>123</v>
      </c>
      <c r="G114">
        <v>473</v>
      </c>
      <c r="H114">
        <v>10</v>
      </c>
      <c r="I114">
        <v>8</v>
      </c>
    </row>
    <row r="115" spans="2:9" x14ac:dyDescent="0.3">
      <c r="B115" s="88">
        <v>39</v>
      </c>
      <c r="C115" t="s">
        <v>204</v>
      </c>
      <c r="D115">
        <v>142</v>
      </c>
      <c r="E115">
        <v>194</v>
      </c>
      <c r="F115">
        <v>136</v>
      </c>
      <c r="G115">
        <v>472</v>
      </c>
      <c r="H115">
        <v>7</v>
      </c>
      <c r="I115">
        <v>14</v>
      </c>
    </row>
  </sheetData>
  <sortState xmlns:xlrd2="http://schemas.microsoft.com/office/spreadsheetml/2017/richdata2" ref="B45:I104">
    <sortCondition descending="1" ref="G45:G10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CA77-8A64-498E-AD48-FCCF8D1640EE}">
  <dimension ref="A2:J110"/>
  <sheetViews>
    <sheetView topLeftCell="A75" workbookViewId="0">
      <selection activeCell="K22" sqref="K22"/>
    </sheetView>
  </sheetViews>
  <sheetFormatPr defaultRowHeight="14.4" x14ac:dyDescent="0.3"/>
  <cols>
    <col min="2" max="2" width="3.5546875" bestFit="1" customWidth="1"/>
    <col min="3" max="3" width="22.44140625" bestFit="1" customWidth="1"/>
    <col min="8" max="9" width="6" customWidth="1"/>
  </cols>
  <sheetData>
    <row r="2" spans="1:9" x14ac:dyDescent="0.3">
      <c r="D2" t="s">
        <v>217</v>
      </c>
    </row>
    <row r="3" spans="1:9" ht="15.6" x14ac:dyDescent="0.3">
      <c r="A3">
        <v>1</v>
      </c>
      <c r="B3" s="31" t="s">
        <v>4</v>
      </c>
      <c r="C3" s="35" t="s">
        <v>5</v>
      </c>
      <c r="D3" s="11">
        <v>200</v>
      </c>
      <c r="E3" s="11">
        <v>193</v>
      </c>
      <c r="F3" s="11">
        <v>161</v>
      </c>
      <c r="G3" s="16">
        <v>554</v>
      </c>
      <c r="H3" s="11">
        <v>17</v>
      </c>
      <c r="I3" s="11">
        <v>9</v>
      </c>
    </row>
    <row r="4" spans="1:9" ht="15.6" x14ac:dyDescent="0.3">
      <c r="A4">
        <v>2</v>
      </c>
      <c r="B4" s="31" t="s">
        <v>4</v>
      </c>
      <c r="C4" s="35" t="s">
        <v>6</v>
      </c>
      <c r="D4" s="11">
        <v>166</v>
      </c>
      <c r="E4" s="11">
        <v>186</v>
      </c>
      <c r="F4" s="11">
        <v>189</v>
      </c>
      <c r="G4" s="16">
        <v>541</v>
      </c>
      <c r="H4" s="11">
        <v>5</v>
      </c>
      <c r="I4" s="11">
        <v>22</v>
      </c>
    </row>
    <row r="5" spans="1:9" ht="15.6" x14ac:dyDescent="0.3">
      <c r="A5">
        <v>3</v>
      </c>
      <c r="B5" s="46" t="s">
        <v>142</v>
      </c>
      <c r="C5" s="45" t="s">
        <v>143</v>
      </c>
      <c r="D5" s="11">
        <v>189</v>
      </c>
      <c r="E5" s="11">
        <v>137</v>
      </c>
      <c r="F5" s="11">
        <v>203</v>
      </c>
      <c r="G5" s="16">
        <v>529</v>
      </c>
      <c r="H5" s="11">
        <v>11</v>
      </c>
      <c r="I5" s="11">
        <v>14</v>
      </c>
    </row>
    <row r="6" spans="1:9" ht="15.6" x14ac:dyDescent="0.3">
      <c r="A6">
        <v>4</v>
      </c>
      <c r="B6" s="76" t="s">
        <v>15</v>
      </c>
      <c r="C6" s="98" t="s">
        <v>25</v>
      </c>
      <c r="D6" s="11">
        <v>151</v>
      </c>
      <c r="E6" s="11">
        <v>170</v>
      </c>
      <c r="F6" s="11">
        <v>181</v>
      </c>
      <c r="G6" s="16">
        <v>502</v>
      </c>
      <c r="H6" s="11">
        <v>8</v>
      </c>
      <c r="I6" s="11">
        <v>16</v>
      </c>
    </row>
    <row r="7" spans="1:9" ht="15.6" x14ac:dyDescent="0.3">
      <c r="A7">
        <v>5</v>
      </c>
      <c r="B7" s="75" t="s">
        <v>9</v>
      </c>
      <c r="C7" s="97" t="s">
        <v>12</v>
      </c>
      <c r="D7" s="11">
        <v>183</v>
      </c>
      <c r="E7" s="11">
        <v>127</v>
      </c>
      <c r="F7" s="11">
        <v>191</v>
      </c>
      <c r="G7" s="16">
        <v>501</v>
      </c>
      <c r="H7" s="11">
        <v>9</v>
      </c>
      <c r="I7" s="11">
        <v>12</v>
      </c>
    </row>
    <row r="8" spans="1:9" ht="15.6" x14ac:dyDescent="0.3">
      <c r="A8">
        <v>6</v>
      </c>
      <c r="B8" s="31" t="s">
        <v>4</v>
      </c>
      <c r="C8" s="35" t="s">
        <v>8</v>
      </c>
      <c r="D8" s="11">
        <v>143</v>
      </c>
      <c r="E8" s="11">
        <v>202</v>
      </c>
      <c r="F8" s="11">
        <v>142</v>
      </c>
      <c r="G8" s="16">
        <v>487</v>
      </c>
      <c r="H8" s="11">
        <v>10</v>
      </c>
      <c r="I8" s="11">
        <v>11</v>
      </c>
    </row>
    <row r="9" spans="1:9" ht="15.6" x14ac:dyDescent="0.3">
      <c r="A9">
        <v>7</v>
      </c>
      <c r="B9" s="225" t="s">
        <v>9</v>
      </c>
      <c r="C9" s="225" t="s">
        <v>17</v>
      </c>
      <c r="D9" s="11">
        <v>163</v>
      </c>
      <c r="E9" s="11">
        <v>168</v>
      </c>
      <c r="F9" s="11">
        <v>147</v>
      </c>
      <c r="G9" s="16">
        <v>478</v>
      </c>
      <c r="H9" s="11">
        <v>7</v>
      </c>
      <c r="I9" s="11">
        <v>13</v>
      </c>
    </row>
    <row r="10" spans="1:9" ht="15.6" x14ac:dyDescent="0.3">
      <c r="A10">
        <v>8</v>
      </c>
      <c r="B10" s="107" t="s">
        <v>15</v>
      </c>
      <c r="C10" s="107" t="s">
        <v>26</v>
      </c>
      <c r="D10" s="11">
        <v>177</v>
      </c>
      <c r="E10" s="11">
        <v>156</v>
      </c>
      <c r="F10" s="11">
        <v>145</v>
      </c>
      <c r="G10" s="16">
        <v>478</v>
      </c>
      <c r="H10" s="11">
        <v>10</v>
      </c>
      <c r="I10" s="11">
        <v>9</v>
      </c>
    </row>
    <row r="11" spans="1:9" ht="15.6" x14ac:dyDescent="0.3">
      <c r="A11">
        <v>9</v>
      </c>
      <c r="B11" s="78" t="s">
        <v>121</v>
      </c>
      <c r="C11" s="103" t="s">
        <v>23</v>
      </c>
      <c r="D11" s="11">
        <v>178</v>
      </c>
      <c r="E11" s="11">
        <v>159</v>
      </c>
      <c r="F11" s="11">
        <v>129</v>
      </c>
      <c r="G11" s="16">
        <v>466</v>
      </c>
      <c r="H11" s="11">
        <v>6</v>
      </c>
      <c r="I11" s="11">
        <v>16</v>
      </c>
    </row>
    <row r="12" spans="1:9" ht="15.6" x14ac:dyDescent="0.3">
      <c r="A12">
        <v>10</v>
      </c>
      <c r="B12" s="187" t="s">
        <v>4</v>
      </c>
      <c r="C12" s="187" t="s">
        <v>10</v>
      </c>
      <c r="D12" s="11">
        <v>182</v>
      </c>
      <c r="E12" s="11">
        <v>147</v>
      </c>
      <c r="F12" s="11">
        <v>136</v>
      </c>
      <c r="G12" s="16">
        <v>465</v>
      </c>
      <c r="H12" s="11">
        <v>5</v>
      </c>
      <c r="I12" s="11">
        <v>15</v>
      </c>
    </row>
    <row r="13" spans="1:9" ht="15.6" x14ac:dyDescent="0.3">
      <c r="A13">
        <v>11</v>
      </c>
      <c r="B13" s="76" t="s">
        <v>15</v>
      </c>
      <c r="C13" s="98" t="s">
        <v>20</v>
      </c>
      <c r="D13" s="11">
        <v>156</v>
      </c>
      <c r="E13" s="11">
        <v>147</v>
      </c>
      <c r="F13" s="11">
        <v>161</v>
      </c>
      <c r="G13" s="16">
        <v>464</v>
      </c>
      <c r="H13" s="11">
        <v>4</v>
      </c>
      <c r="I13" s="11">
        <v>15</v>
      </c>
    </row>
    <row r="14" spans="1:9" ht="15.6" x14ac:dyDescent="0.3">
      <c r="A14">
        <v>12</v>
      </c>
      <c r="B14" s="75" t="s">
        <v>9</v>
      </c>
      <c r="C14" s="97" t="s">
        <v>11</v>
      </c>
      <c r="D14" s="11">
        <v>158</v>
      </c>
      <c r="E14" s="11">
        <v>144</v>
      </c>
      <c r="F14" s="11">
        <v>157</v>
      </c>
      <c r="G14" s="16">
        <v>459</v>
      </c>
      <c r="H14" s="11">
        <v>4</v>
      </c>
      <c r="I14" s="11">
        <v>16</v>
      </c>
    </row>
    <row r="15" spans="1:9" ht="15.6" x14ac:dyDescent="0.3">
      <c r="A15">
        <v>13</v>
      </c>
      <c r="B15" s="31" t="s">
        <v>4</v>
      </c>
      <c r="C15" s="35" t="s">
        <v>7</v>
      </c>
      <c r="D15" s="11">
        <v>137</v>
      </c>
      <c r="E15" s="11">
        <v>171</v>
      </c>
      <c r="F15" s="11">
        <v>140</v>
      </c>
      <c r="G15" s="16">
        <v>448</v>
      </c>
      <c r="H15" s="11">
        <v>6</v>
      </c>
      <c r="I15" s="11">
        <v>13</v>
      </c>
    </row>
    <row r="16" spans="1:9" ht="15.6" x14ac:dyDescent="0.3">
      <c r="A16">
        <v>14</v>
      </c>
      <c r="B16" s="76" t="s">
        <v>15</v>
      </c>
      <c r="C16" s="98" t="s">
        <v>22</v>
      </c>
      <c r="D16" s="11">
        <v>136</v>
      </c>
      <c r="E16" s="11">
        <v>120</v>
      </c>
      <c r="F16" s="11">
        <v>192</v>
      </c>
      <c r="G16" s="16">
        <v>448</v>
      </c>
      <c r="H16" s="11">
        <v>4</v>
      </c>
      <c r="I16" s="11">
        <v>13</v>
      </c>
    </row>
    <row r="17" spans="1:9" ht="15.6" x14ac:dyDescent="0.3">
      <c r="A17">
        <v>15</v>
      </c>
      <c r="B17" s="46" t="s">
        <v>142</v>
      </c>
      <c r="C17" s="45" t="s">
        <v>146</v>
      </c>
      <c r="D17" s="11">
        <v>156</v>
      </c>
      <c r="E17" s="11">
        <v>138</v>
      </c>
      <c r="F17" s="11">
        <v>152</v>
      </c>
      <c r="G17" s="16">
        <v>446</v>
      </c>
      <c r="H17" s="11">
        <v>6</v>
      </c>
      <c r="I17" s="11">
        <v>12</v>
      </c>
    </row>
    <row r="18" spans="1:9" ht="15.6" x14ac:dyDescent="0.3">
      <c r="A18">
        <v>16</v>
      </c>
      <c r="B18" s="75" t="s">
        <v>9</v>
      </c>
      <c r="C18" s="97" t="s">
        <v>18</v>
      </c>
      <c r="D18" s="11">
        <v>131</v>
      </c>
      <c r="E18" s="11">
        <v>159</v>
      </c>
      <c r="F18" s="11">
        <v>150</v>
      </c>
      <c r="G18" s="16">
        <v>440</v>
      </c>
      <c r="H18" s="11">
        <v>6</v>
      </c>
      <c r="I18" s="11">
        <v>13</v>
      </c>
    </row>
    <row r="19" spans="1:9" ht="15.6" x14ac:dyDescent="0.3">
      <c r="A19">
        <v>17</v>
      </c>
      <c r="B19" s="76" t="s">
        <v>15</v>
      </c>
      <c r="C19" s="98" t="s">
        <v>21</v>
      </c>
      <c r="D19" s="11">
        <v>156</v>
      </c>
      <c r="E19" s="11">
        <v>120</v>
      </c>
      <c r="F19" s="11">
        <v>146</v>
      </c>
      <c r="G19" s="16">
        <v>422</v>
      </c>
      <c r="H19" s="11">
        <v>6</v>
      </c>
      <c r="I19" s="11">
        <v>10</v>
      </c>
    </row>
    <row r="20" spans="1:9" ht="15.6" x14ac:dyDescent="0.3">
      <c r="A20">
        <v>18</v>
      </c>
      <c r="B20" s="46" t="s">
        <v>142</v>
      </c>
      <c r="C20" s="45" t="s">
        <v>144</v>
      </c>
      <c r="D20" s="11">
        <v>94</v>
      </c>
      <c r="E20" s="11">
        <v>190</v>
      </c>
      <c r="F20" s="11">
        <v>136</v>
      </c>
      <c r="G20" s="16">
        <v>420</v>
      </c>
      <c r="H20" s="11">
        <v>4</v>
      </c>
      <c r="I20" s="11">
        <v>12</v>
      </c>
    </row>
    <row r="21" spans="1:9" ht="15.6" x14ac:dyDescent="0.3">
      <c r="A21">
        <v>19</v>
      </c>
      <c r="B21" s="133" t="s">
        <v>19</v>
      </c>
      <c r="C21" s="133" t="s">
        <v>31</v>
      </c>
      <c r="D21" s="11">
        <v>124</v>
      </c>
      <c r="E21" s="11">
        <v>127</v>
      </c>
      <c r="F21" s="11">
        <v>166</v>
      </c>
      <c r="G21" s="16">
        <v>417</v>
      </c>
      <c r="H21" s="11">
        <v>7</v>
      </c>
      <c r="I21" s="11">
        <v>9</v>
      </c>
    </row>
    <row r="22" spans="1:9" ht="15.6" x14ac:dyDescent="0.3">
      <c r="A22">
        <v>20</v>
      </c>
      <c r="B22" s="47" t="s">
        <v>142</v>
      </c>
      <c r="C22" s="47" t="s">
        <v>155</v>
      </c>
      <c r="D22" s="11">
        <v>127</v>
      </c>
      <c r="E22" s="11">
        <v>148</v>
      </c>
      <c r="F22" s="11">
        <v>139</v>
      </c>
      <c r="G22" s="16">
        <v>414</v>
      </c>
      <c r="H22" s="11">
        <v>5</v>
      </c>
      <c r="I22" s="11">
        <v>11</v>
      </c>
    </row>
    <row r="23" spans="1:9" ht="15.6" x14ac:dyDescent="0.3">
      <c r="A23">
        <v>21</v>
      </c>
      <c r="B23" s="113" t="s">
        <v>15</v>
      </c>
      <c r="C23" s="114" t="s">
        <v>16</v>
      </c>
      <c r="D23" s="11">
        <v>155</v>
      </c>
      <c r="E23" s="11">
        <v>136</v>
      </c>
      <c r="F23" s="11">
        <v>118</v>
      </c>
      <c r="G23" s="16">
        <v>409</v>
      </c>
      <c r="H23" s="11">
        <v>5</v>
      </c>
      <c r="I23" s="11">
        <v>10</v>
      </c>
    </row>
    <row r="24" spans="1:9" ht="15.6" x14ac:dyDescent="0.3">
      <c r="A24">
        <v>22</v>
      </c>
      <c r="B24" s="78" t="s">
        <v>121</v>
      </c>
      <c r="C24" s="99" t="s">
        <v>32</v>
      </c>
      <c r="D24" s="11">
        <v>134</v>
      </c>
      <c r="E24" s="11">
        <v>136</v>
      </c>
      <c r="F24" s="11">
        <v>139</v>
      </c>
      <c r="G24" s="16">
        <v>409</v>
      </c>
      <c r="H24" s="11">
        <v>4</v>
      </c>
      <c r="I24" s="11">
        <v>11</v>
      </c>
    </row>
    <row r="25" spans="1:9" ht="15.6" x14ac:dyDescent="0.3">
      <c r="A25">
        <v>23</v>
      </c>
      <c r="B25" s="225" t="s">
        <v>9</v>
      </c>
      <c r="C25" s="225" t="s">
        <v>14</v>
      </c>
      <c r="D25" s="11">
        <v>135</v>
      </c>
      <c r="E25" s="11">
        <v>123</v>
      </c>
      <c r="F25" s="11">
        <v>149</v>
      </c>
      <c r="G25" s="16">
        <v>407</v>
      </c>
      <c r="H25" s="11">
        <v>3</v>
      </c>
      <c r="I25" s="11">
        <v>13</v>
      </c>
    </row>
    <row r="26" spans="1:9" ht="15.6" x14ac:dyDescent="0.3">
      <c r="A26">
        <v>24</v>
      </c>
      <c r="B26" s="77" t="s">
        <v>19</v>
      </c>
      <c r="C26" s="102" t="s">
        <v>27</v>
      </c>
      <c r="D26" s="11">
        <v>124</v>
      </c>
      <c r="E26" s="11">
        <v>136</v>
      </c>
      <c r="F26" s="11">
        <v>147</v>
      </c>
      <c r="G26" s="16">
        <v>407</v>
      </c>
      <c r="H26" s="11">
        <v>8</v>
      </c>
      <c r="I26" s="11">
        <v>7</v>
      </c>
    </row>
    <row r="27" spans="1:9" ht="15.6" x14ac:dyDescent="0.3">
      <c r="A27">
        <v>25</v>
      </c>
      <c r="B27" s="46" t="s">
        <v>142</v>
      </c>
      <c r="C27" s="45" t="s">
        <v>158</v>
      </c>
      <c r="D27" s="11">
        <v>142</v>
      </c>
      <c r="E27" s="11">
        <v>136</v>
      </c>
      <c r="F27" s="11">
        <v>119</v>
      </c>
      <c r="G27" s="16">
        <v>397</v>
      </c>
      <c r="H27" s="11">
        <v>2</v>
      </c>
      <c r="I27" s="11">
        <v>16</v>
      </c>
    </row>
    <row r="28" spans="1:9" ht="15.6" x14ac:dyDescent="0.3">
      <c r="A28">
        <v>26</v>
      </c>
      <c r="B28" s="79" t="s">
        <v>121</v>
      </c>
      <c r="C28" s="99" t="s">
        <v>35</v>
      </c>
      <c r="D28" s="11">
        <v>137</v>
      </c>
      <c r="E28" s="11">
        <v>122</v>
      </c>
      <c r="F28" s="11">
        <v>128</v>
      </c>
      <c r="G28" s="16">
        <v>387</v>
      </c>
      <c r="H28" s="11">
        <v>8</v>
      </c>
      <c r="I28" s="11">
        <v>5</v>
      </c>
    </row>
    <row r="29" spans="1:9" ht="15.6" x14ac:dyDescent="0.3">
      <c r="A29">
        <v>27</v>
      </c>
      <c r="B29" s="78" t="s">
        <v>121</v>
      </c>
      <c r="C29" s="103" t="s">
        <v>124</v>
      </c>
      <c r="D29" s="11">
        <v>122</v>
      </c>
      <c r="E29" s="11">
        <v>129</v>
      </c>
      <c r="F29" s="11">
        <v>130</v>
      </c>
      <c r="G29" s="16">
        <v>381</v>
      </c>
      <c r="H29" s="11">
        <v>8</v>
      </c>
      <c r="I29" s="11">
        <v>8</v>
      </c>
    </row>
    <row r="30" spans="1:9" ht="15.6" x14ac:dyDescent="0.3">
      <c r="A30">
        <v>28</v>
      </c>
      <c r="B30" s="77" t="s">
        <v>19</v>
      </c>
      <c r="C30" s="100" t="s">
        <v>30</v>
      </c>
      <c r="D30" s="11">
        <v>154</v>
      </c>
      <c r="E30" s="11">
        <v>122</v>
      </c>
      <c r="F30" s="11">
        <v>104</v>
      </c>
      <c r="G30" s="16">
        <v>380</v>
      </c>
      <c r="H30" s="11">
        <v>4</v>
      </c>
      <c r="I30" s="11">
        <v>10</v>
      </c>
    </row>
    <row r="31" spans="1:9" ht="15.6" x14ac:dyDescent="0.3">
      <c r="A31">
        <v>29</v>
      </c>
      <c r="B31" s="46" t="s">
        <v>142</v>
      </c>
      <c r="C31" s="45" t="s">
        <v>149</v>
      </c>
      <c r="D31" s="11">
        <v>127</v>
      </c>
      <c r="E31" s="11">
        <v>119</v>
      </c>
      <c r="F31" s="11">
        <v>132</v>
      </c>
      <c r="G31" s="16">
        <v>378</v>
      </c>
      <c r="H31" s="11">
        <v>4</v>
      </c>
      <c r="I31" s="11">
        <v>9</v>
      </c>
    </row>
    <row r="32" spans="1:9" ht="15.6" x14ac:dyDescent="0.3">
      <c r="A32">
        <v>30</v>
      </c>
      <c r="B32" s="77" t="s">
        <v>19</v>
      </c>
      <c r="C32" s="100" t="s">
        <v>29</v>
      </c>
      <c r="D32" s="11">
        <v>146</v>
      </c>
      <c r="E32" s="11">
        <v>113</v>
      </c>
      <c r="F32" s="11">
        <v>115</v>
      </c>
      <c r="G32" s="16">
        <v>374</v>
      </c>
      <c r="H32" s="11">
        <v>3</v>
      </c>
      <c r="I32" s="11">
        <v>9</v>
      </c>
    </row>
    <row r="33" spans="1:9" ht="15.6" x14ac:dyDescent="0.3">
      <c r="A33">
        <v>31</v>
      </c>
      <c r="B33" s="77" t="s">
        <v>19</v>
      </c>
      <c r="C33" s="100" t="s">
        <v>24</v>
      </c>
      <c r="D33" s="11">
        <v>108</v>
      </c>
      <c r="E33" s="11">
        <v>143</v>
      </c>
      <c r="F33" s="11">
        <v>107</v>
      </c>
      <c r="G33" s="16">
        <v>358</v>
      </c>
      <c r="H33" s="11">
        <v>3</v>
      </c>
      <c r="I33" s="11">
        <v>6</v>
      </c>
    </row>
    <row r="34" spans="1:9" ht="15.6" x14ac:dyDescent="0.3">
      <c r="A34">
        <v>32</v>
      </c>
      <c r="B34" s="133" t="s">
        <v>19</v>
      </c>
      <c r="C34" s="133" t="s">
        <v>28</v>
      </c>
      <c r="D34" s="11">
        <v>95</v>
      </c>
      <c r="E34" s="11">
        <v>130</v>
      </c>
      <c r="F34" s="11">
        <v>131</v>
      </c>
      <c r="G34" s="16">
        <v>356</v>
      </c>
      <c r="H34" s="11">
        <v>1</v>
      </c>
      <c r="I34" s="11">
        <v>11</v>
      </c>
    </row>
    <row r="35" spans="1:9" ht="15.6" x14ac:dyDescent="0.3">
      <c r="A35">
        <v>33</v>
      </c>
      <c r="B35" s="79" t="s">
        <v>121</v>
      </c>
      <c r="C35" s="99" t="s">
        <v>123</v>
      </c>
      <c r="D35" s="11">
        <v>108</v>
      </c>
      <c r="E35" s="11">
        <v>108</v>
      </c>
      <c r="F35" s="11">
        <v>126</v>
      </c>
      <c r="G35" s="16">
        <v>342</v>
      </c>
      <c r="H35" s="11">
        <v>4</v>
      </c>
      <c r="I35" s="11">
        <v>9</v>
      </c>
    </row>
    <row r="36" spans="1:9" ht="15.6" x14ac:dyDescent="0.3">
      <c r="A36">
        <v>34</v>
      </c>
      <c r="B36" s="46" t="s">
        <v>142</v>
      </c>
      <c r="C36" s="45" t="s">
        <v>151</v>
      </c>
      <c r="D36" s="11">
        <v>136</v>
      </c>
      <c r="E36" s="11">
        <v>96</v>
      </c>
      <c r="F36" s="11">
        <v>90</v>
      </c>
      <c r="G36" s="16">
        <v>322</v>
      </c>
      <c r="H36" s="11">
        <v>4</v>
      </c>
      <c r="I36" s="11">
        <v>5</v>
      </c>
    </row>
    <row r="37" spans="1:9" ht="15.6" x14ac:dyDescent="0.3">
      <c r="A37">
        <v>35</v>
      </c>
      <c r="B37" s="47" t="s">
        <v>142</v>
      </c>
      <c r="C37" s="47" t="s">
        <v>154</v>
      </c>
      <c r="D37" s="11">
        <v>118</v>
      </c>
      <c r="E37" s="11">
        <v>114</v>
      </c>
      <c r="F37" s="11">
        <v>76</v>
      </c>
      <c r="G37" s="16">
        <v>308</v>
      </c>
      <c r="H37" s="11">
        <v>2</v>
      </c>
      <c r="I37" s="11">
        <v>6</v>
      </c>
    </row>
    <row r="38" spans="1:9" ht="15.6" x14ac:dyDescent="0.3">
      <c r="A38">
        <v>36</v>
      </c>
      <c r="B38" s="46" t="s">
        <v>142</v>
      </c>
      <c r="C38" s="45" t="s">
        <v>153</v>
      </c>
      <c r="D38" s="11">
        <v>109</v>
      </c>
      <c r="E38" s="11">
        <v>83</v>
      </c>
      <c r="F38" s="11">
        <v>88</v>
      </c>
      <c r="G38" s="16">
        <v>280</v>
      </c>
      <c r="H38" s="11">
        <v>1</v>
      </c>
      <c r="I38" s="11">
        <v>6</v>
      </c>
    </row>
    <row r="39" spans="1:9" ht="15.6" x14ac:dyDescent="0.3">
      <c r="A39">
        <v>37</v>
      </c>
      <c r="B39" s="46" t="s">
        <v>142</v>
      </c>
      <c r="C39" s="45" t="s">
        <v>196</v>
      </c>
      <c r="D39" s="11">
        <v>112</v>
      </c>
      <c r="E39" s="11">
        <v>89</v>
      </c>
      <c r="F39" s="11">
        <v>65</v>
      </c>
      <c r="G39" s="16">
        <v>266</v>
      </c>
      <c r="H39" s="11">
        <v>2</v>
      </c>
      <c r="I39" s="11">
        <v>4</v>
      </c>
    </row>
    <row r="40" spans="1:9" ht="15.6" x14ac:dyDescent="0.3">
      <c r="A40">
        <v>38</v>
      </c>
      <c r="B40" s="47" t="s">
        <v>142</v>
      </c>
      <c r="C40" s="47" t="s">
        <v>157</v>
      </c>
      <c r="D40" s="11">
        <v>76</v>
      </c>
      <c r="E40" s="11">
        <v>92</v>
      </c>
      <c r="F40" s="11">
        <v>96</v>
      </c>
      <c r="G40" s="16">
        <v>264</v>
      </c>
      <c r="H40" s="11">
        <v>2</v>
      </c>
      <c r="I40" s="11">
        <v>3</v>
      </c>
    </row>
    <row r="41" spans="1:9" ht="15.6" x14ac:dyDescent="0.3">
      <c r="A41">
        <v>39</v>
      </c>
      <c r="B41" s="46" t="s">
        <v>142</v>
      </c>
      <c r="C41" s="45" t="s">
        <v>190</v>
      </c>
      <c r="D41" s="11">
        <v>101</v>
      </c>
      <c r="E41" s="11">
        <v>78</v>
      </c>
      <c r="F41" s="11">
        <v>75</v>
      </c>
      <c r="G41" s="16">
        <v>254</v>
      </c>
      <c r="H41" s="11">
        <v>3</v>
      </c>
      <c r="I41" s="11">
        <v>3</v>
      </c>
    </row>
    <row r="42" spans="1:9" ht="15.6" x14ac:dyDescent="0.3">
      <c r="A42">
        <v>40</v>
      </c>
      <c r="B42" s="46" t="s">
        <v>142</v>
      </c>
      <c r="C42" s="45" t="s">
        <v>209</v>
      </c>
      <c r="D42" s="11">
        <v>92</v>
      </c>
      <c r="E42" s="11">
        <v>91</v>
      </c>
      <c r="F42" s="11">
        <v>66</v>
      </c>
      <c r="G42" s="16">
        <v>249</v>
      </c>
      <c r="H42" s="11">
        <v>0</v>
      </c>
      <c r="I42" s="11">
        <v>3</v>
      </c>
    </row>
    <row r="43" spans="1:9" ht="15.6" x14ac:dyDescent="0.3">
      <c r="B43" s="46"/>
      <c r="C43" s="45"/>
    </row>
    <row r="44" spans="1:9" ht="15.6" x14ac:dyDescent="0.3">
      <c r="B44" s="46"/>
      <c r="C44" s="45"/>
      <c r="D44" t="s">
        <v>219</v>
      </c>
    </row>
    <row r="45" spans="1:9" ht="15.6" x14ac:dyDescent="0.3">
      <c r="A45">
        <v>1</v>
      </c>
      <c r="B45" s="131" t="s">
        <v>38</v>
      </c>
      <c r="C45" s="89" t="s">
        <v>39</v>
      </c>
      <c r="D45" s="11">
        <v>206</v>
      </c>
      <c r="E45" s="11">
        <v>256</v>
      </c>
      <c r="F45" s="11">
        <v>216</v>
      </c>
      <c r="G45" s="16">
        <v>678</v>
      </c>
      <c r="H45" s="11">
        <v>19</v>
      </c>
      <c r="I45" s="11">
        <v>11</v>
      </c>
    </row>
    <row r="46" spans="1:9" ht="15.6" x14ac:dyDescent="0.3">
      <c r="A46">
        <v>2</v>
      </c>
      <c r="B46" s="131" t="s">
        <v>38</v>
      </c>
      <c r="C46" s="89" t="s">
        <v>41</v>
      </c>
      <c r="D46" s="11">
        <v>178</v>
      </c>
      <c r="E46" s="11">
        <v>200</v>
      </c>
      <c r="F46" s="11">
        <v>275</v>
      </c>
      <c r="G46" s="16">
        <v>653</v>
      </c>
      <c r="H46" s="11">
        <v>17</v>
      </c>
      <c r="I46" s="11">
        <v>9</v>
      </c>
    </row>
    <row r="47" spans="1:9" ht="15.6" x14ac:dyDescent="0.3">
      <c r="A47">
        <v>3</v>
      </c>
      <c r="B47" s="131" t="s">
        <v>38</v>
      </c>
      <c r="C47" s="89" t="s">
        <v>50</v>
      </c>
      <c r="D47" s="11">
        <v>192</v>
      </c>
      <c r="E47" s="11">
        <v>276</v>
      </c>
      <c r="F47" s="11">
        <v>178</v>
      </c>
      <c r="G47" s="16">
        <v>646</v>
      </c>
      <c r="H47" s="11">
        <v>16</v>
      </c>
      <c r="I47" s="11">
        <v>12</v>
      </c>
    </row>
    <row r="48" spans="1:9" ht="15.6" x14ac:dyDescent="0.3">
      <c r="A48">
        <v>4</v>
      </c>
      <c r="B48" s="290" t="s">
        <v>81</v>
      </c>
      <c r="C48" s="216" t="s">
        <v>87</v>
      </c>
      <c r="D48" s="11">
        <v>201</v>
      </c>
      <c r="E48" s="11">
        <v>227</v>
      </c>
      <c r="F48" s="11">
        <v>198</v>
      </c>
      <c r="G48" s="16">
        <v>626</v>
      </c>
      <c r="H48" s="11">
        <v>10</v>
      </c>
      <c r="I48" s="11">
        <v>10</v>
      </c>
    </row>
    <row r="49" spans="1:9" ht="15.6" x14ac:dyDescent="0.3">
      <c r="A49">
        <v>5</v>
      </c>
      <c r="B49" s="131" t="s">
        <v>38</v>
      </c>
      <c r="C49" s="89" t="s">
        <v>44</v>
      </c>
      <c r="D49" s="11">
        <v>223</v>
      </c>
      <c r="E49" s="11">
        <v>190</v>
      </c>
      <c r="F49" s="11">
        <v>210</v>
      </c>
      <c r="G49" s="16">
        <v>623</v>
      </c>
      <c r="H49" s="11">
        <v>19</v>
      </c>
      <c r="I49" s="11">
        <v>9</v>
      </c>
    </row>
    <row r="50" spans="1:9" ht="15.6" x14ac:dyDescent="0.3">
      <c r="A50">
        <v>6</v>
      </c>
      <c r="B50" s="268" t="s">
        <v>42</v>
      </c>
      <c r="C50" s="104" t="s">
        <v>45</v>
      </c>
      <c r="D50" s="11">
        <v>165</v>
      </c>
      <c r="E50" s="11">
        <v>247</v>
      </c>
      <c r="F50" s="11">
        <v>199</v>
      </c>
      <c r="G50" s="16">
        <v>611</v>
      </c>
      <c r="H50" s="11">
        <v>18</v>
      </c>
      <c r="I50" s="11">
        <v>8</v>
      </c>
    </row>
    <row r="51" spans="1:9" ht="15.6" x14ac:dyDescent="0.3">
      <c r="A51">
        <v>7</v>
      </c>
      <c r="B51" s="144" t="s">
        <v>42</v>
      </c>
      <c r="C51" s="92" t="s">
        <v>48</v>
      </c>
      <c r="D51" s="11">
        <v>184</v>
      </c>
      <c r="E51" s="11">
        <v>195</v>
      </c>
      <c r="F51" s="11">
        <v>206</v>
      </c>
      <c r="G51" s="16">
        <v>585</v>
      </c>
      <c r="H51" s="11">
        <v>17</v>
      </c>
      <c r="I51" s="11">
        <v>12</v>
      </c>
    </row>
    <row r="52" spans="1:9" ht="15.6" x14ac:dyDescent="0.3">
      <c r="A52">
        <v>8</v>
      </c>
      <c r="B52" s="130" t="s">
        <v>46</v>
      </c>
      <c r="C52" s="90" t="s">
        <v>53</v>
      </c>
      <c r="D52" s="11">
        <v>211</v>
      </c>
      <c r="E52" s="11">
        <v>186</v>
      </c>
      <c r="F52" s="11">
        <v>170</v>
      </c>
      <c r="G52" s="16">
        <v>567</v>
      </c>
      <c r="H52" s="11">
        <v>15</v>
      </c>
      <c r="I52" s="11">
        <v>8</v>
      </c>
    </row>
    <row r="53" spans="1:9" ht="15.6" x14ac:dyDescent="0.3">
      <c r="A53">
        <v>9</v>
      </c>
      <c r="B53" s="145" t="s">
        <v>68</v>
      </c>
      <c r="C53" s="91" t="s">
        <v>72</v>
      </c>
      <c r="D53" s="11">
        <v>174</v>
      </c>
      <c r="E53" s="11">
        <v>204</v>
      </c>
      <c r="F53" s="11">
        <v>185</v>
      </c>
      <c r="G53" s="16">
        <v>563</v>
      </c>
      <c r="H53" s="11">
        <v>13</v>
      </c>
      <c r="I53" s="11">
        <v>13</v>
      </c>
    </row>
    <row r="54" spans="1:9" ht="15.6" x14ac:dyDescent="0.3">
      <c r="A54">
        <v>10</v>
      </c>
      <c r="B54" s="130" t="s">
        <v>46</v>
      </c>
      <c r="C54" s="90" t="s">
        <v>56</v>
      </c>
      <c r="D54" s="11">
        <v>183</v>
      </c>
      <c r="E54" s="11">
        <v>186</v>
      </c>
      <c r="F54" s="11">
        <v>191</v>
      </c>
      <c r="G54" s="16">
        <v>560</v>
      </c>
      <c r="H54" s="11">
        <v>12</v>
      </c>
      <c r="I54" s="11">
        <v>13</v>
      </c>
    </row>
    <row r="55" spans="1:9" ht="15.6" x14ac:dyDescent="0.3">
      <c r="A55">
        <v>11</v>
      </c>
      <c r="B55" s="144" t="s">
        <v>42</v>
      </c>
      <c r="C55" s="92" t="s">
        <v>47</v>
      </c>
      <c r="D55" s="11">
        <v>190</v>
      </c>
      <c r="E55" s="11">
        <v>210</v>
      </c>
      <c r="F55" s="11">
        <v>152</v>
      </c>
      <c r="G55" s="16">
        <v>552</v>
      </c>
      <c r="H55" s="11">
        <v>10</v>
      </c>
      <c r="I55" s="11">
        <v>16</v>
      </c>
    </row>
    <row r="56" spans="1:9" ht="15.6" x14ac:dyDescent="0.3">
      <c r="A56">
        <v>12</v>
      </c>
      <c r="B56" s="130" t="s">
        <v>46</v>
      </c>
      <c r="C56" s="90" t="s">
        <v>49</v>
      </c>
      <c r="D56" s="11">
        <v>179</v>
      </c>
      <c r="E56" s="11">
        <v>161</v>
      </c>
      <c r="F56" s="11">
        <v>197</v>
      </c>
      <c r="G56" s="16">
        <v>537</v>
      </c>
      <c r="H56" s="11">
        <v>11</v>
      </c>
      <c r="I56" s="11">
        <v>14</v>
      </c>
    </row>
    <row r="57" spans="1:9" ht="15.6" x14ac:dyDescent="0.3">
      <c r="A57">
        <v>13</v>
      </c>
      <c r="B57" s="130" t="s">
        <v>46</v>
      </c>
      <c r="C57" s="90" t="s">
        <v>58</v>
      </c>
      <c r="D57" s="11">
        <v>195</v>
      </c>
      <c r="E57" s="11">
        <v>180</v>
      </c>
      <c r="F57" s="11">
        <v>151</v>
      </c>
      <c r="G57" s="16">
        <v>526</v>
      </c>
      <c r="H57" s="11">
        <v>13</v>
      </c>
      <c r="I57" s="11">
        <v>11</v>
      </c>
    </row>
    <row r="58" spans="1:9" ht="15.6" x14ac:dyDescent="0.3">
      <c r="A58">
        <v>14</v>
      </c>
      <c r="B58" s="145" t="s">
        <v>68</v>
      </c>
      <c r="C58" s="93" t="s">
        <v>67</v>
      </c>
      <c r="D58" s="11">
        <v>148</v>
      </c>
      <c r="E58" s="11">
        <v>158</v>
      </c>
      <c r="F58" s="11">
        <v>220</v>
      </c>
      <c r="G58" s="16">
        <v>526</v>
      </c>
      <c r="H58" s="11">
        <v>9</v>
      </c>
      <c r="I58" s="11">
        <v>14</v>
      </c>
    </row>
    <row r="59" spans="1:9" ht="15.6" x14ac:dyDescent="0.3">
      <c r="A59">
        <v>15</v>
      </c>
      <c r="B59" s="226" t="s">
        <v>46</v>
      </c>
      <c r="C59" s="213" t="s">
        <v>65</v>
      </c>
      <c r="D59" s="11">
        <v>187</v>
      </c>
      <c r="E59" s="11">
        <v>183</v>
      </c>
      <c r="F59" s="11">
        <v>151</v>
      </c>
      <c r="G59" s="16">
        <v>521</v>
      </c>
      <c r="H59" s="11">
        <v>18</v>
      </c>
      <c r="I59" s="11">
        <v>7</v>
      </c>
    </row>
    <row r="60" spans="1:9" ht="15.6" x14ac:dyDescent="0.3">
      <c r="A60">
        <v>16</v>
      </c>
      <c r="B60" s="147" t="s">
        <v>81</v>
      </c>
      <c r="C60" s="94" t="s">
        <v>79</v>
      </c>
      <c r="D60" s="11">
        <v>179</v>
      </c>
      <c r="E60" s="11">
        <v>191</v>
      </c>
      <c r="F60" s="11">
        <v>150</v>
      </c>
      <c r="G60" s="16">
        <v>520</v>
      </c>
      <c r="H60" s="11">
        <v>10</v>
      </c>
      <c r="I60" s="11">
        <v>14</v>
      </c>
    </row>
    <row r="61" spans="1:9" ht="15.6" x14ac:dyDescent="0.3">
      <c r="A61">
        <v>17</v>
      </c>
      <c r="B61" s="130" t="s">
        <v>46</v>
      </c>
      <c r="C61" s="90" t="s">
        <v>61</v>
      </c>
      <c r="D61" s="11">
        <v>193</v>
      </c>
      <c r="E61" s="11">
        <v>170</v>
      </c>
      <c r="F61" s="11">
        <v>151</v>
      </c>
      <c r="G61" s="16">
        <v>514</v>
      </c>
      <c r="H61" s="11">
        <v>13</v>
      </c>
      <c r="I61" s="11">
        <v>10</v>
      </c>
    </row>
    <row r="62" spans="1:9" ht="15.6" x14ac:dyDescent="0.3">
      <c r="A62">
        <v>18</v>
      </c>
      <c r="B62" s="55" t="s">
        <v>129</v>
      </c>
      <c r="C62" s="45" t="s">
        <v>130</v>
      </c>
      <c r="D62" s="11">
        <v>147</v>
      </c>
      <c r="E62" s="11">
        <v>159</v>
      </c>
      <c r="F62" s="11">
        <v>201</v>
      </c>
      <c r="G62" s="16">
        <v>507</v>
      </c>
      <c r="H62" s="11">
        <v>9</v>
      </c>
      <c r="I62" s="11">
        <v>15</v>
      </c>
    </row>
    <row r="63" spans="1:9" ht="15.6" x14ac:dyDescent="0.3">
      <c r="A63">
        <v>19</v>
      </c>
      <c r="B63" s="121" t="s">
        <v>46</v>
      </c>
      <c r="C63" s="156" t="s">
        <v>70</v>
      </c>
      <c r="D63" s="11">
        <v>201</v>
      </c>
      <c r="E63" s="11">
        <v>167</v>
      </c>
      <c r="F63" s="11">
        <v>139</v>
      </c>
      <c r="G63" s="16">
        <v>507</v>
      </c>
      <c r="H63" s="11">
        <v>9</v>
      </c>
      <c r="I63" s="11">
        <v>14</v>
      </c>
    </row>
    <row r="64" spans="1:9" ht="15.6" x14ac:dyDescent="0.3">
      <c r="A64">
        <v>20</v>
      </c>
      <c r="B64" s="146" t="s">
        <v>60</v>
      </c>
      <c r="C64" s="96" t="s">
        <v>76</v>
      </c>
      <c r="D64" s="11">
        <v>165</v>
      </c>
      <c r="E64" s="11">
        <v>192</v>
      </c>
      <c r="F64" s="11">
        <v>146</v>
      </c>
      <c r="G64" s="16">
        <v>503</v>
      </c>
      <c r="H64" s="11">
        <v>12</v>
      </c>
      <c r="I64" s="11">
        <v>10</v>
      </c>
    </row>
    <row r="65" spans="1:10" ht="15.6" x14ac:dyDescent="0.3">
      <c r="A65">
        <v>21</v>
      </c>
      <c r="B65" s="147" t="s">
        <v>81</v>
      </c>
      <c r="C65" s="94" t="s">
        <v>80</v>
      </c>
      <c r="D65" s="11">
        <v>129</v>
      </c>
      <c r="E65" s="11">
        <v>243</v>
      </c>
      <c r="F65" s="11">
        <v>131</v>
      </c>
      <c r="G65" s="16">
        <v>503</v>
      </c>
      <c r="H65" s="11">
        <v>9</v>
      </c>
      <c r="I65" s="11">
        <v>10</v>
      </c>
    </row>
    <row r="66" spans="1:10" ht="15.6" x14ac:dyDescent="0.3">
      <c r="A66">
        <v>22</v>
      </c>
      <c r="B66" s="146" t="s">
        <v>60</v>
      </c>
      <c r="C66" s="96" t="s">
        <v>73</v>
      </c>
      <c r="D66" s="11">
        <v>188</v>
      </c>
      <c r="E66" s="11">
        <v>167</v>
      </c>
      <c r="F66" s="11">
        <v>146</v>
      </c>
      <c r="G66" s="16">
        <v>501</v>
      </c>
      <c r="H66" s="11">
        <v>13</v>
      </c>
      <c r="I66" s="11">
        <v>9</v>
      </c>
    </row>
    <row r="67" spans="1:10" ht="15.6" x14ac:dyDescent="0.3">
      <c r="A67">
        <v>23</v>
      </c>
      <c r="B67" s="55" t="s">
        <v>129</v>
      </c>
      <c r="C67" s="45" t="s">
        <v>132</v>
      </c>
      <c r="D67" s="11">
        <v>161</v>
      </c>
      <c r="E67" s="11">
        <v>187</v>
      </c>
      <c r="F67" s="11">
        <v>152</v>
      </c>
      <c r="G67" s="16">
        <v>500</v>
      </c>
      <c r="H67" s="11">
        <v>10</v>
      </c>
      <c r="I67" s="11">
        <v>12</v>
      </c>
    </row>
    <row r="68" spans="1:10" ht="15.6" x14ac:dyDescent="0.3">
      <c r="A68">
        <v>24</v>
      </c>
      <c r="B68" s="120" t="s">
        <v>38</v>
      </c>
      <c r="C68" s="135" t="s">
        <v>43</v>
      </c>
      <c r="D68" s="11">
        <v>181</v>
      </c>
      <c r="E68" s="11">
        <v>168</v>
      </c>
      <c r="F68" s="11">
        <v>145</v>
      </c>
      <c r="G68" s="16">
        <v>494</v>
      </c>
      <c r="H68" s="11">
        <v>12</v>
      </c>
      <c r="I68" s="11">
        <v>8</v>
      </c>
    </row>
    <row r="69" spans="1:10" ht="15.6" x14ac:dyDescent="0.3">
      <c r="A69">
        <v>25</v>
      </c>
      <c r="B69" s="148" t="s">
        <v>62</v>
      </c>
      <c r="C69" s="95" t="s">
        <v>88</v>
      </c>
      <c r="D69" s="11">
        <v>126</v>
      </c>
      <c r="E69" s="11">
        <v>182</v>
      </c>
      <c r="F69" s="11">
        <v>178</v>
      </c>
      <c r="G69" s="16">
        <v>486</v>
      </c>
      <c r="H69" s="11">
        <v>9</v>
      </c>
      <c r="I69" s="11">
        <v>9</v>
      </c>
    </row>
    <row r="70" spans="1:10" ht="15.6" x14ac:dyDescent="0.3">
      <c r="A70">
        <v>26</v>
      </c>
      <c r="B70" s="285" t="s">
        <v>68</v>
      </c>
      <c r="C70" s="110" t="s">
        <v>71</v>
      </c>
      <c r="D70" s="11">
        <v>147</v>
      </c>
      <c r="E70" s="11">
        <v>169</v>
      </c>
      <c r="F70" s="11">
        <v>168</v>
      </c>
      <c r="G70" s="16">
        <v>484</v>
      </c>
      <c r="H70" s="11">
        <v>10</v>
      </c>
      <c r="I70" s="11">
        <v>13</v>
      </c>
      <c r="J70" t="s">
        <v>51</v>
      </c>
    </row>
    <row r="71" spans="1:10" ht="15.6" x14ac:dyDescent="0.3">
      <c r="A71">
        <v>27</v>
      </c>
      <c r="B71" s="145" t="s">
        <v>68</v>
      </c>
      <c r="C71" s="91" t="s">
        <v>63</v>
      </c>
      <c r="D71" s="11">
        <v>144</v>
      </c>
      <c r="E71" s="11">
        <v>175</v>
      </c>
      <c r="F71" s="11">
        <v>156</v>
      </c>
      <c r="G71" s="16">
        <v>475</v>
      </c>
      <c r="H71" s="11">
        <v>7</v>
      </c>
      <c r="I71" s="11">
        <v>14</v>
      </c>
    </row>
    <row r="72" spans="1:10" ht="15.6" x14ac:dyDescent="0.3">
      <c r="A72">
        <v>28</v>
      </c>
      <c r="B72" s="147" t="s">
        <v>81</v>
      </c>
      <c r="C72" s="94" t="s">
        <v>78</v>
      </c>
      <c r="D72" s="11">
        <v>143</v>
      </c>
      <c r="E72" s="11">
        <v>168</v>
      </c>
      <c r="F72" s="11">
        <v>163</v>
      </c>
      <c r="G72" s="16">
        <v>474</v>
      </c>
      <c r="H72" s="11">
        <v>6</v>
      </c>
      <c r="I72" s="11">
        <v>16</v>
      </c>
    </row>
    <row r="73" spans="1:10" ht="15.6" x14ac:dyDescent="0.3">
      <c r="A73">
        <v>29</v>
      </c>
      <c r="B73" s="227" t="s">
        <v>81</v>
      </c>
      <c r="C73" s="228" t="s">
        <v>91</v>
      </c>
      <c r="D73" s="11">
        <v>178</v>
      </c>
      <c r="E73" s="11">
        <v>156</v>
      </c>
      <c r="F73" s="11">
        <v>139</v>
      </c>
      <c r="G73" s="16">
        <v>473</v>
      </c>
      <c r="H73" s="11">
        <v>9</v>
      </c>
      <c r="I73" s="11">
        <v>10</v>
      </c>
    </row>
    <row r="74" spans="1:10" ht="15.6" x14ac:dyDescent="0.3">
      <c r="A74">
        <v>30</v>
      </c>
      <c r="B74" s="146" t="s">
        <v>60</v>
      </c>
      <c r="C74" s="96" t="s">
        <v>69</v>
      </c>
      <c r="D74" s="11">
        <v>159</v>
      </c>
      <c r="E74" s="11">
        <v>158</v>
      </c>
      <c r="F74" s="11">
        <v>150</v>
      </c>
      <c r="G74" s="16">
        <v>467</v>
      </c>
      <c r="H74" s="11">
        <v>8</v>
      </c>
      <c r="I74" s="11">
        <v>13</v>
      </c>
    </row>
    <row r="75" spans="1:10" ht="15.6" x14ac:dyDescent="0.3">
      <c r="A75">
        <v>31</v>
      </c>
      <c r="B75" s="55" t="s">
        <v>129</v>
      </c>
      <c r="C75" s="45" t="s">
        <v>185</v>
      </c>
      <c r="D75" s="11">
        <v>141</v>
      </c>
      <c r="E75" s="11">
        <v>181</v>
      </c>
      <c r="F75" s="11">
        <v>138</v>
      </c>
      <c r="G75" s="16">
        <v>460</v>
      </c>
      <c r="H75" s="11">
        <v>6</v>
      </c>
      <c r="I75" s="11">
        <v>13</v>
      </c>
    </row>
    <row r="76" spans="1:10" ht="15.6" x14ac:dyDescent="0.3">
      <c r="A76">
        <v>32</v>
      </c>
      <c r="B76" s="55" t="s">
        <v>129</v>
      </c>
      <c r="C76" s="45" t="s">
        <v>186</v>
      </c>
      <c r="D76" s="11">
        <v>166</v>
      </c>
      <c r="E76" s="11">
        <v>162</v>
      </c>
      <c r="F76" s="11">
        <v>132</v>
      </c>
      <c r="G76" s="16">
        <v>460</v>
      </c>
      <c r="H76" s="11">
        <v>5</v>
      </c>
      <c r="I76" s="11">
        <v>16</v>
      </c>
    </row>
    <row r="77" spans="1:10" ht="15.6" x14ac:dyDescent="0.3">
      <c r="A77">
        <v>33</v>
      </c>
      <c r="B77" s="144" t="s">
        <v>42</v>
      </c>
      <c r="C77" s="92" t="s">
        <v>54</v>
      </c>
      <c r="D77" s="11">
        <v>171</v>
      </c>
      <c r="E77" s="11">
        <v>132</v>
      </c>
      <c r="F77" s="11">
        <v>155</v>
      </c>
      <c r="G77" s="16">
        <v>458</v>
      </c>
      <c r="H77" s="11">
        <v>9</v>
      </c>
      <c r="I77" s="11">
        <v>9</v>
      </c>
    </row>
    <row r="78" spans="1:10" ht="15.6" x14ac:dyDescent="0.3">
      <c r="A78">
        <v>34</v>
      </c>
      <c r="B78" s="146" t="s">
        <v>60</v>
      </c>
      <c r="C78" s="96" t="s">
        <v>66</v>
      </c>
      <c r="D78" s="11">
        <v>134</v>
      </c>
      <c r="E78" s="11">
        <v>171</v>
      </c>
      <c r="F78" s="11">
        <v>151</v>
      </c>
      <c r="G78" s="16">
        <v>456</v>
      </c>
      <c r="H78" s="11">
        <v>6</v>
      </c>
      <c r="I78" s="11">
        <v>12</v>
      </c>
    </row>
    <row r="79" spans="1:10" ht="15.6" x14ac:dyDescent="0.3">
      <c r="A79">
        <v>35</v>
      </c>
      <c r="B79" s="147" t="s">
        <v>81</v>
      </c>
      <c r="C79" s="94" t="s">
        <v>127</v>
      </c>
      <c r="D79" s="11">
        <v>135</v>
      </c>
      <c r="E79" s="11">
        <v>166</v>
      </c>
      <c r="F79" s="11">
        <v>146</v>
      </c>
      <c r="G79" s="16">
        <v>447</v>
      </c>
      <c r="H79" s="11">
        <v>6</v>
      </c>
      <c r="I79" s="11">
        <v>11</v>
      </c>
    </row>
    <row r="80" spans="1:10" ht="15.6" x14ac:dyDescent="0.3">
      <c r="A80">
        <v>36</v>
      </c>
      <c r="B80" s="16" t="s">
        <v>129</v>
      </c>
      <c r="C80" s="45" t="s">
        <v>166</v>
      </c>
      <c r="D80" s="11">
        <v>144</v>
      </c>
      <c r="E80" s="11">
        <v>153</v>
      </c>
      <c r="F80" s="11">
        <v>143</v>
      </c>
      <c r="G80" s="16">
        <v>440</v>
      </c>
      <c r="H80" s="11">
        <v>6</v>
      </c>
      <c r="I80" s="11">
        <v>15</v>
      </c>
    </row>
    <row r="81" spans="1:9" ht="15.6" x14ac:dyDescent="0.3">
      <c r="A81">
        <v>37</v>
      </c>
      <c r="B81" s="146" t="s">
        <v>60</v>
      </c>
      <c r="C81" s="96" t="s">
        <v>75</v>
      </c>
      <c r="D81" s="11">
        <v>156</v>
      </c>
      <c r="E81" s="11">
        <v>166</v>
      </c>
      <c r="F81" s="11">
        <v>116</v>
      </c>
      <c r="G81" s="16">
        <v>438</v>
      </c>
      <c r="H81" s="11">
        <v>5</v>
      </c>
      <c r="I81" s="11">
        <v>12</v>
      </c>
    </row>
    <row r="82" spans="1:9" ht="15.6" x14ac:dyDescent="0.3">
      <c r="A82">
        <v>38</v>
      </c>
      <c r="B82" s="146" t="s">
        <v>60</v>
      </c>
      <c r="C82" s="96" t="s">
        <v>126</v>
      </c>
      <c r="D82" s="11">
        <v>144</v>
      </c>
      <c r="E82" s="11">
        <v>131</v>
      </c>
      <c r="F82" s="11">
        <v>161</v>
      </c>
      <c r="G82" s="16">
        <v>436</v>
      </c>
      <c r="H82" s="11">
        <v>4</v>
      </c>
      <c r="I82" s="11">
        <v>16</v>
      </c>
    </row>
    <row r="83" spans="1:9" ht="15.6" x14ac:dyDescent="0.3">
      <c r="A83">
        <v>39</v>
      </c>
      <c r="B83" s="123" t="s">
        <v>60</v>
      </c>
      <c r="C83" s="136" t="s">
        <v>74</v>
      </c>
      <c r="D83" s="11">
        <v>145</v>
      </c>
      <c r="E83" s="11">
        <v>157</v>
      </c>
      <c r="F83" s="11">
        <v>129</v>
      </c>
      <c r="G83" s="16">
        <v>431</v>
      </c>
      <c r="H83" s="11">
        <v>8</v>
      </c>
      <c r="I83" s="11">
        <v>9</v>
      </c>
    </row>
    <row r="84" spans="1:9" ht="15.6" x14ac:dyDescent="0.3">
      <c r="A84">
        <v>40</v>
      </c>
      <c r="B84" s="148" t="s">
        <v>62</v>
      </c>
      <c r="C84" s="95" t="s">
        <v>85</v>
      </c>
      <c r="D84" s="11">
        <v>169</v>
      </c>
      <c r="E84" s="11">
        <v>153</v>
      </c>
      <c r="F84" s="11">
        <v>108</v>
      </c>
      <c r="G84" s="16">
        <v>430</v>
      </c>
      <c r="H84" s="11">
        <v>6</v>
      </c>
      <c r="I84" s="11">
        <v>12</v>
      </c>
    </row>
    <row r="85" spans="1:9" ht="15.6" x14ac:dyDescent="0.3">
      <c r="A85">
        <v>41</v>
      </c>
      <c r="B85" s="125" t="s">
        <v>81</v>
      </c>
      <c r="C85" s="188" t="s">
        <v>82</v>
      </c>
      <c r="D85" s="11">
        <v>143</v>
      </c>
      <c r="E85" s="11">
        <v>181</v>
      </c>
      <c r="F85" s="11">
        <v>104</v>
      </c>
      <c r="G85" s="16">
        <v>428</v>
      </c>
      <c r="H85" s="11">
        <v>5</v>
      </c>
      <c r="I85" s="11">
        <v>12</v>
      </c>
    </row>
    <row r="86" spans="1:9" ht="15.6" x14ac:dyDescent="0.3">
      <c r="A86">
        <v>42</v>
      </c>
      <c r="B86" s="148" t="s">
        <v>62</v>
      </c>
      <c r="C86" s="95" t="s">
        <v>84</v>
      </c>
      <c r="D86" s="11">
        <v>131</v>
      </c>
      <c r="E86" s="11">
        <v>151</v>
      </c>
      <c r="F86" s="11">
        <v>142</v>
      </c>
      <c r="G86" s="16">
        <v>424</v>
      </c>
      <c r="H86" s="11">
        <v>4</v>
      </c>
      <c r="I86" s="11">
        <v>14</v>
      </c>
    </row>
    <row r="87" spans="1:9" ht="15.6" x14ac:dyDescent="0.3">
      <c r="A87">
        <v>43</v>
      </c>
      <c r="B87" s="149" t="s">
        <v>128</v>
      </c>
      <c r="C87" s="101" t="s">
        <v>98</v>
      </c>
      <c r="D87" s="11">
        <v>142</v>
      </c>
      <c r="E87" s="11">
        <v>150</v>
      </c>
      <c r="F87" s="11">
        <v>106</v>
      </c>
      <c r="G87" s="16">
        <v>398</v>
      </c>
      <c r="H87" s="11">
        <v>4</v>
      </c>
      <c r="I87" s="11">
        <v>10</v>
      </c>
    </row>
    <row r="88" spans="1:9" ht="15.6" x14ac:dyDescent="0.3">
      <c r="A88">
        <v>44</v>
      </c>
      <c r="B88" s="149" t="s">
        <v>128</v>
      </c>
      <c r="C88" s="101" t="s">
        <v>90</v>
      </c>
      <c r="D88" s="11">
        <v>110</v>
      </c>
      <c r="E88" s="11">
        <v>149</v>
      </c>
      <c r="F88" s="11">
        <v>129</v>
      </c>
      <c r="G88" s="16">
        <v>388</v>
      </c>
      <c r="H88" s="11">
        <v>3</v>
      </c>
      <c r="I88" s="11">
        <v>13</v>
      </c>
    </row>
    <row r="89" spans="1:9" ht="15.6" x14ac:dyDescent="0.3">
      <c r="A89">
        <v>45</v>
      </c>
      <c r="B89" s="127" t="s">
        <v>62</v>
      </c>
      <c r="C89" s="158" t="s">
        <v>137</v>
      </c>
      <c r="D89" s="11">
        <v>125</v>
      </c>
      <c r="E89" s="11">
        <v>123</v>
      </c>
      <c r="F89" s="11">
        <v>137</v>
      </c>
      <c r="G89" s="16">
        <v>385</v>
      </c>
      <c r="H89" s="11">
        <v>6</v>
      </c>
      <c r="I89" s="11">
        <v>8</v>
      </c>
    </row>
    <row r="90" spans="1:9" ht="15.6" x14ac:dyDescent="0.3">
      <c r="A90">
        <v>46</v>
      </c>
      <c r="B90" s="269" t="s">
        <v>62</v>
      </c>
      <c r="C90" s="105" t="s">
        <v>92</v>
      </c>
      <c r="D90" s="11">
        <v>109</v>
      </c>
      <c r="E90" s="11">
        <v>124</v>
      </c>
      <c r="F90" s="11">
        <v>140</v>
      </c>
      <c r="G90" s="16">
        <v>373</v>
      </c>
      <c r="H90" s="11">
        <v>4</v>
      </c>
      <c r="I90" s="11">
        <v>9</v>
      </c>
    </row>
    <row r="91" spans="1:9" ht="15.6" x14ac:dyDescent="0.3">
      <c r="A91">
        <v>47</v>
      </c>
      <c r="B91" s="55" t="s">
        <v>129</v>
      </c>
      <c r="C91" s="45" t="s">
        <v>140</v>
      </c>
      <c r="D91" s="11">
        <v>150</v>
      </c>
      <c r="E91" s="11">
        <v>138</v>
      </c>
      <c r="F91" s="11">
        <v>79</v>
      </c>
      <c r="G91" s="16">
        <v>367</v>
      </c>
      <c r="H91" s="11">
        <v>4</v>
      </c>
      <c r="I91" s="11">
        <v>11</v>
      </c>
    </row>
    <row r="92" spans="1:9" ht="15.6" x14ac:dyDescent="0.3">
      <c r="A92">
        <v>48</v>
      </c>
      <c r="B92" s="149" t="s">
        <v>128</v>
      </c>
      <c r="C92" s="101" t="s">
        <v>94</v>
      </c>
      <c r="D92" s="11">
        <v>113</v>
      </c>
      <c r="E92" s="11">
        <v>115</v>
      </c>
      <c r="F92" s="11">
        <v>137</v>
      </c>
      <c r="G92" s="16">
        <v>365</v>
      </c>
      <c r="H92" s="11">
        <v>5</v>
      </c>
      <c r="I92" s="11">
        <v>8</v>
      </c>
    </row>
    <row r="93" spans="1:9" ht="15.6" x14ac:dyDescent="0.3">
      <c r="A93">
        <v>49</v>
      </c>
      <c r="B93" s="125" t="s">
        <v>81</v>
      </c>
      <c r="C93" s="188" t="s">
        <v>134</v>
      </c>
      <c r="D93" s="11">
        <v>119</v>
      </c>
      <c r="E93" s="11">
        <v>122</v>
      </c>
      <c r="F93" s="11">
        <v>92</v>
      </c>
      <c r="G93" s="16">
        <v>333</v>
      </c>
      <c r="H93" s="11">
        <v>6</v>
      </c>
      <c r="I93" s="11">
        <v>5</v>
      </c>
    </row>
    <row r="94" spans="1:9" ht="15.6" x14ac:dyDescent="0.3">
      <c r="B94" s="46"/>
      <c r="C94" s="45"/>
    </row>
    <row r="95" spans="1:9" ht="15.6" x14ac:dyDescent="0.3">
      <c r="B95" s="47"/>
      <c r="C95" s="47"/>
    </row>
    <row r="96" spans="1:9" x14ac:dyDescent="0.3">
      <c r="B96" s="293">
        <v>92</v>
      </c>
      <c r="C96" s="294" t="s">
        <v>212</v>
      </c>
      <c r="D96" s="294">
        <v>154</v>
      </c>
      <c r="E96" s="294">
        <v>25</v>
      </c>
      <c r="F96" s="294">
        <v>151</v>
      </c>
      <c r="G96" s="294">
        <v>330</v>
      </c>
      <c r="H96" s="294">
        <v>5</v>
      </c>
      <c r="I96" s="294">
        <v>7</v>
      </c>
    </row>
    <row r="97" spans="2:9" x14ac:dyDescent="0.3">
      <c r="B97" s="293">
        <v>94</v>
      </c>
      <c r="C97" s="294" t="s">
        <v>213</v>
      </c>
      <c r="D97" s="294">
        <v>124</v>
      </c>
      <c r="E97" s="294">
        <v>30</v>
      </c>
      <c r="F97" s="294">
        <v>161</v>
      </c>
      <c r="G97" s="294">
        <v>315</v>
      </c>
      <c r="H97" s="294">
        <v>4</v>
      </c>
      <c r="I97" s="294">
        <v>10</v>
      </c>
    </row>
    <row r="98" spans="2:9" x14ac:dyDescent="0.3">
      <c r="B98" s="293">
        <v>96</v>
      </c>
      <c r="C98" s="294" t="s">
        <v>214</v>
      </c>
      <c r="D98" s="294">
        <v>145</v>
      </c>
      <c r="E98" s="294">
        <v>0</v>
      </c>
      <c r="F98" s="294">
        <v>138</v>
      </c>
      <c r="G98" s="294">
        <v>283</v>
      </c>
      <c r="H98" s="294">
        <v>5</v>
      </c>
      <c r="I98" s="294">
        <v>6</v>
      </c>
    </row>
    <row r="99" spans="2:9" x14ac:dyDescent="0.3">
      <c r="B99" s="88"/>
    </row>
    <row r="100" spans="2:9" x14ac:dyDescent="0.3">
      <c r="B100" s="88"/>
    </row>
    <row r="101" spans="2:9" x14ac:dyDescent="0.3">
      <c r="B101" s="88"/>
    </row>
    <row r="102" spans="2:9" x14ac:dyDescent="0.3">
      <c r="B102" s="88">
        <v>7</v>
      </c>
      <c r="C102" t="s">
        <v>204</v>
      </c>
      <c r="D102">
        <v>235</v>
      </c>
      <c r="E102">
        <v>192</v>
      </c>
      <c r="F102">
        <v>153</v>
      </c>
      <c r="G102">
        <v>580</v>
      </c>
      <c r="H102">
        <v>16</v>
      </c>
      <c r="I102">
        <v>8</v>
      </c>
    </row>
    <row r="103" spans="2:9" x14ac:dyDescent="0.3">
      <c r="B103" s="88">
        <v>8</v>
      </c>
      <c r="C103" t="s">
        <v>170</v>
      </c>
      <c r="D103">
        <v>173</v>
      </c>
      <c r="E103">
        <v>188</v>
      </c>
      <c r="F103">
        <v>214</v>
      </c>
      <c r="G103">
        <v>575</v>
      </c>
      <c r="H103">
        <v>15</v>
      </c>
      <c r="I103">
        <v>12</v>
      </c>
    </row>
    <row r="104" spans="2:9" x14ac:dyDescent="0.3">
      <c r="B104" s="88">
        <v>19</v>
      </c>
      <c r="C104" t="s">
        <v>215</v>
      </c>
      <c r="D104">
        <v>169</v>
      </c>
      <c r="E104">
        <v>153</v>
      </c>
      <c r="F104">
        <v>202</v>
      </c>
      <c r="G104">
        <v>524</v>
      </c>
      <c r="H104">
        <v>9</v>
      </c>
      <c r="I104">
        <v>15</v>
      </c>
    </row>
    <row r="105" spans="2:9" x14ac:dyDescent="0.3">
      <c r="B105" s="88">
        <v>23</v>
      </c>
      <c r="C105" t="s">
        <v>216</v>
      </c>
      <c r="D105">
        <v>132</v>
      </c>
      <c r="E105">
        <v>191</v>
      </c>
      <c r="F105">
        <v>191</v>
      </c>
      <c r="G105">
        <v>514</v>
      </c>
      <c r="H105">
        <v>11</v>
      </c>
      <c r="I105">
        <v>10</v>
      </c>
    </row>
    <row r="106" spans="2:9" x14ac:dyDescent="0.3">
      <c r="B106" s="88">
        <v>32</v>
      </c>
      <c r="C106" t="s">
        <v>170</v>
      </c>
      <c r="D106">
        <v>178</v>
      </c>
      <c r="E106">
        <v>138</v>
      </c>
      <c r="F106">
        <v>184</v>
      </c>
      <c r="G106">
        <v>500</v>
      </c>
      <c r="H106">
        <v>6</v>
      </c>
      <c r="I106">
        <v>19</v>
      </c>
    </row>
    <row r="107" spans="2:9" x14ac:dyDescent="0.3">
      <c r="B107" s="88">
        <v>35</v>
      </c>
      <c r="C107" t="s">
        <v>171</v>
      </c>
      <c r="D107">
        <v>174</v>
      </c>
      <c r="E107">
        <v>175</v>
      </c>
      <c r="F107">
        <v>138</v>
      </c>
      <c r="G107">
        <v>487</v>
      </c>
      <c r="H107">
        <v>9</v>
      </c>
      <c r="I107">
        <v>10</v>
      </c>
    </row>
    <row r="108" spans="2:9" x14ac:dyDescent="0.3">
      <c r="B108" s="88">
        <v>38</v>
      </c>
      <c r="C108" t="s">
        <v>191</v>
      </c>
      <c r="D108">
        <v>176</v>
      </c>
      <c r="E108">
        <v>171</v>
      </c>
      <c r="F108">
        <v>136</v>
      </c>
      <c r="G108">
        <v>483</v>
      </c>
      <c r="H108">
        <v>5</v>
      </c>
      <c r="I108">
        <v>18</v>
      </c>
    </row>
    <row r="109" spans="2:9" x14ac:dyDescent="0.3">
      <c r="B109" s="88">
        <v>65</v>
      </c>
      <c r="C109" t="s">
        <v>182</v>
      </c>
      <c r="D109">
        <v>151</v>
      </c>
      <c r="E109">
        <v>139</v>
      </c>
      <c r="F109">
        <v>134</v>
      </c>
      <c r="G109">
        <v>424</v>
      </c>
      <c r="H109">
        <v>4</v>
      </c>
      <c r="I109">
        <v>13</v>
      </c>
    </row>
    <row r="110" spans="2:9" x14ac:dyDescent="0.3">
      <c r="B110" s="88">
        <v>68</v>
      </c>
      <c r="C110" t="s">
        <v>208</v>
      </c>
      <c r="D110">
        <v>145</v>
      </c>
      <c r="E110">
        <v>144</v>
      </c>
      <c r="F110">
        <v>130</v>
      </c>
      <c r="G110">
        <v>419</v>
      </c>
      <c r="H110">
        <v>6</v>
      </c>
      <c r="I110">
        <v>11</v>
      </c>
    </row>
  </sheetData>
  <sortState xmlns:xlrd2="http://schemas.microsoft.com/office/spreadsheetml/2017/richdata2" ref="B45:I94">
    <sortCondition descending="1" ref="G45:G9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CB87-A6B7-4899-BEBC-09ED74861FA1}">
  <dimension ref="A1:I113"/>
  <sheetViews>
    <sheetView topLeftCell="A70" workbookViewId="0">
      <selection activeCell="B45" sqref="B45:G85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.33203125" customWidth="1"/>
    <col min="8" max="9" width="7.44140625" customWidth="1"/>
  </cols>
  <sheetData>
    <row r="1" spans="1:9" x14ac:dyDescent="0.3">
      <c r="D1" s="17" t="s">
        <v>210</v>
      </c>
    </row>
    <row r="2" spans="1:9" ht="15.6" x14ac:dyDescent="0.3">
      <c r="A2">
        <v>1</v>
      </c>
      <c r="B2" s="187" t="s">
        <v>4</v>
      </c>
      <c r="C2" s="187" t="s">
        <v>8</v>
      </c>
      <c r="D2" s="11">
        <v>179</v>
      </c>
      <c r="E2" s="11">
        <v>174</v>
      </c>
      <c r="F2" s="11">
        <v>190</v>
      </c>
      <c r="G2" s="16">
        <v>543</v>
      </c>
      <c r="H2" s="11">
        <v>7</v>
      </c>
      <c r="I2" s="11">
        <v>19</v>
      </c>
    </row>
    <row r="3" spans="1:9" ht="15.6" x14ac:dyDescent="0.3">
      <c r="A3">
        <v>2</v>
      </c>
      <c r="B3" s="75" t="s">
        <v>9</v>
      </c>
      <c r="C3" s="97" t="s">
        <v>18</v>
      </c>
      <c r="D3" s="11">
        <v>179</v>
      </c>
      <c r="E3" s="11">
        <v>200</v>
      </c>
      <c r="F3" s="11">
        <v>156</v>
      </c>
      <c r="G3" s="16">
        <v>535</v>
      </c>
      <c r="H3" s="11">
        <v>10</v>
      </c>
      <c r="I3" s="11">
        <v>13</v>
      </c>
    </row>
    <row r="4" spans="1:9" ht="15.6" x14ac:dyDescent="0.3">
      <c r="A4">
        <v>3</v>
      </c>
      <c r="B4" s="31" t="s">
        <v>4</v>
      </c>
      <c r="C4" s="35" t="s">
        <v>7</v>
      </c>
      <c r="D4" s="11">
        <v>159</v>
      </c>
      <c r="E4" s="11">
        <v>189</v>
      </c>
      <c r="F4" s="11">
        <v>182</v>
      </c>
      <c r="G4" s="16">
        <v>530</v>
      </c>
      <c r="H4" s="11">
        <v>9</v>
      </c>
      <c r="I4" s="11">
        <v>15</v>
      </c>
    </row>
    <row r="5" spans="1:9" ht="15.6" x14ac:dyDescent="0.3">
      <c r="A5">
        <v>4</v>
      </c>
      <c r="B5" s="31" t="s">
        <v>4</v>
      </c>
      <c r="C5" s="35" t="s">
        <v>10</v>
      </c>
      <c r="D5" s="11">
        <v>168</v>
      </c>
      <c r="E5" s="11">
        <v>180</v>
      </c>
      <c r="F5" s="11">
        <v>180</v>
      </c>
      <c r="G5" s="16">
        <v>528</v>
      </c>
      <c r="H5" s="11">
        <v>8</v>
      </c>
      <c r="I5" s="11">
        <v>17</v>
      </c>
    </row>
    <row r="6" spans="1:9" ht="15.6" x14ac:dyDescent="0.3">
      <c r="A6">
        <v>5</v>
      </c>
      <c r="B6" s="31" t="s">
        <v>4</v>
      </c>
      <c r="C6" s="35" t="s">
        <v>5</v>
      </c>
      <c r="D6" s="11">
        <v>155</v>
      </c>
      <c r="E6" s="11">
        <v>217</v>
      </c>
      <c r="F6" s="11">
        <v>133</v>
      </c>
      <c r="G6" s="16">
        <v>505</v>
      </c>
      <c r="H6" s="11">
        <v>10</v>
      </c>
      <c r="I6" s="11">
        <v>12</v>
      </c>
    </row>
    <row r="7" spans="1:9" ht="15.6" x14ac:dyDescent="0.3">
      <c r="A7">
        <v>6</v>
      </c>
      <c r="B7" s="77" t="s">
        <v>19</v>
      </c>
      <c r="C7" s="102" t="s">
        <v>27</v>
      </c>
      <c r="D7" s="11">
        <v>162</v>
      </c>
      <c r="E7" s="11">
        <v>187</v>
      </c>
      <c r="F7" s="11">
        <v>152</v>
      </c>
      <c r="G7" s="16">
        <v>501</v>
      </c>
      <c r="H7" s="11">
        <v>10</v>
      </c>
      <c r="I7" s="11">
        <v>12</v>
      </c>
    </row>
    <row r="8" spans="1:9" ht="15.6" x14ac:dyDescent="0.3">
      <c r="A8">
        <v>7</v>
      </c>
      <c r="B8" s="75" t="s">
        <v>9</v>
      </c>
      <c r="C8" s="97" t="s">
        <v>17</v>
      </c>
      <c r="D8" s="11">
        <v>177</v>
      </c>
      <c r="E8" s="11">
        <v>157</v>
      </c>
      <c r="F8" s="11">
        <v>150</v>
      </c>
      <c r="G8" s="16">
        <v>484</v>
      </c>
      <c r="H8" s="11">
        <v>6</v>
      </c>
      <c r="I8" s="11">
        <v>17</v>
      </c>
    </row>
    <row r="9" spans="1:9" ht="15.6" x14ac:dyDescent="0.3">
      <c r="A9">
        <v>8</v>
      </c>
      <c r="B9" s="75" t="s">
        <v>9</v>
      </c>
      <c r="C9" s="97" t="s">
        <v>12</v>
      </c>
      <c r="D9" s="11">
        <v>157</v>
      </c>
      <c r="E9" s="11">
        <v>135</v>
      </c>
      <c r="F9" s="11">
        <v>179</v>
      </c>
      <c r="G9" s="16">
        <v>471</v>
      </c>
      <c r="H9" s="11">
        <v>6</v>
      </c>
      <c r="I9" s="11">
        <v>15</v>
      </c>
    </row>
    <row r="10" spans="1:9" ht="15.6" x14ac:dyDescent="0.3">
      <c r="A10">
        <v>9</v>
      </c>
      <c r="B10" s="187" t="s">
        <v>4</v>
      </c>
      <c r="C10" s="187" t="s">
        <v>6</v>
      </c>
      <c r="D10" s="11">
        <v>133</v>
      </c>
      <c r="E10" s="11">
        <v>180</v>
      </c>
      <c r="F10" s="11">
        <v>156</v>
      </c>
      <c r="G10" s="16">
        <v>469</v>
      </c>
      <c r="H10" s="11">
        <v>6</v>
      </c>
      <c r="I10" s="11">
        <v>13</v>
      </c>
    </row>
    <row r="11" spans="1:9" ht="15.6" x14ac:dyDescent="0.3">
      <c r="A11">
        <v>10</v>
      </c>
      <c r="B11" s="47" t="s">
        <v>142</v>
      </c>
      <c r="C11" s="47" t="s">
        <v>143</v>
      </c>
      <c r="D11" s="11">
        <v>148</v>
      </c>
      <c r="E11" s="11">
        <v>174</v>
      </c>
      <c r="F11" s="11">
        <v>138</v>
      </c>
      <c r="G11" s="16">
        <v>460</v>
      </c>
      <c r="H11" s="11">
        <v>10</v>
      </c>
      <c r="I11" s="11">
        <v>8</v>
      </c>
    </row>
    <row r="12" spans="1:9" ht="15.6" x14ac:dyDescent="0.3">
      <c r="A12">
        <v>11</v>
      </c>
      <c r="B12" s="46" t="s">
        <v>142</v>
      </c>
      <c r="C12" s="45" t="s">
        <v>146</v>
      </c>
      <c r="D12" s="11">
        <v>136</v>
      </c>
      <c r="E12" s="11">
        <v>164</v>
      </c>
      <c r="F12" s="11">
        <v>157</v>
      </c>
      <c r="G12" s="16">
        <v>457</v>
      </c>
      <c r="H12" s="11">
        <v>7</v>
      </c>
      <c r="I12" s="11">
        <v>11</v>
      </c>
    </row>
    <row r="13" spans="1:9" ht="15.6" x14ac:dyDescent="0.3">
      <c r="A13">
        <v>12</v>
      </c>
      <c r="B13" s="75" t="s">
        <v>9</v>
      </c>
      <c r="C13" s="97" t="s">
        <v>14</v>
      </c>
      <c r="D13" s="11">
        <v>131</v>
      </c>
      <c r="E13" s="11">
        <v>166</v>
      </c>
      <c r="F13" s="11">
        <v>157</v>
      </c>
      <c r="G13" s="16">
        <v>454</v>
      </c>
      <c r="H13" s="11">
        <v>5</v>
      </c>
      <c r="I13" s="11">
        <v>14</v>
      </c>
    </row>
    <row r="14" spans="1:9" ht="15.6" x14ac:dyDescent="0.3">
      <c r="A14">
        <v>13</v>
      </c>
      <c r="B14" s="76" t="s">
        <v>15</v>
      </c>
      <c r="C14" s="98" t="s">
        <v>20</v>
      </c>
      <c r="D14" s="11">
        <v>154</v>
      </c>
      <c r="E14" s="11">
        <v>152</v>
      </c>
      <c r="F14" s="11">
        <v>144</v>
      </c>
      <c r="G14" s="16">
        <v>450</v>
      </c>
      <c r="H14" s="11">
        <v>7</v>
      </c>
      <c r="I14" s="11">
        <v>13</v>
      </c>
    </row>
    <row r="15" spans="1:9" ht="15.6" x14ac:dyDescent="0.3">
      <c r="A15">
        <v>14</v>
      </c>
      <c r="B15" s="76" t="s">
        <v>15</v>
      </c>
      <c r="C15" s="98" t="s">
        <v>25</v>
      </c>
      <c r="D15" s="11">
        <v>157</v>
      </c>
      <c r="E15" s="11">
        <v>158</v>
      </c>
      <c r="F15" s="11">
        <v>135</v>
      </c>
      <c r="G15" s="16">
        <v>450</v>
      </c>
      <c r="H15" s="11">
        <v>3</v>
      </c>
      <c r="I15" s="11">
        <v>16</v>
      </c>
    </row>
    <row r="16" spans="1:9" ht="15.6" x14ac:dyDescent="0.3">
      <c r="A16">
        <v>15</v>
      </c>
      <c r="B16" s="75" t="s">
        <v>9</v>
      </c>
      <c r="C16" s="97" t="s">
        <v>11</v>
      </c>
      <c r="D16" s="11">
        <v>150</v>
      </c>
      <c r="E16" s="11">
        <v>158</v>
      </c>
      <c r="F16" s="11">
        <v>134</v>
      </c>
      <c r="G16" s="16">
        <v>442</v>
      </c>
      <c r="H16" s="11">
        <v>10</v>
      </c>
      <c r="I16" s="11">
        <v>9</v>
      </c>
    </row>
    <row r="17" spans="1:9" ht="15.6" x14ac:dyDescent="0.3">
      <c r="A17">
        <v>16</v>
      </c>
      <c r="B17" s="78" t="s">
        <v>121</v>
      </c>
      <c r="C17" s="99" t="s">
        <v>32</v>
      </c>
      <c r="D17" s="11">
        <v>125</v>
      </c>
      <c r="E17" s="11">
        <v>162</v>
      </c>
      <c r="F17" s="11">
        <v>147</v>
      </c>
      <c r="G17" s="16">
        <v>434</v>
      </c>
      <c r="H17" s="11">
        <v>6</v>
      </c>
      <c r="I17" s="11">
        <v>11</v>
      </c>
    </row>
    <row r="18" spans="1:9" ht="15.6" x14ac:dyDescent="0.3">
      <c r="A18">
        <v>17</v>
      </c>
      <c r="B18" s="78" t="s">
        <v>121</v>
      </c>
      <c r="C18" s="103" t="s">
        <v>23</v>
      </c>
      <c r="D18" s="11">
        <v>155</v>
      </c>
      <c r="E18" s="11">
        <v>136</v>
      </c>
      <c r="F18" s="11">
        <v>138</v>
      </c>
      <c r="G18" s="16">
        <v>429</v>
      </c>
      <c r="H18" s="11">
        <v>9</v>
      </c>
      <c r="I18" s="11">
        <v>7</v>
      </c>
    </row>
    <row r="19" spans="1:9" ht="15.6" x14ac:dyDescent="0.3">
      <c r="A19">
        <v>18</v>
      </c>
      <c r="B19" s="113" t="s">
        <v>15</v>
      </c>
      <c r="C19" s="114" t="s">
        <v>16</v>
      </c>
      <c r="D19" s="11">
        <v>141</v>
      </c>
      <c r="E19" s="11">
        <v>105</v>
      </c>
      <c r="F19" s="11">
        <v>180</v>
      </c>
      <c r="G19" s="16">
        <v>426</v>
      </c>
      <c r="H19" s="11">
        <v>8</v>
      </c>
      <c r="I19" s="11">
        <v>6</v>
      </c>
    </row>
    <row r="20" spans="1:9" ht="15.6" x14ac:dyDescent="0.3">
      <c r="A20">
        <v>19</v>
      </c>
      <c r="B20" s="77" t="s">
        <v>19</v>
      </c>
      <c r="C20" s="100" t="s">
        <v>28</v>
      </c>
      <c r="D20" s="11">
        <v>151</v>
      </c>
      <c r="E20" s="11">
        <v>140</v>
      </c>
      <c r="F20" s="11">
        <v>127</v>
      </c>
      <c r="G20" s="16">
        <v>418</v>
      </c>
      <c r="H20" s="11">
        <v>6</v>
      </c>
      <c r="I20" s="11">
        <v>11</v>
      </c>
    </row>
    <row r="21" spans="1:9" ht="15.6" x14ac:dyDescent="0.3">
      <c r="A21">
        <v>20</v>
      </c>
      <c r="B21" s="78" t="s">
        <v>121</v>
      </c>
      <c r="C21" s="103" t="s">
        <v>124</v>
      </c>
      <c r="D21" s="11">
        <v>145</v>
      </c>
      <c r="E21" s="11">
        <v>127</v>
      </c>
      <c r="F21" s="11">
        <v>134</v>
      </c>
      <c r="G21" s="16">
        <v>406</v>
      </c>
      <c r="H21" s="11">
        <v>5</v>
      </c>
      <c r="I21" s="11">
        <v>12</v>
      </c>
    </row>
    <row r="22" spans="1:9" ht="15.6" x14ac:dyDescent="0.3">
      <c r="A22">
        <v>21</v>
      </c>
      <c r="B22" s="46" t="s">
        <v>142</v>
      </c>
      <c r="C22" s="45" t="s">
        <v>147</v>
      </c>
      <c r="D22" s="11">
        <v>142</v>
      </c>
      <c r="E22" s="11">
        <v>136</v>
      </c>
      <c r="F22" s="11">
        <v>126</v>
      </c>
      <c r="G22" s="16">
        <v>404</v>
      </c>
      <c r="H22" s="11">
        <v>4</v>
      </c>
      <c r="I22" s="11">
        <v>12</v>
      </c>
    </row>
    <row r="23" spans="1:9" ht="15.6" x14ac:dyDescent="0.3">
      <c r="A23">
        <v>22</v>
      </c>
      <c r="B23" s="133" t="s">
        <v>19</v>
      </c>
      <c r="C23" s="133" t="s">
        <v>24</v>
      </c>
      <c r="D23" s="11">
        <v>141</v>
      </c>
      <c r="E23" s="11">
        <v>133</v>
      </c>
      <c r="F23" s="11">
        <v>127</v>
      </c>
      <c r="G23" s="16">
        <v>401</v>
      </c>
      <c r="H23" s="11">
        <v>4</v>
      </c>
      <c r="I23" s="11">
        <v>11</v>
      </c>
    </row>
    <row r="24" spans="1:9" ht="15.6" x14ac:dyDescent="0.3">
      <c r="A24">
        <v>23</v>
      </c>
      <c r="B24" s="76" t="s">
        <v>15</v>
      </c>
      <c r="C24" s="98" t="s">
        <v>21</v>
      </c>
      <c r="D24" s="11">
        <v>104</v>
      </c>
      <c r="E24" s="11">
        <v>158</v>
      </c>
      <c r="F24" s="11">
        <v>137</v>
      </c>
      <c r="G24" s="16">
        <v>399</v>
      </c>
      <c r="H24" s="11">
        <v>5</v>
      </c>
      <c r="I24" s="11">
        <v>10</v>
      </c>
    </row>
    <row r="25" spans="1:9" ht="15.6" x14ac:dyDescent="0.3">
      <c r="A25">
        <v>24</v>
      </c>
      <c r="B25" s="77" t="s">
        <v>19</v>
      </c>
      <c r="C25" s="100" t="s">
        <v>31</v>
      </c>
      <c r="D25" s="11">
        <v>127</v>
      </c>
      <c r="E25" s="11">
        <v>153</v>
      </c>
      <c r="F25" s="11">
        <v>114</v>
      </c>
      <c r="G25" s="16">
        <v>394</v>
      </c>
      <c r="H25" s="11">
        <v>5</v>
      </c>
      <c r="I25" s="11">
        <v>9</v>
      </c>
    </row>
    <row r="26" spans="1:9" ht="15.6" x14ac:dyDescent="0.3">
      <c r="A26">
        <v>25</v>
      </c>
      <c r="B26" s="46" t="s">
        <v>142</v>
      </c>
      <c r="C26" s="45" t="s">
        <v>149</v>
      </c>
      <c r="D26" s="11">
        <v>148</v>
      </c>
      <c r="E26" s="11">
        <v>121</v>
      </c>
      <c r="F26" s="11">
        <v>124</v>
      </c>
      <c r="G26" s="16">
        <v>393</v>
      </c>
      <c r="H26" s="11">
        <v>2</v>
      </c>
      <c r="I26" s="11">
        <v>14</v>
      </c>
    </row>
    <row r="27" spans="1:9" ht="15.6" x14ac:dyDescent="0.3">
      <c r="A27">
        <v>26</v>
      </c>
      <c r="B27" s="77" t="s">
        <v>19</v>
      </c>
      <c r="C27" s="100" t="s">
        <v>29</v>
      </c>
      <c r="D27" s="11">
        <v>136</v>
      </c>
      <c r="E27" s="11">
        <v>124</v>
      </c>
      <c r="F27" s="11">
        <v>125</v>
      </c>
      <c r="G27" s="16">
        <v>385</v>
      </c>
      <c r="H27" s="11">
        <v>1</v>
      </c>
      <c r="I27" s="11">
        <v>12</v>
      </c>
    </row>
    <row r="28" spans="1:9" ht="15.6" x14ac:dyDescent="0.3">
      <c r="A28">
        <v>27</v>
      </c>
      <c r="B28" s="79" t="s">
        <v>121</v>
      </c>
      <c r="C28" s="99" t="s">
        <v>35</v>
      </c>
      <c r="D28" s="11">
        <v>146</v>
      </c>
      <c r="E28" s="11">
        <v>130</v>
      </c>
      <c r="F28" s="11">
        <v>108</v>
      </c>
      <c r="G28" s="16">
        <v>384</v>
      </c>
      <c r="H28" s="11">
        <v>6</v>
      </c>
      <c r="I28" s="11">
        <v>6</v>
      </c>
    </row>
    <row r="29" spans="1:9" ht="15.6" x14ac:dyDescent="0.3">
      <c r="A29">
        <v>28</v>
      </c>
      <c r="B29" s="79" t="s">
        <v>121</v>
      </c>
      <c r="C29" s="99" t="s">
        <v>123</v>
      </c>
      <c r="D29" s="11">
        <v>114</v>
      </c>
      <c r="E29" s="11">
        <v>135</v>
      </c>
      <c r="F29" s="11">
        <v>134</v>
      </c>
      <c r="G29" s="16">
        <v>383</v>
      </c>
      <c r="H29" s="11">
        <v>4</v>
      </c>
      <c r="I29" s="11">
        <v>10</v>
      </c>
    </row>
    <row r="30" spans="1:9" ht="15.6" x14ac:dyDescent="0.3">
      <c r="A30">
        <v>29</v>
      </c>
      <c r="B30" s="46" t="s">
        <v>142</v>
      </c>
      <c r="C30" s="45" t="s">
        <v>145</v>
      </c>
      <c r="D30" s="11">
        <v>128</v>
      </c>
      <c r="E30" s="11">
        <v>98</v>
      </c>
      <c r="F30" s="11">
        <v>134</v>
      </c>
      <c r="G30" s="16">
        <v>360</v>
      </c>
      <c r="H30" s="11">
        <v>4</v>
      </c>
      <c r="I30" s="11">
        <v>6</v>
      </c>
    </row>
    <row r="31" spans="1:9" ht="15.6" x14ac:dyDescent="0.3">
      <c r="A31">
        <v>30</v>
      </c>
      <c r="B31" s="46" t="s">
        <v>142</v>
      </c>
      <c r="C31" s="45" t="s">
        <v>150</v>
      </c>
      <c r="D31" s="11">
        <v>104</v>
      </c>
      <c r="E31" s="11">
        <v>123</v>
      </c>
      <c r="F31" s="11">
        <v>132</v>
      </c>
      <c r="G31" s="16">
        <v>359</v>
      </c>
      <c r="H31" s="11">
        <v>1</v>
      </c>
      <c r="I31" s="11">
        <v>11</v>
      </c>
    </row>
    <row r="32" spans="1:9" ht="15.6" x14ac:dyDescent="0.3">
      <c r="A32">
        <v>31</v>
      </c>
      <c r="B32" s="47" t="s">
        <v>142</v>
      </c>
      <c r="C32" s="47" t="s">
        <v>144</v>
      </c>
      <c r="D32" s="11">
        <v>84</v>
      </c>
      <c r="E32" s="11">
        <v>140</v>
      </c>
      <c r="F32" s="11">
        <v>134</v>
      </c>
      <c r="G32" s="16">
        <v>358</v>
      </c>
      <c r="H32" s="11">
        <v>1</v>
      </c>
      <c r="I32" s="11">
        <v>11</v>
      </c>
    </row>
    <row r="33" spans="1:9" ht="15.6" x14ac:dyDescent="0.3">
      <c r="A33">
        <v>32</v>
      </c>
      <c r="B33" s="76" t="s">
        <v>15</v>
      </c>
      <c r="C33" s="98" t="s">
        <v>26</v>
      </c>
      <c r="D33" s="11">
        <v>120</v>
      </c>
      <c r="E33" s="11">
        <v>109</v>
      </c>
      <c r="F33" s="11">
        <v>127</v>
      </c>
      <c r="G33" s="16">
        <v>356</v>
      </c>
      <c r="H33" s="11">
        <v>3</v>
      </c>
      <c r="I33" s="11">
        <v>11</v>
      </c>
    </row>
    <row r="34" spans="1:9" ht="15.6" x14ac:dyDescent="0.3">
      <c r="A34">
        <v>33</v>
      </c>
      <c r="B34" s="46" t="s">
        <v>142</v>
      </c>
      <c r="C34" s="45" t="s">
        <v>196</v>
      </c>
      <c r="D34" s="11">
        <v>128</v>
      </c>
      <c r="E34" s="11">
        <v>98</v>
      </c>
      <c r="F34" s="11">
        <v>122</v>
      </c>
      <c r="G34" s="16">
        <v>348</v>
      </c>
      <c r="H34" s="11">
        <v>5</v>
      </c>
      <c r="I34" s="11">
        <v>5</v>
      </c>
    </row>
    <row r="35" spans="1:9" ht="15.6" x14ac:dyDescent="0.3">
      <c r="A35">
        <v>34</v>
      </c>
      <c r="B35" s="46" t="s">
        <v>142</v>
      </c>
      <c r="C35" s="45" t="s">
        <v>158</v>
      </c>
      <c r="D35" s="11">
        <v>117</v>
      </c>
      <c r="E35" s="11">
        <v>99</v>
      </c>
      <c r="F35" s="11">
        <v>132</v>
      </c>
      <c r="G35" s="16">
        <v>348</v>
      </c>
      <c r="H35" s="11">
        <v>2</v>
      </c>
      <c r="I35" s="11">
        <v>9</v>
      </c>
    </row>
    <row r="36" spans="1:9" ht="15.6" x14ac:dyDescent="0.3">
      <c r="A36">
        <v>35</v>
      </c>
      <c r="B36" s="46" t="s">
        <v>142</v>
      </c>
      <c r="C36" s="45" t="s">
        <v>153</v>
      </c>
      <c r="D36" s="11">
        <v>91</v>
      </c>
      <c r="E36" s="11">
        <v>153</v>
      </c>
      <c r="F36" s="11">
        <v>96</v>
      </c>
      <c r="G36" s="16">
        <v>340</v>
      </c>
      <c r="H36" s="11">
        <v>4</v>
      </c>
      <c r="I36" s="11">
        <v>6</v>
      </c>
    </row>
    <row r="37" spans="1:9" ht="15.6" x14ac:dyDescent="0.3">
      <c r="A37">
        <v>36</v>
      </c>
      <c r="B37" s="133" t="s">
        <v>19</v>
      </c>
      <c r="C37" s="133" t="s">
        <v>30</v>
      </c>
      <c r="D37" s="11">
        <v>108</v>
      </c>
      <c r="E37" s="11">
        <v>105</v>
      </c>
      <c r="F37" s="11">
        <v>125</v>
      </c>
      <c r="G37" s="16">
        <v>338</v>
      </c>
      <c r="H37" s="11">
        <v>3</v>
      </c>
      <c r="I37" s="11">
        <v>7</v>
      </c>
    </row>
    <row r="38" spans="1:9" ht="15.6" x14ac:dyDescent="0.3">
      <c r="A38">
        <v>37</v>
      </c>
      <c r="B38" s="46" t="s">
        <v>142</v>
      </c>
      <c r="C38" s="45" t="s">
        <v>155</v>
      </c>
      <c r="D38" s="11">
        <v>101</v>
      </c>
      <c r="E38" s="11">
        <v>95</v>
      </c>
      <c r="F38" s="11">
        <v>117</v>
      </c>
      <c r="G38" s="16">
        <v>313</v>
      </c>
      <c r="H38" s="11">
        <v>3</v>
      </c>
      <c r="I38" s="11">
        <v>6</v>
      </c>
    </row>
    <row r="39" spans="1:9" ht="15.6" x14ac:dyDescent="0.3">
      <c r="A39">
        <v>38</v>
      </c>
      <c r="B39" s="46" t="s">
        <v>142</v>
      </c>
      <c r="C39" s="45" t="s">
        <v>157</v>
      </c>
      <c r="D39" s="11">
        <v>97</v>
      </c>
      <c r="E39" s="11">
        <v>126</v>
      </c>
      <c r="F39" s="11">
        <v>77</v>
      </c>
      <c r="G39" s="16">
        <v>300</v>
      </c>
      <c r="H39" s="11">
        <v>6</v>
      </c>
      <c r="I39" s="11">
        <v>4</v>
      </c>
    </row>
    <row r="40" spans="1:9" ht="15.6" x14ac:dyDescent="0.3">
      <c r="A40">
        <v>39</v>
      </c>
      <c r="B40" s="46" t="s">
        <v>142</v>
      </c>
      <c r="C40" s="45" t="s">
        <v>152</v>
      </c>
      <c r="D40" s="11">
        <v>97</v>
      </c>
      <c r="E40" s="11">
        <v>100</v>
      </c>
      <c r="F40" s="11">
        <v>103</v>
      </c>
      <c r="G40" s="16">
        <v>300</v>
      </c>
      <c r="H40" s="11">
        <v>2</v>
      </c>
      <c r="I40" s="11">
        <v>5</v>
      </c>
    </row>
    <row r="41" spans="1:9" ht="15.6" x14ac:dyDescent="0.3">
      <c r="A41">
        <v>40</v>
      </c>
      <c r="B41" s="46" t="s">
        <v>142</v>
      </c>
      <c r="C41" s="45" t="s">
        <v>151</v>
      </c>
      <c r="D41" s="11">
        <v>84</v>
      </c>
      <c r="E41" s="11">
        <v>102</v>
      </c>
      <c r="F41" s="11">
        <v>82</v>
      </c>
      <c r="G41" s="16">
        <v>268</v>
      </c>
      <c r="H41" s="11">
        <v>1</v>
      </c>
      <c r="I41" s="11">
        <v>4</v>
      </c>
    </row>
    <row r="42" spans="1:9" ht="15.6" x14ac:dyDescent="0.3">
      <c r="A42">
        <v>41</v>
      </c>
      <c r="B42" s="46" t="s">
        <v>142</v>
      </c>
      <c r="C42" s="45" t="s">
        <v>209</v>
      </c>
      <c r="D42" s="11">
        <v>77</v>
      </c>
      <c r="E42" s="11">
        <v>95</v>
      </c>
      <c r="F42" s="11">
        <v>94</v>
      </c>
      <c r="G42" s="16">
        <v>266</v>
      </c>
      <c r="H42" s="11">
        <v>0</v>
      </c>
      <c r="I42" s="11">
        <v>6</v>
      </c>
    </row>
    <row r="43" spans="1:9" ht="15.6" x14ac:dyDescent="0.3">
      <c r="B43" s="46"/>
      <c r="C43" s="45"/>
      <c r="D43" s="2"/>
      <c r="E43" s="2"/>
      <c r="F43" s="2"/>
      <c r="G43" s="3"/>
      <c r="H43" s="2"/>
      <c r="I43" s="2"/>
    </row>
    <row r="44" spans="1:9" ht="15.6" x14ac:dyDescent="0.3">
      <c r="B44" s="46"/>
      <c r="C44" s="45"/>
      <c r="D44" s="2" t="s">
        <v>211</v>
      </c>
      <c r="E44" s="2"/>
      <c r="F44" s="2"/>
      <c r="G44" s="3"/>
      <c r="H44" s="2"/>
      <c r="I44" s="2"/>
    </row>
    <row r="45" spans="1:9" ht="15.6" x14ac:dyDescent="0.3">
      <c r="A45">
        <v>1</v>
      </c>
      <c r="B45" s="131" t="s">
        <v>38</v>
      </c>
      <c r="C45" s="89" t="s">
        <v>41</v>
      </c>
      <c r="D45" s="11">
        <v>222</v>
      </c>
      <c r="E45" s="11">
        <v>235</v>
      </c>
      <c r="F45" s="11">
        <v>242</v>
      </c>
      <c r="G45" s="16">
        <v>699</v>
      </c>
      <c r="H45" s="11">
        <v>24</v>
      </c>
      <c r="I45" s="11">
        <v>7</v>
      </c>
    </row>
    <row r="46" spans="1:9" ht="15.6" x14ac:dyDescent="0.3">
      <c r="A46">
        <v>2</v>
      </c>
      <c r="B46" s="131" t="s">
        <v>38</v>
      </c>
      <c r="C46" s="89" t="s">
        <v>39</v>
      </c>
      <c r="D46" s="11">
        <v>185</v>
      </c>
      <c r="E46" s="11">
        <v>213</v>
      </c>
      <c r="F46" s="11">
        <v>264</v>
      </c>
      <c r="G46" s="16">
        <v>662</v>
      </c>
      <c r="H46" s="11">
        <v>19</v>
      </c>
      <c r="I46" s="11">
        <v>10</v>
      </c>
    </row>
    <row r="47" spans="1:9" ht="15.6" x14ac:dyDescent="0.3">
      <c r="A47">
        <v>3</v>
      </c>
      <c r="B47" s="130" t="s">
        <v>46</v>
      </c>
      <c r="C47" s="90" t="s">
        <v>58</v>
      </c>
      <c r="D47" s="11">
        <v>205</v>
      </c>
      <c r="E47" s="11">
        <v>213</v>
      </c>
      <c r="F47" s="11">
        <v>224</v>
      </c>
      <c r="G47" s="16">
        <v>642</v>
      </c>
      <c r="H47" s="11">
        <v>16</v>
      </c>
      <c r="I47" s="11">
        <v>16</v>
      </c>
    </row>
    <row r="48" spans="1:9" ht="15.6" x14ac:dyDescent="0.3">
      <c r="A48">
        <v>4</v>
      </c>
      <c r="B48" s="144" t="s">
        <v>42</v>
      </c>
      <c r="C48" s="92" t="s">
        <v>52</v>
      </c>
      <c r="D48" s="11">
        <v>178</v>
      </c>
      <c r="E48" s="11">
        <v>251</v>
      </c>
      <c r="F48" s="11">
        <v>210</v>
      </c>
      <c r="G48" s="16">
        <v>639</v>
      </c>
      <c r="H48" s="11">
        <v>18</v>
      </c>
      <c r="I48" s="11">
        <v>6</v>
      </c>
    </row>
    <row r="49" spans="1:9" ht="15.6" x14ac:dyDescent="0.3">
      <c r="A49">
        <v>5</v>
      </c>
      <c r="B49" s="144" t="s">
        <v>42</v>
      </c>
      <c r="C49" s="92" t="s">
        <v>45</v>
      </c>
      <c r="D49" s="11">
        <v>158</v>
      </c>
      <c r="E49" s="11">
        <v>259</v>
      </c>
      <c r="F49" s="11">
        <v>214</v>
      </c>
      <c r="G49" s="16">
        <v>631</v>
      </c>
      <c r="H49" s="11">
        <v>20</v>
      </c>
      <c r="I49" s="11">
        <v>8</v>
      </c>
    </row>
    <row r="50" spans="1:9" ht="15.6" x14ac:dyDescent="0.3">
      <c r="A50">
        <v>6</v>
      </c>
      <c r="B50" s="268" t="s">
        <v>42</v>
      </c>
      <c r="C50" s="104" t="s">
        <v>48</v>
      </c>
      <c r="D50" s="11">
        <v>223</v>
      </c>
      <c r="E50" s="11">
        <v>177</v>
      </c>
      <c r="F50" s="11">
        <v>225</v>
      </c>
      <c r="G50" s="16">
        <v>625</v>
      </c>
      <c r="H50" s="11">
        <v>12</v>
      </c>
      <c r="I50" s="11">
        <v>19</v>
      </c>
    </row>
    <row r="51" spans="1:9" ht="15.6" x14ac:dyDescent="0.3">
      <c r="A51">
        <v>7</v>
      </c>
      <c r="B51" s="287" t="s">
        <v>38</v>
      </c>
      <c r="C51" s="214" t="s">
        <v>40</v>
      </c>
      <c r="D51" s="11">
        <v>206</v>
      </c>
      <c r="E51" s="11">
        <v>193</v>
      </c>
      <c r="F51" s="11">
        <v>221</v>
      </c>
      <c r="G51" s="16">
        <v>620</v>
      </c>
      <c r="H51" s="11">
        <v>19</v>
      </c>
      <c r="I51" s="11">
        <v>6</v>
      </c>
    </row>
    <row r="52" spans="1:9" ht="15.6" x14ac:dyDescent="0.3">
      <c r="A52">
        <v>8</v>
      </c>
      <c r="B52" s="287" t="s">
        <v>38</v>
      </c>
      <c r="C52" s="214" t="s">
        <v>44</v>
      </c>
      <c r="D52" s="11">
        <v>182</v>
      </c>
      <c r="E52" s="11">
        <v>213</v>
      </c>
      <c r="F52" s="11">
        <v>224</v>
      </c>
      <c r="G52" s="16">
        <v>619</v>
      </c>
      <c r="H52" s="11">
        <v>18</v>
      </c>
      <c r="I52" s="11">
        <v>10</v>
      </c>
    </row>
    <row r="53" spans="1:9" ht="15.6" x14ac:dyDescent="0.3">
      <c r="A53">
        <v>9</v>
      </c>
      <c r="B53" s="131" t="s">
        <v>38</v>
      </c>
      <c r="C53" s="89" t="s">
        <v>50</v>
      </c>
      <c r="D53" s="11">
        <v>204</v>
      </c>
      <c r="E53" s="11">
        <v>136</v>
      </c>
      <c r="F53" s="11">
        <v>246</v>
      </c>
      <c r="G53" s="16">
        <v>586</v>
      </c>
      <c r="H53" s="11">
        <v>17</v>
      </c>
      <c r="I53" s="11">
        <v>9</v>
      </c>
    </row>
    <row r="54" spans="1:9" ht="15.6" x14ac:dyDescent="0.3">
      <c r="A54">
        <v>10</v>
      </c>
      <c r="B54" s="120" t="s">
        <v>38</v>
      </c>
      <c r="C54" s="135" t="s">
        <v>43</v>
      </c>
      <c r="D54" s="11">
        <v>163</v>
      </c>
      <c r="E54" s="11">
        <v>244</v>
      </c>
      <c r="F54" s="11">
        <v>179</v>
      </c>
      <c r="G54" s="16">
        <v>586</v>
      </c>
      <c r="H54" s="11">
        <v>15</v>
      </c>
      <c r="I54" s="11">
        <v>10</v>
      </c>
    </row>
    <row r="55" spans="1:9" ht="15.6" x14ac:dyDescent="0.3">
      <c r="A55">
        <v>11</v>
      </c>
      <c r="B55" s="130" t="s">
        <v>46</v>
      </c>
      <c r="C55" s="90" t="s">
        <v>49</v>
      </c>
      <c r="D55" s="11">
        <v>171</v>
      </c>
      <c r="E55" s="11">
        <v>217</v>
      </c>
      <c r="F55" s="11">
        <v>181</v>
      </c>
      <c r="G55" s="16">
        <v>569</v>
      </c>
      <c r="H55" s="11">
        <v>14</v>
      </c>
      <c r="I55" s="11">
        <v>15</v>
      </c>
    </row>
    <row r="56" spans="1:9" ht="15.6" x14ac:dyDescent="0.3">
      <c r="A56">
        <v>12</v>
      </c>
      <c r="B56" s="146" t="s">
        <v>60</v>
      </c>
      <c r="C56" s="96" t="s">
        <v>75</v>
      </c>
      <c r="D56" s="11">
        <v>156</v>
      </c>
      <c r="E56" s="11">
        <v>161</v>
      </c>
      <c r="F56" s="11">
        <v>247</v>
      </c>
      <c r="G56" s="16">
        <v>564</v>
      </c>
      <c r="H56" s="11">
        <v>13</v>
      </c>
      <c r="I56" s="11">
        <v>11</v>
      </c>
    </row>
    <row r="57" spans="1:9" ht="15.6" x14ac:dyDescent="0.3">
      <c r="A57">
        <v>13</v>
      </c>
      <c r="B57" s="130" t="s">
        <v>46</v>
      </c>
      <c r="C57" s="90" t="s">
        <v>65</v>
      </c>
      <c r="D57" s="11">
        <v>174</v>
      </c>
      <c r="E57" s="11">
        <v>148</v>
      </c>
      <c r="F57" s="11">
        <v>235</v>
      </c>
      <c r="G57" s="16">
        <v>557</v>
      </c>
      <c r="H57" s="11">
        <v>12</v>
      </c>
      <c r="I57" s="11">
        <v>10</v>
      </c>
    </row>
    <row r="58" spans="1:9" ht="15.6" x14ac:dyDescent="0.3">
      <c r="A58">
        <v>14</v>
      </c>
      <c r="B58" s="144" t="s">
        <v>42</v>
      </c>
      <c r="C58" s="92" t="s">
        <v>54</v>
      </c>
      <c r="D58" s="11">
        <v>161</v>
      </c>
      <c r="E58" s="11">
        <v>160</v>
      </c>
      <c r="F58" s="11">
        <v>219</v>
      </c>
      <c r="G58" s="16">
        <v>540</v>
      </c>
      <c r="H58" s="11">
        <v>15</v>
      </c>
      <c r="I58" s="11">
        <v>9</v>
      </c>
    </row>
    <row r="59" spans="1:9" ht="15.6" x14ac:dyDescent="0.3">
      <c r="A59">
        <v>15</v>
      </c>
      <c r="B59" s="55" t="s">
        <v>129</v>
      </c>
      <c r="C59" s="45" t="s">
        <v>132</v>
      </c>
      <c r="D59" s="11">
        <v>189</v>
      </c>
      <c r="E59" s="11">
        <v>182</v>
      </c>
      <c r="F59" s="11">
        <v>168</v>
      </c>
      <c r="G59" s="16">
        <v>539</v>
      </c>
      <c r="H59" s="11">
        <v>12</v>
      </c>
      <c r="I59" s="11">
        <v>13</v>
      </c>
    </row>
    <row r="60" spans="1:9" ht="15.6" x14ac:dyDescent="0.3">
      <c r="A60">
        <v>16</v>
      </c>
      <c r="B60" s="144" t="s">
        <v>42</v>
      </c>
      <c r="C60" s="92" t="s">
        <v>57</v>
      </c>
      <c r="D60" s="11">
        <v>193</v>
      </c>
      <c r="E60" s="11">
        <v>179</v>
      </c>
      <c r="F60" s="11">
        <v>159</v>
      </c>
      <c r="G60" s="16">
        <v>531</v>
      </c>
      <c r="H60" s="11">
        <v>11</v>
      </c>
      <c r="I60" s="11">
        <v>12</v>
      </c>
    </row>
    <row r="61" spans="1:9" ht="15.6" x14ac:dyDescent="0.3">
      <c r="A61">
        <v>17</v>
      </c>
      <c r="B61" s="145" t="s">
        <v>68</v>
      </c>
      <c r="C61" s="93" t="s">
        <v>125</v>
      </c>
      <c r="D61" s="11">
        <v>225</v>
      </c>
      <c r="E61" s="11">
        <v>136</v>
      </c>
      <c r="F61" s="11">
        <v>170</v>
      </c>
      <c r="G61" s="16">
        <v>531</v>
      </c>
      <c r="H61" s="11">
        <v>10</v>
      </c>
      <c r="I61" s="11">
        <v>16</v>
      </c>
    </row>
    <row r="62" spans="1:9" ht="15.6" x14ac:dyDescent="0.3">
      <c r="A62">
        <v>18</v>
      </c>
      <c r="B62" s="145" t="s">
        <v>68</v>
      </c>
      <c r="C62" s="91" t="s">
        <v>63</v>
      </c>
      <c r="D62" s="11">
        <v>212</v>
      </c>
      <c r="E62" s="11">
        <v>151</v>
      </c>
      <c r="F62" s="11">
        <v>167</v>
      </c>
      <c r="G62" s="16">
        <v>530</v>
      </c>
      <c r="H62" s="11">
        <v>10</v>
      </c>
      <c r="I62" s="11">
        <v>15</v>
      </c>
    </row>
    <row r="63" spans="1:9" ht="15.6" x14ac:dyDescent="0.3">
      <c r="A63">
        <v>19</v>
      </c>
      <c r="B63" s="285" t="s">
        <v>68</v>
      </c>
      <c r="C63" s="284" t="s">
        <v>67</v>
      </c>
      <c r="D63" s="11">
        <v>208</v>
      </c>
      <c r="E63" s="11">
        <v>162</v>
      </c>
      <c r="F63" s="11">
        <v>157</v>
      </c>
      <c r="G63" s="16">
        <v>527</v>
      </c>
      <c r="H63" s="11">
        <v>5</v>
      </c>
      <c r="I63" s="11">
        <v>21</v>
      </c>
    </row>
    <row r="64" spans="1:9" ht="15.6" x14ac:dyDescent="0.3">
      <c r="A64">
        <v>20</v>
      </c>
      <c r="B64" s="147" t="s">
        <v>81</v>
      </c>
      <c r="C64" s="94" t="s">
        <v>80</v>
      </c>
      <c r="D64" s="11">
        <v>166</v>
      </c>
      <c r="E64" s="11">
        <v>183</v>
      </c>
      <c r="F64" s="11">
        <v>178</v>
      </c>
      <c r="G64" s="16">
        <v>527</v>
      </c>
      <c r="H64" s="11">
        <v>10</v>
      </c>
      <c r="I64" s="11">
        <v>14</v>
      </c>
    </row>
    <row r="65" spans="1:9" ht="15.6" x14ac:dyDescent="0.3">
      <c r="A65">
        <v>21</v>
      </c>
      <c r="B65" s="145" t="s">
        <v>68</v>
      </c>
      <c r="C65" s="91" t="s">
        <v>77</v>
      </c>
      <c r="D65" s="11">
        <v>161</v>
      </c>
      <c r="E65" s="11">
        <v>163</v>
      </c>
      <c r="F65" s="11">
        <v>194</v>
      </c>
      <c r="G65" s="16">
        <v>518</v>
      </c>
      <c r="H65" s="11">
        <v>8</v>
      </c>
      <c r="I65" s="11">
        <v>16</v>
      </c>
    </row>
    <row r="66" spans="1:9" ht="15.6" x14ac:dyDescent="0.3">
      <c r="A66">
        <v>22</v>
      </c>
      <c r="B66" s="55" t="s">
        <v>129</v>
      </c>
      <c r="C66" s="45" t="s">
        <v>131</v>
      </c>
      <c r="D66" s="11">
        <v>169</v>
      </c>
      <c r="E66" s="11">
        <v>170</v>
      </c>
      <c r="F66" s="11">
        <v>178</v>
      </c>
      <c r="G66" s="16">
        <v>517</v>
      </c>
      <c r="H66" s="11">
        <v>6</v>
      </c>
      <c r="I66" s="11">
        <v>18</v>
      </c>
    </row>
    <row r="67" spans="1:9" ht="15.6" x14ac:dyDescent="0.3">
      <c r="A67">
        <v>23</v>
      </c>
      <c r="B67" s="146" t="s">
        <v>60</v>
      </c>
      <c r="C67" s="96" t="s">
        <v>73</v>
      </c>
      <c r="D67" s="11">
        <v>140</v>
      </c>
      <c r="E67" s="11">
        <v>224</v>
      </c>
      <c r="F67" s="11">
        <v>149</v>
      </c>
      <c r="G67" s="16">
        <v>513</v>
      </c>
      <c r="H67" s="11">
        <v>12</v>
      </c>
      <c r="I67" s="11">
        <v>8</v>
      </c>
    </row>
    <row r="68" spans="1:9" ht="15.6" x14ac:dyDescent="0.3">
      <c r="A68">
        <v>24</v>
      </c>
      <c r="B68" s="146" t="s">
        <v>60</v>
      </c>
      <c r="C68" s="96" t="s">
        <v>126</v>
      </c>
      <c r="D68" s="11">
        <v>163</v>
      </c>
      <c r="E68" s="11">
        <v>192</v>
      </c>
      <c r="F68" s="11">
        <v>157</v>
      </c>
      <c r="G68" s="16">
        <v>512</v>
      </c>
      <c r="H68" s="11">
        <v>11</v>
      </c>
      <c r="I68" s="11">
        <v>14</v>
      </c>
    </row>
    <row r="69" spans="1:9" ht="15.6" x14ac:dyDescent="0.3">
      <c r="A69">
        <v>25</v>
      </c>
      <c r="B69" s="144" t="s">
        <v>42</v>
      </c>
      <c r="C69" s="92" t="s">
        <v>47</v>
      </c>
      <c r="D69" s="11">
        <v>168</v>
      </c>
      <c r="E69" s="11">
        <v>158</v>
      </c>
      <c r="F69" s="11">
        <v>177</v>
      </c>
      <c r="G69" s="16">
        <v>503</v>
      </c>
      <c r="H69" s="11">
        <v>6</v>
      </c>
      <c r="I69" s="11">
        <v>17</v>
      </c>
    </row>
    <row r="70" spans="1:9" ht="15.6" x14ac:dyDescent="0.3">
      <c r="A70">
        <v>26</v>
      </c>
      <c r="B70" s="130" t="s">
        <v>46</v>
      </c>
      <c r="C70" s="90" t="s">
        <v>61</v>
      </c>
      <c r="D70" s="11">
        <v>161</v>
      </c>
      <c r="E70" s="11">
        <v>156</v>
      </c>
      <c r="F70" s="11">
        <v>186</v>
      </c>
      <c r="G70" s="16">
        <v>503</v>
      </c>
      <c r="H70" s="11">
        <v>8</v>
      </c>
      <c r="I70" s="11">
        <v>16</v>
      </c>
    </row>
    <row r="71" spans="1:9" ht="15.6" x14ac:dyDescent="0.3">
      <c r="A71">
        <v>27</v>
      </c>
      <c r="B71" s="121" t="s">
        <v>46</v>
      </c>
      <c r="C71" s="156" t="s">
        <v>70</v>
      </c>
      <c r="D71" s="11">
        <v>167</v>
      </c>
      <c r="E71" s="11">
        <v>176</v>
      </c>
      <c r="F71" s="11">
        <v>157</v>
      </c>
      <c r="G71" s="16">
        <v>500</v>
      </c>
      <c r="H71" s="11">
        <v>9</v>
      </c>
      <c r="I71" s="11">
        <v>13</v>
      </c>
    </row>
    <row r="72" spans="1:9" ht="15.6" x14ac:dyDescent="0.3">
      <c r="A72">
        <v>28</v>
      </c>
      <c r="B72" s="131" t="s">
        <v>38</v>
      </c>
      <c r="C72" s="89" t="s">
        <v>64</v>
      </c>
      <c r="D72" s="11">
        <v>166</v>
      </c>
      <c r="E72" s="11">
        <v>190</v>
      </c>
      <c r="F72" s="11">
        <v>140</v>
      </c>
      <c r="G72" s="16">
        <v>496</v>
      </c>
      <c r="H72" s="11">
        <v>11</v>
      </c>
      <c r="I72" s="11">
        <v>11</v>
      </c>
    </row>
    <row r="73" spans="1:9" ht="15.6" x14ac:dyDescent="0.3">
      <c r="A73">
        <v>29</v>
      </c>
      <c r="B73" s="130" t="s">
        <v>46</v>
      </c>
      <c r="C73" s="90" t="s">
        <v>56</v>
      </c>
      <c r="D73" s="11">
        <v>143</v>
      </c>
      <c r="E73" s="11">
        <v>160</v>
      </c>
      <c r="F73" s="11">
        <v>190</v>
      </c>
      <c r="G73" s="16">
        <v>493</v>
      </c>
      <c r="H73" s="11">
        <v>7</v>
      </c>
      <c r="I73" s="11">
        <v>16</v>
      </c>
    </row>
    <row r="74" spans="1:9" ht="15.6" x14ac:dyDescent="0.3">
      <c r="A74">
        <v>30</v>
      </c>
      <c r="B74" s="123" t="s">
        <v>60</v>
      </c>
      <c r="C74" s="136" t="s">
        <v>133</v>
      </c>
      <c r="D74" s="11">
        <v>164</v>
      </c>
      <c r="E74" s="11">
        <v>170</v>
      </c>
      <c r="F74" s="11">
        <v>158</v>
      </c>
      <c r="G74" s="16">
        <v>492</v>
      </c>
      <c r="H74" s="11">
        <v>11</v>
      </c>
      <c r="I74" s="11">
        <v>9</v>
      </c>
    </row>
    <row r="75" spans="1:9" ht="15.6" x14ac:dyDescent="0.3">
      <c r="A75">
        <v>31</v>
      </c>
      <c r="B75" s="145" t="s">
        <v>68</v>
      </c>
      <c r="C75" s="91" t="s">
        <v>72</v>
      </c>
      <c r="D75" s="11">
        <v>162</v>
      </c>
      <c r="E75" s="11">
        <v>172</v>
      </c>
      <c r="F75" s="11">
        <v>155</v>
      </c>
      <c r="G75" s="16">
        <v>489</v>
      </c>
      <c r="H75" s="11">
        <v>10</v>
      </c>
      <c r="I75" s="11">
        <v>10</v>
      </c>
    </row>
    <row r="76" spans="1:9" ht="15.6" x14ac:dyDescent="0.3">
      <c r="A76">
        <v>32</v>
      </c>
      <c r="B76" s="153" t="s">
        <v>129</v>
      </c>
      <c r="C76" s="47" t="s">
        <v>185</v>
      </c>
      <c r="D76" s="11">
        <v>161</v>
      </c>
      <c r="E76" s="11">
        <v>154</v>
      </c>
      <c r="F76" s="11">
        <v>170</v>
      </c>
      <c r="G76" s="16">
        <v>485</v>
      </c>
      <c r="H76" s="11">
        <v>9</v>
      </c>
      <c r="I76" s="11">
        <v>14</v>
      </c>
    </row>
    <row r="77" spans="1:9" ht="15.6" x14ac:dyDescent="0.3">
      <c r="A77">
        <v>33</v>
      </c>
      <c r="B77" s="227" t="s">
        <v>81</v>
      </c>
      <c r="C77" s="228" t="s">
        <v>127</v>
      </c>
      <c r="D77" s="11">
        <v>125</v>
      </c>
      <c r="E77" s="11">
        <v>171</v>
      </c>
      <c r="F77" s="11">
        <v>184</v>
      </c>
      <c r="G77" s="16">
        <v>480</v>
      </c>
      <c r="H77" s="11">
        <v>10</v>
      </c>
      <c r="I77" s="11">
        <v>11</v>
      </c>
    </row>
    <row r="78" spans="1:9" ht="15.6" x14ac:dyDescent="0.3">
      <c r="A78">
        <v>34</v>
      </c>
      <c r="B78" s="147" t="s">
        <v>81</v>
      </c>
      <c r="C78" s="94" t="s">
        <v>87</v>
      </c>
      <c r="D78" s="11">
        <v>152</v>
      </c>
      <c r="E78" s="11">
        <v>164</v>
      </c>
      <c r="F78" s="11">
        <v>164</v>
      </c>
      <c r="G78" s="16">
        <v>480</v>
      </c>
      <c r="H78" s="11">
        <v>6</v>
      </c>
      <c r="I78" s="11">
        <v>16</v>
      </c>
    </row>
    <row r="79" spans="1:9" ht="15.6" x14ac:dyDescent="0.3">
      <c r="A79">
        <v>35</v>
      </c>
      <c r="B79" s="146" t="s">
        <v>60</v>
      </c>
      <c r="C79" s="96" t="s">
        <v>66</v>
      </c>
      <c r="D79" s="11">
        <v>155</v>
      </c>
      <c r="E79" s="11">
        <v>165</v>
      </c>
      <c r="F79" s="11">
        <v>156</v>
      </c>
      <c r="G79" s="16">
        <v>476</v>
      </c>
      <c r="H79" s="11">
        <v>4</v>
      </c>
      <c r="I79" s="11">
        <v>18</v>
      </c>
    </row>
    <row r="80" spans="1:9" ht="15.6" x14ac:dyDescent="0.3">
      <c r="A80">
        <v>36</v>
      </c>
      <c r="B80" s="55" t="s">
        <v>129</v>
      </c>
      <c r="C80" s="45" t="s">
        <v>184</v>
      </c>
      <c r="D80" s="11">
        <v>183</v>
      </c>
      <c r="E80" s="11">
        <v>155</v>
      </c>
      <c r="F80" s="11">
        <v>136</v>
      </c>
      <c r="G80" s="16">
        <v>474</v>
      </c>
      <c r="H80" s="11">
        <v>11</v>
      </c>
      <c r="I80" s="11">
        <v>8</v>
      </c>
    </row>
    <row r="81" spans="1:9" ht="15.6" x14ac:dyDescent="0.3">
      <c r="A81">
        <v>37</v>
      </c>
      <c r="B81" s="147" t="s">
        <v>81</v>
      </c>
      <c r="C81" s="94" t="s">
        <v>91</v>
      </c>
      <c r="D81" s="11">
        <v>148</v>
      </c>
      <c r="E81" s="11">
        <v>160</v>
      </c>
      <c r="F81" s="11">
        <v>161</v>
      </c>
      <c r="G81" s="16">
        <v>469</v>
      </c>
      <c r="H81" s="11">
        <v>6</v>
      </c>
      <c r="I81" s="11">
        <v>16</v>
      </c>
    </row>
    <row r="82" spans="1:9" ht="15.6" x14ac:dyDescent="0.3">
      <c r="A82">
        <v>38</v>
      </c>
      <c r="B82" s="286" t="s">
        <v>60</v>
      </c>
      <c r="C82" s="283" t="s">
        <v>76</v>
      </c>
      <c r="D82" s="11">
        <v>134</v>
      </c>
      <c r="E82" s="11">
        <v>182</v>
      </c>
      <c r="F82" s="11">
        <v>150</v>
      </c>
      <c r="G82" s="16">
        <v>466</v>
      </c>
      <c r="H82" s="11">
        <v>8</v>
      </c>
      <c r="I82" s="11">
        <v>11</v>
      </c>
    </row>
    <row r="83" spans="1:9" ht="15.6" x14ac:dyDescent="0.3">
      <c r="A83">
        <v>39</v>
      </c>
      <c r="B83" s="148" t="s">
        <v>62</v>
      </c>
      <c r="C83" s="95" t="s">
        <v>92</v>
      </c>
      <c r="D83" s="11">
        <v>183</v>
      </c>
      <c r="E83" s="11">
        <v>143</v>
      </c>
      <c r="F83" s="11">
        <v>139</v>
      </c>
      <c r="G83" s="16">
        <v>465</v>
      </c>
      <c r="H83" s="11">
        <v>10</v>
      </c>
      <c r="I83" s="11">
        <v>10</v>
      </c>
    </row>
    <row r="84" spans="1:9" ht="15.6" x14ac:dyDescent="0.3">
      <c r="A84">
        <v>40</v>
      </c>
      <c r="B84" s="149" t="s">
        <v>128</v>
      </c>
      <c r="C84" s="101" t="s">
        <v>94</v>
      </c>
      <c r="D84" s="11">
        <v>155</v>
      </c>
      <c r="E84" s="11">
        <v>160</v>
      </c>
      <c r="F84" s="11">
        <v>148</v>
      </c>
      <c r="G84" s="16">
        <v>463</v>
      </c>
      <c r="H84" s="11">
        <v>7</v>
      </c>
      <c r="I84" s="11">
        <v>13</v>
      </c>
    </row>
    <row r="85" spans="1:9" ht="15.6" x14ac:dyDescent="0.3">
      <c r="A85">
        <v>41</v>
      </c>
      <c r="B85" s="55" t="s">
        <v>129</v>
      </c>
      <c r="C85" s="45" t="s">
        <v>160</v>
      </c>
      <c r="D85" s="11">
        <v>110</v>
      </c>
      <c r="E85" s="11">
        <v>177</v>
      </c>
      <c r="F85" s="11">
        <v>171</v>
      </c>
      <c r="G85" s="16">
        <v>458</v>
      </c>
      <c r="H85" s="11">
        <v>5</v>
      </c>
      <c r="I85" s="11">
        <v>14</v>
      </c>
    </row>
    <row r="86" spans="1:9" ht="15.6" x14ac:dyDescent="0.3">
      <c r="A86">
        <v>42</v>
      </c>
      <c r="B86" s="147" t="s">
        <v>81</v>
      </c>
      <c r="C86" s="94" t="s">
        <v>78</v>
      </c>
      <c r="D86" s="11">
        <v>132</v>
      </c>
      <c r="E86" s="11">
        <v>151</v>
      </c>
      <c r="F86" s="11">
        <v>149</v>
      </c>
      <c r="G86" s="16">
        <v>432</v>
      </c>
      <c r="H86" s="11">
        <v>8</v>
      </c>
      <c r="I86" s="11">
        <v>10</v>
      </c>
    </row>
    <row r="87" spans="1:9" ht="15.6" x14ac:dyDescent="0.3">
      <c r="A87">
        <v>43</v>
      </c>
      <c r="B87" s="55" t="s">
        <v>129</v>
      </c>
      <c r="C87" s="45" t="s">
        <v>136</v>
      </c>
      <c r="D87" s="11">
        <v>161</v>
      </c>
      <c r="E87" s="11">
        <v>138</v>
      </c>
      <c r="F87" s="11">
        <v>126</v>
      </c>
      <c r="G87" s="16">
        <v>425</v>
      </c>
      <c r="H87" s="11">
        <v>6</v>
      </c>
      <c r="I87" s="11">
        <v>13</v>
      </c>
    </row>
    <row r="88" spans="1:9" ht="15.6" x14ac:dyDescent="0.3">
      <c r="A88">
        <v>44</v>
      </c>
      <c r="B88" s="148" t="s">
        <v>62</v>
      </c>
      <c r="C88" s="95" t="s">
        <v>85</v>
      </c>
      <c r="D88" s="11">
        <v>145</v>
      </c>
      <c r="E88" s="11">
        <v>141</v>
      </c>
      <c r="F88" s="11">
        <v>135</v>
      </c>
      <c r="G88" s="16">
        <v>421</v>
      </c>
      <c r="H88" s="11">
        <v>5</v>
      </c>
      <c r="I88" s="11">
        <v>12</v>
      </c>
    </row>
    <row r="89" spans="1:9" ht="15.6" x14ac:dyDescent="0.3">
      <c r="A89">
        <v>45</v>
      </c>
      <c r="B89" s="127" t="s">
        <v>62</v>
      </c>
      <c r="C89" s="158" t="s">
        <v>96</v>
      </c>
      <c r="D89" s="11">
        <v>115</v>
      </c>
      <c r="E89" s="11">
        <v>162</v>
      </c>
      <c r="F89" s="11">
        <v>140</v>
      </c>
      <c r="G89" s="16">
        <v>417</v>
      </c>
      <c r="H89" s="11">
        <v>10</v>
      </c>
      <c r="I89" s="11">
        <v>6</v>
      </c>
    </row>
    <row r="90" spans="1:9" ht="15.6" x14ac:dyDescent="0.3">
      <c r="A90">
        <v>46</v>
      </c>
      <c r="B90" s="55" t="s">
        <v>129</v>
      </c>
      <c r="C90" s="45" t="s">
        <v>130</v>
      </c>
      <c r="D90" s="11">
        <v>130</v>
      </c>
      <c r="E90" s="11">
        <v>132</v>
      </c>
      <c r="F90" s="11">
        <v>154</v>
      </c>
      <c r="G90" s="16">
        <v>416</v>
      </c>
      <c r="H90" s="11">
        <v>2</v>
      </c>
      <c r="I90" s="11">
        <v>16</v>
      </c>
    </row>
    <row r="91" spans="1:9" ht="15.6" x14ac:dyDescent="0.3">
      <c r="A91">
        <v>47</v>
      </c>
      <c r="B91" s="288" t="s">
        <v>129</v>
      </c>
      <c r="C91" s="45" t="s">
        <v>83</v>
      </c>
      <c r="D91" s="11">
        <v>147</v>
      </c>
      <c r="E91" s="11">
        <v>147</v>
      </c>
      <c r="F91" s="11">
        <v>119</v>
      </c>
      <c r="G91" s="16">
        <v>413</v>
      </c>
      <c r="H91" s="11">
        <v>7</v>
      </c>
      <c r="I91" s="11">
        <v>8</v>
      </c>
    </row>
    <row r="92" spans="1:9" ht="15.6" x14ac:dyDescent="0.3">
      <c r="A92">
        <v>48</v>
      </c>
      <c r="B92" s="16" t="s">
        <v>129</v>
      </c>
      <c r="C92" s="45" t="s">
        <v>166</v>
      </c>
      <c r="D92" s="11">
        <v>156</v>
      </c>
      <c r="E92" s="11">
        <v>131</v>
      </c>
      <c r="F92" s="11">
        <v>123</v>
      </c>
      <c r="G92" s="16">
        <v>410</v>
      </c>
      <c r="H92" s="11">
        <v>5</v>
      </c>
      <c r="I92" s="11">
        <v>12</v>
      </c>
    </row>
    <row r="93" spans="1:9" ht="15.6" x14ac:dyDescent="0.3">
      <c r="A93">
        <v>49</v>
      </c>
      <c r="B93" s="145" t="s">
        <v>68</v>
      </c>
      <c r="C93" s="91" t="s">
        <v>71</v>
      </c>
      <c r="D93" s="11">
        <v>141</v>
      </c>
      <c r="E93" s="11">
        <v>122</v>
      </c>
      <c r="F93" s="11">
        <v>147</v>
      </c>
      <c r="G93" s="16">
        <v>410</v>
      </c>
      <c r="H93" s="11">
        <v>6</v>
      </c>
      <c r="I93" s="11">
        <v>10</v>
      </c>
    </row>
    <row r="94" spans="1:9" ht="15.6" x14ac:dyDescent="0.3">
      <c r="A94">
        <v>50</v>
      </c>
      <c r="B94" s="125" t="s">
        <v>81</v>
      </c>
      <c r="C94" s="188" t="s">
        <v>82</v>
      </c>
      <c r="D94" s="11">
        <v>114</v>
      </c>
      <c r="E94" s="11">
        <v>139</v>
      </c>
      <c r="F94" s="11">
        <v>148</v>
      </c>
      <c r="G94" s="16">
        <v>401</v>
      </c>
      <c r="H94" s="11">
        <v>5</v>
      </c>
      <c r="I94" s="11">
        <v>9</v>
      </c>
    </row>
    <row r="95" spans="1:9" ht="15.6" x14ac:dyDescent="0.3">
      <c r="A95">
        <v>51</v>
      </c>
      <c r="B95" s="148" t="s">
        <v>62</v>
      </c>
      <c r="C95" s="95" t="s">
        <v>84</v>
      </c>
      <c r="D95" s="11">
        <v>131</v>
      </c>
      <c r="E95" s="11">
        <v>161</v>
      </c>
      <c r="F95" s="11">
        <v>109</v>
      </c>
      <c r="G95" s="16">
        <v>401</v>
      </c>
      <c r="H95" s="11">
        <v>7</v>
      </c>
      <c r="I95" s="11">
        <v>8</v>
      </c>
    </row>
    <row r="96" spans="1:9" ht="15.6" x14ac:dyDescent="0.3">
      <c r="A96">
        <v>52</v>
      </c>
      <c r="B96" s="16" t="s">
        <v>129</v>
      </c>
      <c r="C96" s="45" t="s">
        <v>135</v>
      </c>
      <c r="D96" s="11">
        <v>120</v>
      </c>
      <c r="E96" s="11">
        <v>126</v>
      </c>
      <c r="F96" s="11">
        <v>150</v>
      </c>
      <c r="G96" s="16">
        <v>396</v>
      </c>
      <c r="H96" s="11">
        <v>6</v>
      </c>
      <c r="I96" s="11">
        <v>8</v>
      </c>
    </row>
    <row r="97" spans="1:9" ht="15.6" x14ac:dyDescent="0.3">
      <c r="A97">
        <v>53</v>
      </c>
      <c r="B97" s="127" t="s">
        <v>62</v>
      </c>
      <c r="C97" s="158" t="s">
        <v>137</v>
      </c>
      <c r="D97" s="11">
        <v>116</v>
      </c>
      <c r="E97" s="11">
        <v>128</v>
      </c>
      <c r="F97" s="11">
        <v>142</v>
      </c>
      <c r="G97" s="16">
        <v>386</v>
      </c>
      <c r="H97" s="11">
        <v>8</v>
      </c>
      <c r="I97" s="11">
        <v>8</v>
      </c>
    </row>
    <row r="98" spans="1:9" ht="15.6" x14ac:dyDescent="0.3">
      <c r="A98">
        <v>54</v>
      </c>
      <c r="B98" s="123" t="s">
        <v>60</v>
      </c>
      <c r="C98" s="136" t="s">
        <v>74</v>
      </c>
      <c r="D98" s="11">
        <v>114</v>
      </c>
      <c r="E98" s="11">
        <v>124</v>
      </c>
      <c r="F98" s="11">
        <v>136</v>
      </c>
      <c r="G98" s="16">
        <v>374</v>
      </c>
      <c r="H98" s="11">
        <v>2</v>
      </c>
      <c r="I98" s="11">
        <v>11</v>
      </c>
    </row>
    <row r="99" spans="1:9" ht="15.6" x14ac:dyDescent="0.3">
      <c r="A99">
        <v>55</v>
      </c>
      <c r="B99" s="148" t="s">
        <v>62</v>
      </c>
      <c r="C99" s="95" t="s">
        <v>88</v>
      </c>
      <c r="D99" s="11">
        <v>136</v>
      </c>
      <c r="E99" s="11">
        <v>121</v>
      </c>
      <c r="F99" s="11">
        <v>113</v>
      </c>
      <c r="G99" s="16">
        <v>370</v>
      </c>
      <c r="H99" s="11">
        <v>5</v>
      </c>
      <c r="I99" s="11">
        <v>9</v>
      </c>
    </row>
    <row r="100" spans="1:9" ht="15.6" x14ac:dyDescent="0.3">
      <c r="A100">
        <v>56</v>
      </c>
      <c r="B100" s="55" t="s">
        <v>129</v>
      </c>
      <c r="C100" s="45" t="s">
        <v>186</v>
      </c>
      <c r="D100" s="11">
        <v>111</v>
      </c>
      <c r="E100" s="11">
        <v>126</v>
      </c>
      <c r="F100" s="11">
        <v>122</v>
      </c>
      <c r="G100" s="16">
        <v>359</v>
      </c>
      <c r="H100" s="11">
        <v>2</v>
      </c>
      <c r="I100" s="11">
        <v>9</v>
      </c>
    </row>
    <row r="101" spans="1:9" ht="15.6" x14ac:dyDescent="0.3">
      <c r="A101">
        <v>57</v>
      </c>
      <c r="B101" s="149" t="s">
        <v>128</v>
      </c>
      <c r="C101" s="101" t="s">
        <v>98</v>
      </c>
      <c r="D101" s="11">
        <v>114</v>
      </c>
      <c r="E101" s="11">
        <v>118</v>
      </c>
      <c r="F101" s="11">
        <v>125</v>
      </c>
      <c r="G101" s="16">
        <v>357</v>
      </c>
      <c r="H101" s="11">
        <v>2</v>
      </c>
      <c r="I101" s="11">
        <v>10</v>
      </c>
    </row>
    <row r="102" spans="1:9" ht="15.6" x14ac:dyDescent="0.3">
      <c r="A102">
        <v>58</v>
      </c>
      <c r="B102" s="149" t="s">
        <v>128</v>
      </c>
      <c r="C102" s="101" t="s">
        <v>90</v>
      </c>
      <c r="D102" s="11">
        <v>111</v>
      </c>
      <c r="E102" s="11">
        <v>120</v>
      </c>
      <c r="F102" s="11">
        <v>123</v>
      </c>
      <c r="G102" s="16">
        <v>354</v>
      </c>
      <c r="H102" s="11">
        <v>3</v>
      </c>
      <c r="I102" s="11">
        <v>8</v>
      </c>
    </row>
    <row r="103" spans="1:9" ht="15.6" x14ac:dyDescent="0.3">
      <c r="A103">
        <v>59</v>
      </c>
      <c r="B103" s="55" t="s">
        <v>129</v>
      </c>
      <c r="C103" s="45" t="s">
        <v>140</v>
      </c>
      <c r="D103" s="11">
        <v>127</v>
      </c>
      <c r="E103" s="11">
        <v>132</v>
      </c>
      <c r="F103" s="11">
        <v>92</v>
      </c>
      <c r="G103" s="16">
        <v>351</v>
      </c>
      <c r="H103" s="11">
        <v>2</v>
      </c>
      <c r="I103" s="11">
        <v>10</v>
      </c>
    </row>
    <row r="104" spans="1:9" ht="15.6" x14ac:dyDescent="0.3">
      <c r="A104">
        <v>60</v>
      </c>
      <c r="B104" s="149" t="s">
        <v>128</v>
      </c>
      <c r="C104" s="101" t="s">
        <v>97</v>
      </c>
      <c r="D104" s="11">
        <v>134</v>
      </c>
      <c r="E104" s="11">
        <v>102</v>
      </c>
      <c r="F104" s="11">
        <v>82</v>
      </c>
      <c r="G104" s="16">
        <v>318</v>
      </c>
      <c r="H104" s="11">
        <v>5</v>
      </c>
      <c r="I104" s="11">
        <v>5</v>
      </c>
    </row>
    <row r="105" spans="1:9" x14ac:dyDescent="0.3">
      <c r="B105" s="19"/>
      <c r="C105" s="134"/>
    </row>
    <row r="106" spans="1:9" x14ac:dyDescent="0.3">
      <c r="B106" s="19"/>
      <c r="C106" s="134"/>
    </row>
    <row r="108" spans="1:9" x14ac:dyDescent="0.3">
      <c r="C108" t="s">
        <v>204</v>
      </c>
      <c r="D108">
        <v>215</v>
      </c>
      <c r="E108">
        <v>180</v>
      </c>
      <c r="F108">
        <v>165</v>
      </c>
      <c r="G108">
        <v>560</v>
      </c>
      <c r="H108">
        <v>12</v>
      </c>
      <c r="I108">
        <v>14</v>
      </c>
    </row>
    <row r="109" spans="1:9" x14ac:dyDescent="0.3">
      <c r="C109" t="s">
        <v>171</v>
      </c>
      <c r="D109">
        <v>178</v>
      </c>
      <c r="E109">
        <v>160</v>
      </c>
      <c r="F109">
        <v>185</v>
      </c>
      <c r="G109">
        <v>523</v>
      </c>
      <c r="H109">
        <v>11</v>
      </c>
      <c r="I109">
        <v>12</v>
      </c>
    </row>
    <row r="110" spans="1:9" x14ac:dyDescent="0.3">
      <c r="C110" t="s">
        <v>182</v>
      </c>
      <c r="D110">
        <v>155</v>
      </c>
      <c r="E110">
        <v>129</v>
      </c>
      <c r="F110">
        <v>116</v>
      </c>
      <c r="G110">
        <v>400</v>
      </c>
      <c r="H110">
        <v>5</v>
      </c>
      <c r="I110">
        <v>9</v>
      </c>
    </row>
    <row r="111" spans="1:9" x14ac:dyDescent="0.3">
      <c r="B111" s="88" t="s">
        <v>51</v>
      </c>
      <c r="C111" t="s">
        <v>170</v>
      </c>
      <c r="D111">
        <v>167</v>
      </c>
      <c r="E111">
        <v>187</v>
      </c>
      <c r="F111">
        <v>134</v>
      </c>
      <c r="G111">
        <v>488</v>
      </c>
      <c r="H111">
        <v>6</v>
      </c>
      <c r="I111">
        <v>17</v>
      </c>
    </row>
    <row r="112" spans="1:9" x14ac:dyDescent="0.3">
      <c r="C112" t="s">
        <v>208</v>
      </c>
      <c r="D112">
        <v>156</v>
      </c>
      <c r="E112">
        <v>145</v>
      </c>
      <c r="F112">
        <v>160</v>
      </c>
      <c r="G112">
        <v>461</v>
      </c>
      <c r="H112">
        <v>7</v>
      </c>
      <c r="I112">
        <v>14</v>
      </c>
    </row>
    <row r="113" spans="3:9" x14ac:dyDescent="0.3">
      <c r="C113" t="s">
        <v>175</v>
      </c>
      <c r="D113">
        <v>125</v>
      </c>
      <c r="E113">
        <v>172</v>
      </c>
      <c r="F113">
        <v>90</v>
      </c>
      <c r="G113">
        <v>387</v>
      </c>
      <c r="H113">
        <v>5</v>
      </c>
      <c r="I113">
        <v>9</v>
      </c>
    </row>
  </sheetData>
  <sortState xmlns:xlrd2="http://schemas.microsoft.com/office/spreadsheetml/2017/richdata2" ref="B45:I105">
    <sortCondition descending="1" ref="G45:G105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CC38-F0D6-4224-A678-EC3FE70C4F25}">
  <dimension ref="A2:I120"/>
  <sheetViews>
    <sheetView topLeftCell="A75" workbookViewId="0">
      <selection activeCell="L47" sqref="L47"/>
    </sheetView>
  </sheetViews>
  <sheetFormatPr defaultRowHeight="14.4" x14ac:dyDescent="0.3"/>
  <cols>
    <col min="2" max="2" width="3.5546875" bestFit="1" customWidth="1"/>
    <col min="3" max="3" width="22.33203125" bestFit="1" customWidth="1"/>
  </cols>
  <sheetData>
    <row r="2" spans="1:9" x14ac:dyDescent="0.3">
      <c r="D2" t="s">
        <v>206</v>
      </c>
    </row>
    <row r="3" spans="1:9" ht="15.6" x14ac:dyDescent="0.3">
      <c r="A3">
        <v>1</v>
      </c>
      <c r="B3" s="31" t="s">
        <v>4</v>
      </c>
      <c r="C3" s="35" t="s">
        <v>6</v>
      </c>
      <c r="D3" s="11">
        <v>200</v>
      </c>
      <c r="E3" s="11">
        <v>189</v>
      </c>
      <c r="F3" s="11">
        <v>179</v>
      </c>
      <c r="G3" s="16">
        <v>568</v>
      </c>
      <c r="H3" s="11">
        <v>11</v>
      </c>
      <c r="I3" s="11">
        <v>14</v>
      </c>
    </row>
    <row r="4" spans="1:9" ht="15.6" x14ac:dyDescent="0.3">
      <c r="A4">
        <v>2</v>
      </c>
      <c r="B4" s="31" t="s">
        <v>4</v>
      </c>
      <c r="C4" s="35" t="s">
        <v>5</v>
      </c>
      <c r="D4" s="11">
        <v>189</v>
      </c>
      <c r="E4" s="11">
        <v>185</v>
      </c>
      <c r="F4" s="11">
        <v>146</v>
      </c>
      <c r="G4" s="16">
        <v>520</v>
      </c>
      <c r="H4" s="11">
        <v>10</v>
      </c>
      <c r="I4" s="11">
        <v>14</v>
      </c>
    </row>
    <row r="5" spans="1:9" ht="15.6" x14ac:dyDescent="0.3">
      <c r="A5">
        <v>3</v>
      </c>
      <c r="B5" s="75" t="s">
        <v>9</v>
      </c>
      <c r="C5" s="97" t="s">
        <v>11</v>
      </c>
      <c r="D5" s="11">
        <v>177</v>
      </c>
      <c r="E5" s="11">
        <v>149</v>
      </c>
      <c r="F5" s="11">
        <v>180</v>
      </c>
      <c r="G5" s="16">
        <v>506</v>
      </c>
      <c r="H5" s="11">
        <v>5</v>
      </c>
      <c r="I5" s="11">
        <v>19</v>
      </c>
    </row>
    <row r="6" spans="1:9" ht="15.6" x14ac:dyDescent="0.3">
      <c r="A6">
        <v>4</v>
      </c>
      <c r="B6" s="76" t="s">
        <v>15</v>
      </c>
      <c r="C6" s="98" t="s">
        <v>21</v>
      </c>
      <c r="D6" s="11">
        <v>186</v>
      </c>
      <c r="E6" s="11">
        <v>148</v>
      </c>
      <c r="F6" s="11">
        <v>167</v>
      </c>
      <c r="G6" s="16">
        <v>501</v>
      </c>
      <c r="H6" s="11">
        <v>11</v>
      </c>
      <c r="I6" s="11">
        <v>10</v>
      </c>
    </row>
    <row r="7" spans="1:9" ht="15.6" x14ac:dyDescent="0.3">
      <c r="A7">
        <v>5</v>
      </c>
      <c r="B7" s="31" t="s">
        <v>4</v>
      </c>
      <c r="C7" s="35" t="s">
        <v>8</v>
      </c>
      <c r="D7" s="11">
        <v>129</v>
      </c>
      <c r="E7" s="11">
        <v>179</v>
      </c>
      <c r="F7" s="11">
        <v>192</v>
      </c>
      <c r="G7" s="16">
        <v>500</v>
      </c>
      <c r="H7" s="11">
        <v>8</v>
      </c>
      <c r="I7" s="11">
        <v>16</v>
      </c>
    </row>
    <row r="8" spans="1:9" ht="15.6" x14ac:dyDescent="0.3">
      <c r="A8">
        <v>6</v>
      </c>
      <c r="B8" s="187" t="s">
        <v>4</v>
      </c>
      <c r="C8" s="187" t="s">
        <v>7</v>
      </c>
      <c r="D8" s="11">
        <v>173</v>
      </c>
      <c r="E8" s="11">
        <v>166</v>
      </c>
      <c r="F8" s="11">
        <v>157</v>
      </c>
      <c r="G8" s="16">
        <v>496</v>
      </c>
      <c r="H8" s="11">
        <v>2</v>
      </c>
      <c r="I8" s="11">
        <v>22</v>
      </c>
    </row>
    <row r="9" spans="1:9" ht="15.6" x14ac:dyDescent="0.3">
      <c r="A9">
        <v>7</v>
      </c>
      <c r="B9" s="225" t="s">
        <v>9</v>
      </c>
      <c r="C9" s="225" t="s">
        <v>17</v>
      </c>
      <c r="D9" s="11">
        <v>178</v>
      </c>
      <c r="E9" s="11">
        <v>139</v>
      </c>
      <c r="F9" s="11">
        <v>164</v>
      </c>
      <c r="G9" s="16">
        <v>481</v>
      </c>
      <c r="H9" s="11">
        <v>9</v>
      </c>
      <c r="I9" s="11">
        <v>13</v>
      </c>
    </row>
    <row r="10" spans="1:9" ht="15.6" x14ac:dyDescent="0.3">
      <c r="A10">
        <v>8</v>
      </c>
      <c r="B10" s="77" t="s">
        <v>19</v>
      </c>
      <c r="C10" s="100" t="s">
        <v>29</v>
      </c>
      <c r="D10" s="11">
        <v>159</v>
      </c>
      <c r="E10" s="11">
        <v>172</v>
      </c>
      <c r="F10" s="11">
        <v>148</v>
      </c>
      <c r="G10" s="16">
        <v>479</v>
      </c>
      <c r="H10" s="11">
        <v>9</v>
      </c>
      <c r="I10" s="11">
        <v>12</v>
      </c>
    </row>
    <row r="11" spans="1:9" ht="15.6" x14ac:dyDescent="0.3">
      <c r="A11">
        <v>9</v>
      </c>
      <c r="B11" s="113" t="s">
        <v>15</v>
      </c>
      <c r="C11" s="114" t="s">
        <v>16</v>
      </c>
      <c r="D11" s="11">
        <v>151</v>
      </c>
      <c r="E11" s="11">
        <v>151</v>
      </c>
      <c r="F11" s="11">
        <v>171</v>
      </c>
      <c r="G11" s="16">
        <v>473</v>
      </c>
      <c r="H11" s="11">
        <v>8</v>
      </c>
      <c r="I11" s="11">
        <v>9</v>
      </c>
    </row>
    <row r="12" spans="1:9" ht="15.6" x14ac:dyDescent="0.3">
      <c r="A12">
        <v>10</v>
      </c>
      <c r="B12" s="107" t="s">
        <v>15</v>
      </c>
      <c r="C12" s="107" t="s">
        <v>25</v>
      </c>
      <c r="D12" s="11">
        <v>131</v>
      </c>
      <c r="E12" s="11">
        <v>174</v>
      </c>
      <c r="F12" s="11">
        <v>165</v>
      </c>
      <c r="G12" s="16">
        <v>470</v>
      </c>
      <c r="H12" s="11">
        <v>6</v>
      </c>
      <c r="I12" s="11">
        <v>16</v>
      </c>
    </row>
    <row r="13" spans="1:9" ht="15.6" x14ac:dyDescent="0.3">
      <c r="A13">
        <v>11</v>
      </c>
      <c r="B13" s="187" t="s">
        <v>4</v>
      </c>
      <c r="C13" s="187" t="s">
        <v>10</v>
      </c>
      <c r="D13" s="11">
        <v>191</v>
      </c>
      <c r="E13" s="11">
        <v>137</v>
      </c>
      <c r="F13" s="11">
        <v>134</v>
      </c>
      <c r="G13" s="16">
        <v>462</v>
      </c>
      <c r="H13" s="11">
        <v>5</v>
      </c>
      <c r="I13" s="11">
        <v>15</v>
      </c>
    </row>
    <row r="14" spans="1:9" ht="15.6" x14ac:dyDescent="0.3">
      <c r="A14">
        <v>12</v>
      </c>
      <c r="B14" s="77" t="s">
        <v>19</v>
      </c>
      <c r="C14" s="100" t="s">
        <v>30</v>
      </c>
      <c r="D14" s="11">
        <v>130</v>
      </c>
      <c r="E14" s="11">
        <v>149</v>
      </c>
      <c r="F14" s="11">
        <v>170</v>
      </c>
      <c r="G14" s="16">
        <v>449</v>
      </c>
      <c r="H14" s="11">
        <v>8</v>
      </c>
      <c r="I14" s="11">
        <v>9</v>
      </c>
    </row>
    <row r="15" spans="1:9" ht="15.6" x14ac:dyDescent="0.3">
      <c r="A15">
        <v>13</v>
      </c>
      <c r="B15" s="76" t="s">
        <v>15</v>
      </c>
      <c r="C15" s="98" t="s">
        <v>22</v>
      </c>
      <c r="D15" s="11">
        <v>136</v>
      </c>
      <c r="E15" s="11">
        <v>153</v>
      </c>
      <c r="F15" s="11">
        <v>159</v>
      </c>
      <c r="G15" s="16">
        <v>448</v>
      </c>
      <c r="H15" s="11">
        <v>8</v>
      </c>
      <c r="I15" s="11">
        <v>10</v>
      </c>
    </row>
    <row r="16" spans="1:9" ht="15.6" x14ac:dyDescent="0.3">
      <c r="A16">
        <v>14</v>
      </c>
      <c r="B16" s="75" t="s">
        <v>9</v>
      </c>
      <c r="C16" s="97" t="s">
        <v>18</v>
      </c>
      <c r="D16" s="11">
        <v>112</v>
      </c>
      <c r="E16" s="11">
        <v>168</v>
      </c>
      <c r="F16" s="11">
        <v>167</v>
      </c>
      <c r="G16" s="16">
        <v>447</v>
      </c>
      <c r="H16" s="11">
        <v>8</v>
      </c>
      <c r="I16" s="11">
        <v>10</v>
      </c>
    </row>
    <row r="17" spans="1:9" ht="15.6" x14ac:dyDescent="0.3">
      <c r="A17">
        <v>15</v>
      </c>
      <c r="B17" s="244" t="s">
        <v>121</v>
      </c>
      <c r="C17" s="109" t="s">
        <v>32</v>
      </c>
      <c r="D17" s="11">
        <v>132</v>
      </c>
      <c r="E17" s="11">
        <v>147</v>
      </c>
      <c r="F17" s="11">
        <v>147</v>
      </c>
      <c r="G17" s="16">
        <v>426</v>
      </c>
      <c r="H17" s="11">
        <v>6</v>
      </c>
      <c r="I17" s="11">
        <v>11</v>
      </c>
    </row>
    <row r="18" spans="1:9" ht="15.6" x14ac:dyDescent="0.3">
      <c r="A18">
        <v>16</v>
      </c>
      <c r="B18" s="225" t="s">
        <v>9</v>
      </c>
      <c r="C18" s="225" t="s">
        <v>14</v>
      </c>
      <c r="D18" s="11">
        <v>143</v>
      </c>
      <c r="E18" s="11">
        <v>146</v>
      </c>
      <c r="F18" s="11">
        <v>124</v>
      </c>
      <c r="G18" s="16">
        <v>413</v>
      </c>
      <c r="H18" s="11">
        <v>4</v>
      </c>
      <c r="I18" s="11">
        <v>12</v>
      </c>
    </row>
    <row r="19" spans="1:9" ht="15.6" x14ac:dyDescent="0.3">
      <c r="A19">
        <v>17</v>
      </c>
      <c r="B19" s="46" t="s">
        <v>142</v>
      </c>
      <c r="C19" s="45" t="s">
        <v>144</v>
      </c>
      <c r="D19" s="11">
        <v>130</v>
      </c>
      <c r="E19" s="11">
        <v>162</v>
      </c>
      <c r="F19" s="11">
        <v>120</v>
      </c>
      <c r="G19" s="16">
        <v>412</v>
      </c>
      <c r="H19" s="11">
        <v>9</v>
      </c>
      <c r="I19" s="11">
        <v>6</v>
      </c>
    </row>
    <row r="20" spans="1:9" ht="15.6" x14ac:dyDescent="0.3">
      <c r="A20">
        <v>18</v>
      </c>
      <c r="B20" s="244" t="s">
        <v>121</v>
      </c>
      <c r="C20" s="244" t="s">
        <v>23</v>
      </c>
      <c r="D20" s="11">
        <v>151</v>
      </c>
      <c r="E20" s="11">
        <v>119</v>
      </c>
      <c r="F20" s="11">
        <v>134</v>
      </c>
      <c r="G20" s="16">
        <v>404</v>
      </c>
      <c r="H20" s="11">
        <v>5</v>
      </c>
      <c r="I20" s="11">
        <v>11</v>
      </c>
    </row>
    <row r="21" spans="1:9" ht="15.6" x14ac:dyDescent="0.3">
      <c r="A21">
        <v>19</v>
      </c>
      <c r="B21" s="79" t="s">
        <v>121</v>
      </c>
      <c r="C21" s="99" t="s">
        <v>123</v>
      </c>
      <c r="D21" s="11">
        <v>146</v>
      </c>
      <c r="E21" s="11">
        <v>123</v>
      </c>
      <c r="F21" s="11">
        <v>134</v>
      </c>
      <c r="G21" s="16">
        <v>403</v>
      </c>
      <c r="H21" s="11">
        <v>6</v>
      </c>
      <c r="I21" s="11">
        <v>10</v>
      </c>
    </row>
    <row r="22" spans="1:9" ht="15.6" x14ac:dyDescent="0.3">
      <c r="A22">
        <v>20</v>
      </c>
      <c r="B22" s="75" t="s">
        <v>9</v>
      </c>
      <c r="C22" s="97" t="s">
        <v>12</v>
      </c>
      <c r="D22" s="11">
        <v>105</v>
      </c>
      <c r="E22" s="11">
        <v>140</v>
      </c>
      <c r="F22" s="11">
        <v>144</v>
      </c>
      <c r="G22" s="16">
        <v>389</v>
      </c>
      <c r="H22" s="11">
        <v>3</v>
      </c>
      <c r="I22" s="11">
        <v>10</v>
      </c>
    </row>
    <row r="23" spans="1:9" ht="15.6" x14ac:dyDescent="0.3">
      <c r="A23">
        <v>21</v>
      </c>
      <c r="B23" s="77" t="s">
        <v>19</v>
      </c>
      <c r="C23" s="100" t="s">
        <v>31</v>
      </c>
      <c r="D23" s="11">
        <v>114</v>
      </c>
      <c r="E23" s="11">
        <v>162</v>
      </c>
      <c r="F23" s="11">
        <v>113</v>
      </c>
      <c r="G23" s="16">
        <v>389</v>
      </c>
      <c r="H23" s="11">
        <v>4</v>
      </c>
      <c r="I23" s="11">
        <v>11</v>
      </c>
    </row>
    <row r="24" spans="1:9" ht="15.6" x14ac:dyDescent="0.3">
      <c r="A24">
        <v>22</v>
      </c>
      <c r="B24" s="76" t="s">
        <v>15</v>
      </c>
      <c r="C24" s="98" t="s">
        <v>20</v>
      </c>
      <c r="D24" s="11">
        <v>149</v>
      </c>
      <c r="E24" s="11">
        <v>109</v>
      </c>
      <c r="F24" s="11">
        <v>128</v>
      </c>
      <c r="G24" s="16">
        <v>386</v>
      </c>
      <c r="H24" s="11">
        <v>5</v>
      </c>
      <c r="I24" s="11">
        <v>9</v>
      </c>
    </row>
    <row r="25" spans="1:9" ht="15.6" x14ac:dyDescent="0.3">
      <c r="A25">
        <v>23</v>
      </c>
      <c r="B25" s="77" t="s">
        <v>19</v>
      </c>
      <c r="C25" s="100" t="s">
        <v>28</v>
      </c>
      <c r="D25" s="11">
        <v>126</v>
      </c>
      <c r="E25" s="11">
        <v>120</v>
      </c>
      <c r="F25" s="11">
        <v>133</v>
      </c>
      <c r="G25" s="16">
        <v>379</v>
      </c>
      <c r="H25" s="11">
        <v>3</v>
      </c>
      <c r="I25" s="11">
        <v>10</v>
      </c>
    </row>
    <row r="26" spans="1:9" ht="15.6" x14ac:dyDescent="0.3">
      <c r="A26">
        <v>24</v>
      </c>
      <c r="B26" s="76" t="s">
        <v>15</v>
      </c>
      <c r="C26" s="98" t="s">
        <v>26</v>
      </c>
      <c r="D26" s="11">
        <v>129</v>
      </c>
      <c r="E26" s="11">
        <v>121</v>
      </c>
      <c r="F26" s="11">
        <v>127</v>
      </c>
      <c r="G26" s="16">
        <v>377</v>
      </c>
      <c r="H26" s="11">
        <v>3</v>
      </c>
      <c r="I26" s="11">
        <v>10</v>
      </c>
    </row>
    <row r="27" spans="1:9" ht="15.6" x14ac:dyDescent="0.3">
      <c r="A27">
        <v>25</v>
      </c>
      <c r="B27" s="47" t="s">
        <v>142</v>
      </c>
      <c r="C27" s="47" t="s">
        <v>34</v>
      </c>
      <c r="D27" s="11">
        <v>93</v>
      </c>
      <c r="E27" s="11">
        <v>157</v>
      </c>
      <c r="F27" s="11">
        <v>116</v>
      </c>
      <c r="G27" s="16">
        <v>366</v>
      </c>
      <c r="H27" s="11">
        <v>3</v>
      </c>
      <c r="I27" s="11">
        <v>9</v>
      </c>
    </row>
    <row r="28" spans="1:9" ht="15.6" x14ac:dyDescent="0.3">
      <c r="A28">
        <v>26</v>
      </c>
      <c r="B28" s="79" t="s">
        <v>121</v>
      </c>
      <c r="C28" s="99" t="s">
        <v>35</v>
      </c>
      <c r="D28" s="11">
        <v>120</v>
      </c>
      <c r="E28" s="11">
        <v>118</v>
      </c>
      <c r="F28" s="11">
        <v>126</v>
      </c>
      <c r="G28" s="16">
        <v>364</v>
      </c>
      <c r="H28" s="11">
        <v>4</v>
      </c>
      <c r="I28" s="11">
        <v>8</v>
      </c>
    </row>
    <row r="29" spans="1:9" ht="15.6" x14ac:dyDescent="0.3">
      <c r="A29">
        <v>27</v>
      </c>
      <c r="B29" s="46" t="s">
        <v>142</v>
      </c>
      <c r="C29" s="45" t="s">
        <v>158</v>
      </c>
      <c r="D29" s="11">
        <v>117</v>
      </c>
      <c r="E29" s="11">
        <v>127</v>
      </c>
      <c r="F29" s="11">
        <v>113</v>
      </c>
      <c r="G29" s="16">
        <v>357</v>
      </c>
      <c r="H29" s="11">
        <v>5</v>
      </c>
      <c r="I29" s="11">
        <v>8</v>
      </c>
    </row>
    <row r="30" spans="1:9" ht="15.6" x14ac:dyDescent="0.3">
      <c r="A30">
        <v>28</v>
      </c>
      <c r="B30" s="47" t="s">
        <v>142</v>
      </c>
      <c r="C30" s="47" t="s">
        <v>147</v>
      </c>
      <c r="D30" s="11">
        <v>92</v>
      </c>
      <c r="E30" s="11">
        <v>103</v>
      </c>
      <c r="F30" s="11">
        <v>152</v>
      </c>
      <c r="G30" s="16">
        <v>347</v>
      </c>
      <c r="H30" s="11">
        <v>3</v>
      </c>
      <c r="I30" s="11">
        <v>8</v>
      </c>
    </row>
    <row r="31" spans="1:9" ht="15.6" x14ac:dyDescent="0.3">
      <c r="A31">
        <v>29</v>
      </c>
      <c r="B31" s="46" t="s">
        <v>142</v>
      </c>
      <c r="C31" s="45" t="s">
        <v>152</v>
      </c>
      <c r="D31" s="11">
        <v>143</v>
      </c>
      <c r="E31" s="11">
        <v>90</v>
      </c>
      <c r="F31" s="11">
        <v>99</v>
      </c>
      <c r="G31" s="16">
        <v>332</v>
      </c>
      <c r="H31" s="11">
        <v>5</v>
      </c>
      <c r="I31" s="11">
        <v>5</v>
      </c>
    </row>
    <row r="32" spans="1:9" ht="15.6" x14ac:dyDescent="0.3">
      <c r="A32">
        <v>30</v>
      </c>
      <c r="B32" s="78" t="s">
        <v>121</v>
      </c>
      <c r="C32" s="103" t="s">
        <v>124</v>
      </c>
      <c r="D32" s="11">
        <v>117</v>
      </c>
      <c r="E32" s="11">
        <v>117</v>
      </c>
      <c r="F32" s="11">
        <v>98</v>
      </c>
      <c r="G32" s="16">
        <v>332</v>
      </c>
      <c r="H32" s="11">
        <v>5</v>
      </c>
      <c r="I32" s="11">
        <v>3</v>
      </c>
    </row>
    <row r="33" spans="1:9" ht="15.6" x14ac:dyDescent="0.3">
      <c r="A33">
        <v>31</v>
      </c>
      <c r="B33" s="46" t="s">
        <v>142</v>
      </c>
      <c r="C33" s="46" t="s">
        <v>153</v>
      </c>
      <c r="D33" s="11">
        <v>125</v>
      </c>
      <c r="E33" s="11">
        <v>87</v>
      </c>
      <c r="F33" s="11">
        <v>110</v>
      </c>
      <c r="G33" s="16">
        <v>322</v>
      </c>
      <c r="H33" s="11">
        <v>3</v>
      </c>
      <c r="I33" s="11">
        <v>7</v>
      </c>
    </row>
    <row r="34" spans="1:9" ht="15.6" x14ac:dyDescent="0.3">
      <c r="A34">
        <v>32</v>
      </c>
      <c r="B34" s="46" t="s">
        <v>142</v>
      </c>
      <c r="C34" s="46" t="s">
        <v>155</v>
      </c>
      <c r="D34" s="11">
        <v>100</v>
      </c>
      <c r="E34" s="11">
        <v>99</v>
      </c>
      <c r="F34" s="11">
        <v>112</v>
      </c>
      <c r="G34" s="16">
        <v>311</v>
      </c>
      <c r="H34" s="11">
        <v>2</v>
      </c>
      <c r="I34" s="11">
        <v>6</v>
      </c>
    </row>
    <row r="35" spans="1:9" ht="15.6" x14ac:dyDescent="0.3">
      <c r="A35">
        <v>33</v>
      </c>
      <c r="B35" s="46" t="s">
        <v>142</v>
      </c>
      <c r="C35" s="46" t="s">
        <v>196</v>
      </c>
      <c r="D35" s="11">
        <v>77</v>
      </c>
      <c r="E35" s="11">
        <v>99</v>
      </c>
      <c r="F35" s="11">
        <v>92</v>
      </c>
      <c r="G35" s="16">
        <v>268</v>
      </c>
      <c r="H35" s="11">
        <v>3</v>
      </c>
      <c r="I35" s="11">
        <v>5</v>
      </c>
    </row>
    <row r="36" spans="1:9" ht="15.6" x14ac:dyDescent="0.3">
      <c r="B36" s="47"/>
      <c r="C36" s="47"/>
    </row>
    <row r="37" spans="1:9" ht="15.6" x14ac:dyDescent="0.3">
      <c r="B37" s="47"/>
      <c r="C37" s="47"/>
    </row>
    <row r="38" spans="1:9" ht="15.6" x14ac:dyDescent="0.3">
      <c r="B38" s="47"/>
      <c r="C38" s="47" t="s">
        <v>207</v>
      </c>
    </row>
    <row r="39" spans="1:9" ht="15.6" x14ac:dyDescent="0.3">
      <c r="A39">
        <v>1</v>
      </c>
      <c r="B39" s="130" t="s">
        <v>46</v>
      </c>
      <c r="C39" s="83" t="s">
        <v>58</v>
      </c>
      <c r="D39" s="11">
        <v>209</v>
      </c>
      <c r="E39" s="11">
        <v>255</v>
      </c>
      <c r="F39" s="11">
        <v>175</v>
      </c>
      <c r="G39" s="16">
        <v>639</v>
      </c>
      <c r="H39" s="11">
        <v>17</v>
      </c>
      <c r="I39" s="11">
        <v>14</v>
      </c>
    </row>
    <row r="40" spans="1:9" ht="15.6" x14ac:dyDescent="0.3">
      <c r="A40">
        <v>2</v>
      </c>
      <c r="B40" s="271" t="s">
        <v>38</v>
      </c>
      <c r="C40" s="274" t="s">
        <v>39</v>
      </c>
      <c r="D40" s="11">
        <v>225</v>
      </c>
      <c r="E40" s="11">
        <v>210</v>
      </c>
      <c r="F40" s="11">
        <v>202</v>
      </c>
      <c r="G40" s="16">
        <v>637</v>
      </c>
      <c r="H40" s="11">
        <v>18</v>
      </c>
      <c r="I40" s="11">
        <v>9</v>
      </c>
    </row>
    <row r="41" spans="1:9" ht="15.6" x14ac:dyDescent="0.3">
      <c r="A41">
        <v>3</v>
      </c>
      <c r="B41" s="131" t="s">
        <v>38</v>
      </c>
      <c r="C41" s="89" t="s">
        <v>41</v>
      </c>
      <c r="D41" s="11">
        <v>146</v>
      </c>
      <c r="E41" s="11">
        <v>268</v>
      </c>
      <c r="F41" s="11">
        <v>223</v>
      </c>
      <c r="G41" s="16">
        <v>637</v>
      </c>
      <c r="H41" s="11">
        <v>17</v>
      </c>
      <c r="I41" s="11">
        <v>11</v>
      </c>
    </row>
    <row r="42" spans="1:9" ht="15.6" x14ac:dyDescent="0.3">
      <c r="A42">
        <v>4</v>
      </c>
      <c r="B42" s="145" t="s">
        <v>68</v>
      </c>
      <c r="C42" s="91" t="s">
        <v>72</v>
      </c>
      <c r="D42" s="11">
        <v>180</v>
      </c>
      <c r="E42" s="11">
        <v>211</v>
      </c>
      <c r="F42" s="11">
        <v>222</v>
      </c>
      <c r="G42" s="16">
        <v>613</v>
      </c>
      <c r="H42" s="11">
        <v>15</v>
      </c>
      <c r="I42" s="11">
        <v>15</v>
      </c>
    </row>
    <row r="43" spans="1:9" ht="15.6" x14ac:dyDescent="0.3">
      <c r="A43">
        <v>5</v>
      </c>
      <c r="B43" s="131" t="s">
        <v>38</v>
      </c>
      <c r="C43" s="89" t="s">
        <v>40</v>
      </c>
      <c r="D43" s="11">
        <v>162</v>
      </c>
      <c r="E43" s="11">
        <v>233</v>
      </c>
      <c r="F43" s="11">
        <v>201</v>
      </c>
      <c r="G43" s="16">
        <v>596</v>
      </c>
      <c r="H43" s="11">
        <v>15</v>
      </c>
      <c r="I43" s="11">
        <v>14</v>
      </c>
    </row>
    <row r="44" spans="1:9" ht="15.6" x14ac:dyDescent="0.3">
      <c r="A44">
        <v>6</v>
      </c>
      <c r="B44" s="130" t="s">
        <v>46</v>
      </c>
      <c r="C44" s="90" t="s">
        <v>61</v>
      </c>
      <c r="D44" s="11">
        <v>166</v>
      </c>
      <c r="E44" s="11">
        <v>234</v>
      </c>
      <c r="F44" s="11">
        <v>172</v>
      </c>
      <c r="G44" s="16">
        <v>572</v>
      </c>
      <c r="H44" s="11">
        <v>13</v>
      </c>
      <c r="I44" s="11">
        <v>9</v>
      </c>
    </row>
    <row r="45" spans="1:9" ht="15.6" x14ac:dyDescent="0.3">
      <c r="A45">
        <v>7</v>
      </c>
      <c r="B45" s="144" t="s">
        <v>42</v>
      </c>
      <c r="C45" s="92" t="s">
        <v>52</v>
      </c>
      <c r="D45" s="11">
        <v>220</v>
      </c>
      <c r="E45" s="11">
        <v>176</v>
      </c>
      <c r="F45" s="11">
        <v>173</v>
      </c>
      <c r="G45" s="16">
        <v>569</v>
      </c>
      <c r="H45" s="11">
        <v>17</v>
      </c>
      <c r="I45" s="11">
        <v>10</v>
      </c>
    </row>
    <row r="46" spans="1:9" ht="15.6" x14ac:dyDescent="0.3">
      <c r="A46">
        <v>8</v>
      </c>
      <c r="B46" s="144" t="s">
        <v>42</v>
      </c>
      <c r="C46" s="92" t="s">
        <v>47</v>
      </c>
      <c r="D46" s="11">
        <v>253</v>
      </c>
      <c r="E46" s="11">
        <v>172</v>
      </c>
      <c r="F46" s="11">
        <v>138</v>
      </c>
      <c r="G46" s="16">
        <v>563</v>
      </c>
      <c r="H46" s="11">
        <v>12</v>
      </c>
      <c r="I46" s="11">
        <v>10</v>
      </c>
    </row>
    <row r="47" spans="1:9" ht="15.6" x14ac:dyDescent="0.3">
      <c r="A47">
        <v>9</v>
      </c>
      <c r="B47" s="121" t="s">
        <v>46</v>
      </c>
      <c r="C47" s="156" t="s">
        <v>70</v>
      </c>
      <c r="D47" s="11">
        <v>181</v>
      </c>
      <c r="E47" s="11">
        <v>202</v>
      </c>
      <c r="F47" s="11">
        <v>180</v>
      </c>
      <c r="G47" s="16">
        <v>563</v>
      </c>
      <c r="H47" s="11">
        <v>12</v>
      </c>
      <c r="I47" s="11">
        <v>16</v>
      </c>
    </row>
    <row r="48" spans="1:9" ht="15.6" x14ac:dyDescent="0.3">
      <c r="A48">
        <v>10</v>
      </c>
      <c r="B48" s="120" t="s">
        <v>38</v>
      </c>
      <c r="C48" s="135" t="s">
        <v>43</v>
      </c>
      <c r="D48" s="11">
        <v>214</v>
      </c>
      <c r="E48" s="11">
        <v>167</v>
      </c>
      <c r="F48" s="11">
        <v>179</v>
      </c>
      <c r="G48" s="16">
        <v>560</v>
      </c>
      <c r="H48" s="11">
        <v>13</v>
      </c>
      <c r="I48" s="11">
        <v>12</v>
      </c>
    </row>
    <row r="49" spans="1:9" ht="15.6" x14ac:dyDescent="0.3">
      <c r="A49">
        <v>11</v>
      </c>
      <c r="B49" s="144" t="s">
        <v>42</v>
      </c>
      <c r="C49" s="92" t="s">
        <v>54</v>
      </c>
      <c r="D49" s="11">
        <v>200</v>
      </c>
      <c r="E49" s="11">
        <v>180</v>
      </c>
      <c r="F49" s="11">
        <v>172</v>
      </c>
      <c r="G49" s="16">
        <v>552</v>
      </c>
      <c r="H49" s="11">
        <v>14</v>
      </c>
      <c r="I49" s="11">
        <v>9</v>
      </c>
    </row>
    <row r="50" spans="1:9" ht="15.6" x14ac:dyDescent="0.3">
      <c r="A50">
        <v>12</v>
      </c>
      <c r="B50" s="144" t="s">
        <v>42</v>
      </c>
      <c r="C50" s="92" t="s">
        <v>45</v>
      </c>
      <c r="D50" s="11">
        <v>166</v>
      </c>
      <c r="E50" s="11">
        <v>182</v>
      </c>
      <c r="F50" s="11">
        <v>203</v>
      </c>
      <c r="G50" s="16">
        <v>551</v>
      </c>
      <c r="H50" s="11">
        <v>13</v>
      </c>
      <c r="I50" s="11">
        <v>9</v>
      </c>
    </row>
    <row r="51" spans="1:9" ht="15.6" x14ac:dyDescent="0.3">
      <c r="A51">
        <v>13</v>
      </c>
      <c r="B51" s="146" t="s">
        <v>60</v>
      </c>
      <c r="C51" s="96" t="s">
        <v>73</v>
      </c>
      <c r="D51" s="11">
        <v>163</v>
      </c>
      <c r="E51" s="11">
        <v>213</v>
      </c>
      <c r="F51" s="11">
        <v>173</v>
      </c>
      <c r="G51" s="16">
        <v>549</v>
      </c>
      <c r="H51" s="11">
        <v>12</v>
      </c>
      <c r="I51" s="11">
        <v>15</v>
      </c>
    </row>
    <row r="52" spans="1:9" ht="15.6" x14ac:dyDescent="0.3">
      <c r="A52">
        <v>14</v>
      </c>
      <c r="B52" s="55" t="s">
        <v>129</v>
      </c>
      <c r="C52" s="45" t="s">
        <v>160</v>
      </c>
      <c r="D52" s="11">
        <v>189</v>
      </c>
      <c r="E52" s="11">
        <v>186</v>
      </c>
      <c r="F52" s="11">
        <v>149</v>
      </c>
      <c r="G52" s="16">
        <v>524</v>
      </c>
      <c r="H52" s="11">
        <v>11</v>
      </c>
      <c r="I52" s="11">
        <v>11</v>
      </c>
    </row>
    <row r="53" spans="1:9" ht="15.6" x14ac:dyDescent="0.3">
      <c r="A53">
        <v>15</v>
      </c>
      <c r="B53" s="147" t="s">
        <v>81</v>
      </c>
      <c r="C53" s="94" t="s">
        <v>80</v>
      </c>
      <c r="D53" s="11">
        <v>166</v>
      </c>
      <c r="E53" s="11">
        <v>168</v>
      </c>
      <c r="F53" s="11">
        <v>183</v>
      </c>
      <c r="G53" s="16">
        <v>517</v>
      </c>
      <c r="H53" s="11">
        <v>9</v>
      </c>
      <c r="I53" s="11">
        <v>15</v>
      </c>
    </row>
    <row r="54" spans="1:9" ht="15.6" x14ac:dyDescent="0.3">
      <c r="A54">
        <v>16</v>
      </c>
      <c r="B54" s="131" t="s">
        <v>38</v>
      </c>
      <c r="C54" s="89" t="s">
        <v>64</v>
      </c>
      <c r="D54" s="11">
        <v>190</v>
      </c>
      <c r="E54" s="11">
        <v>155</v>
      </c>
      <c r="F54" s="11">
        <v>171</v>
      </c>
      <c r="G54" s="16">
        <v>516</v>
      </c>
      <c r="H54" s="11">
        <v>7</v>
      </c>
      <c r="I54" s="11">
        <v>16</v>
      </c>
    </row>
    <row r="55" spans="1:9" ht="15.6" x14ac:dyDescent="0.3">
      <c r="A55">
        <v>17</v>
      </c>
      <c r="B55" s="146" t="s">
        <v>60</v>
      </c>
      <c r="C55" s="96" t="s">
        <v>75</v>
      </c>
      <c r="D55" s="11">
        <v>183</v>
      </c>
      <c r="E55" s="11">
        <v>147</v>
      </c>
      <c r="F55" s="11">
        <v>186</v>
      </c>
      <c r="G55" s="16">
        <v>516</v>
      </c>
      <c r="H55" s="11">
        <v>10</v>
      </c>
      <c r="I55" s="11">
        <v>13</v>
      </c>
    </row>
    <row r="56" spans="1:9" ht="15.6" x14ac:dyDescent="0.3">
      <c r="A56">
        <v>18</v>
      </c>
      <c r="B56" s="144" t="s">
        <v>42</v>
      </c>
      <c r="C56" s="92" t="s">
        <v>57</v>
      </c>
      <c r="D56" s="11">
        <v>159</v>
      </c>
      <c r="E56" s="11">
        <v>185</v>
      </c>
      <c r="F56" s="11">
        <v>169</v>
      </c>
      <c r="G56" s="16">
        <v>513</v>
      </c>
      <c r="H56" s="11">
        <v>8</v>
      </c>
      <c r="I56" s="11">
        <v>18</v>
      </c>
    </row>
    <row r="57" spans="1:9" ht="15.6" x14ac:dyDescent="0.3">
      <c r="A57">
        <v>19</v>
      </c>
      <c r="B57" s="130" t="s">
        <v>46</v>
      </c>
      <c r="C57" s="90" t="s">
        <v>56</v>
      </c>
      <c r="D57" s="11">
        <v>179</v>
      </c>
      <c r="E57" s="11">
        <v>160</v>
      </c>
      <c r="F57" s="11">
        <v>173</v>
      </c>
      <c r="G57" s="16">
        <v>512</v>
      </c>
      <c r="H57" s="11">
        <v>9</v>
      </c>
      <c r="I57" s="11">
        <v>16</v>
      </c>
    </row>
    <row r="58" spans="1:9" ht="15.6" x14ac:dyDescent="0.3">
      <c r="A58">
        <v>20</v>
      </c>
      <c r="B58" s="272" t="s">
        <v>60</v>
      </c>
      <c r="C58" s="276" t="s">
        <v>126</v>
      </c>
      <c r="D58" s="11">
        <v>191</v>
      </c>
      <c r="E58" s="11">
        <v>153</v>
      </c>
      <c r="F58" s="11">
        <v>161</v>
      </c>
      <c r="G58" s="16">
        <v>505</v>
      </c>
      <c r="H58" s="11">
        <v>9</v>
      </c>
      <c r="I58" s="11">
        <v>16</v>
      </c>
    </row>
    <row r="59" spans="1:9" ht="15.6" x14ac:dyDescent="0.3">
      <c r="A59">
        <v>21</v>
      </c>
      <c r="B59" s="55" t="s">
        <v>129</v>
      </c>
      <c r="C59" s="45" t="s">
        <v>130</v>
      </c>
      <c r="D59" s="11">
        <v>176</v>
      </c>
      <c r="E59" s="11">
        <v>159</v>
      </c>
      <c r="F59" s="11">
        <v>169</v>
      </c>
      <c r="G59" s="16">
        <v>504</v>
      </c>
      <c r="H59" s="11">
        <v>11</v>
      </c>
      <c r="I59" s="11">
        <v>9</v>
      </c>
    </row>
    <row r="60" spans="1:9" ht="15.6" x14ac:dyDescent="0.3">
      <c r="A60">
        <v>22</v>
      </c>
      <c r="B60" s="145" t="s">
        <v>68</v>
      </c>
      <c r="C60" s="93" t="s">
        <v>125</v>
      </c>
      <c r="D60" s="11">
        <v>182</v>
      </c>
      <c r="E60" s="11">
        <v>157</v>
      </c>
      <c r="F60" s="11">
        <v>159</v>
      </c>
      <c r="G60" s="16">
        <v>498</v>
      </c>
      <c r="H60" s="11">
        <v>11</v>
      </c>
      <c r="I60" s="11">
        <v>10</v>
      </c>
    </row>
    <row r="61" spans="1:9" ht="15.6" x14ac:dyDescent="0.3">
      <c r="A61">
        <v>23</v>
      </c>
      <c r="B61" s="55" t="s">
        <v>129</v>
      </c>
      <c r="C61" s="45" t="s">
        <v>131</v>
      </c>
      <c r="D61" s="11">
        <v>156</v>
      </c>
      <c r="E61" s="11">
        <v>173</v>
      </c>
      <c r="F61" s="11">
        <v>168</v>
      </c>
      <c r="G61" s="16">
        <v>497</v>
      </c>
      <c r="H61" s="11">
        <v>7</v>
      </c>
      <c r="I61" s="11">
        <v>15</v>
      </c>
    </row>
    <row r="62" spans="1:9" ht="15.6" x14ac:dyDescent="0.3">
      <c r="A62">
        <v>24</v>
      </c>
      <c r="B62" s="131" t="s">
        <v>38</v>
      </c>
      <c r="C62" s="89" t="s">
        <v>50</v>
      </c>
      <c r="D62" s="11">
        <v>160</v>
      </c>
      <c r="E62" s="11">
        <v>159</v>
      </c>
      <c r="F62" s="11">
        <v>175</v>
      </c>
      <c r="G62" s="16">
        <v>494</v>
      </c>
      <c r="H62" s="11">
        <v>10</v>
      </c>
      <c r="I62" s="11">
        <v>12</v>
      </c>
    </row>
    <row r="63" spans="1:9" ht="15.6" x14ac:dyDescent="0.3">
      <c r="A63">
        <v>25</v>
      </c>
      <c r="B63" s="145" t="s">
        <v>68</v>
      </c>
      <c r="C63" s="91" t="s">
        <v>63</v>
      </c>
      <c r="D63" s="11">
        <v>147</v>
      </c>
      <c r="E63" s="11">
        <v>196</v>
      </c>
      <c r="F63" s="11">
        <v>148</v>
      </c>
      <c r="G63" s="16">
        <v>491</v>
      </c>
      <c r="H63" s="11">
        <v>10</v>
      </c>
      <c r="I63" s="11">
        <v>12</v>
      </c>
    </row>
    <row r="64" spans="1:9" ht="15.6" x14ac:dyDescent="0.3">
      <c r="A64">
        <v>26</v>
      </c>
      <c r="B64" s="153" t="s">
        <v>129</v>
      </c>
      <c r="C64" s="47" t="s">
        <v>185</v>
      </c>
      <c r="D64" s="11">
        <v>176</v>
      </c>
      <c r="E64" s="11">
        <v>180</v>
      </c>
      <c r="F64" s="11">
        <v>131</v>
      </c>
      <c r="G64" s="16">
        <v>487</v>
      </c>
      <c r="H64" s="11">
        <v>8</v>
      </c>
      <c r="I64" s="11">
        <v>16</v>
      </c>
    </row>
    <row r="65" spans="1:9" ht="15.6" x14ac:dyDescent="0.3">
      <c r="A65">
        <v>27</v>
      </c>
      <c r="B65" s="55" t="s">
        <v>129</v>
      </c>
      <c r="C65" s="45" t="s">
        <v>132</v>
      </c>
      <c r="D65" s="11">
        <v>160</v>
      </c>
      <c r="E65" s="11">
        <v>147</v>
      </c>
      <c r="F65" s="11">
        <v>170</v>
      </c>
      <c r="G65" s="16">
        <v>477</v>
      </c>
      <c r="H65" s="11">
        <v>9</v>
      </c>
      <c r="I65" s="11">
        <v>12</v>
      </c>
    </row>
    <row r="66" spans="1:9" ht="15.6" x14ac:dyDescent="0.3">
      <c r="A66">
        <v>28</v>
      </c>
      <c r="B66" s="268" t="s">
        <v>42</v>
      </c>
      <c r="C66" s="104" t="s">
        <v>48</v>
      </c>
      <c r="D66" s="11">
        <v>158</v>
      </c>
      <c r="E66" s="11">
        <v>179</v>
      </c>
      <c r="F66" s="11">
        <v>138</v>
      </c>
      <c r="G66" s="16">
        <v>475</v>
      </c>
      <c r="H66" s="11">
        <v>10</v>
      </c>
      <c r="I66" s="11">
        <v>10</v>
      </c>
    </row>
    <row r="67" spans="1:9" ht="15.6" x14ac:dyDescent="0.3">
      <c r="A67">
        <v>29</v>
      </c>
      <c r="B67" s="55" t="s">
        <v>129</v>
      </c>
      <c r="C67" s="45" t="s">
        <v>184</v>
      </c>
      <c r="D67" s="11">
        <v>142</v>
      </c>
      <c r="E67" s="11">
        <v>159</v>
      </c>
      <c r="F67" s="11">
        <v>172</v>
      </c>
      <c r="G67" s="16">
        <v>473</v>
      </c>
      <c r="H67" s="11">
        <v>10</v>
      </c>
      <c r="I67" s="11">
        <v>11</v>
      </c>
    </row>
    <row r="68" spans="1:9" ht="15.6" x14ac:dyDescent="0.3">
      <c r="A68">
        <v>30</v>
      </c>
      <c r="B68" s="145" t="s">
        <v>68</v>
      </c>
      <c r="C68" s="93" t="s">
        <v>67</v>
      </c>
      <c r="D68" s="11">
        <v>158</v>
      </c>
      <c r="E68" s="11">
        <v>172</v>
      </c>
      <c r="F68" s="11">
        <v>142</v>
      </c>
      <c r="G68" s="16">
        <v>472</v>
      </c>
      <c r="H68" s="11">
        <v>5</v>
      </c>
      <c r="I68" s="11">
        <v>16</v>
      </c>
    </row>
    <row r="69" spans="1:9" ht="15.6" x14ac:dyDescent="0.3">
      <c r="A69">
        <v>31</v>
      </c>
      <c r="B69" s="146" t="s">
        <v>60</v>
      </c>
      <c r="C69" s="96" t="s">
        <v>76</v>
      </c>
      <c r="D69" s="11">
        <v>141</v>
      </c>
      <c r="E69" s="11">
        <v>150</v>
      </c>
      <c r="F69" s="11">
        <v>179</v>
      </c>
      <c r="G69" s="16">
        <v>470</v>
      </c>
      <c r="H69" s="11">
        <v>7</v>
      </c>
      <c r="I69" s="11">
        <v>14</v>
      </c>
    </row>
    <row r="70" spans="1:9" ht="15.6" x14ac:dyDescent="0.3">
      <c r="A70">
        <v>32</v>
      </c>
      <c r="B70" s="146" t="s">
        <v>60</v>
      </c>
      <c r="C70" s="96" t="s">
        <v>69</v>
      </c>
      <c r="D70" s="11">
        <v>147</v>
      </c>
      <c r="E70" s="11">
        <v>121</v>
      </c>
      <c r="F70" s="11">
        <v>200</v>
      </c>
      <c r="G70" s="16">
        <v>468</v>
      </c>
      <c r="H70" s="11">
        <v>11</v>
      </c>
      <c r="I70" s="11">
        <v>7</v>
      </c>
    </row>
    <row r="71" spans="1:9" ht="15.6" x14ac:dyDescent="0.3">
      <c r="A71">
        <v>33</v>
      </c>
      <c r="B71" s="130" t="s">
        <v>46</v>
      </c>
      <c r="C71" s="90" t="s">
        <v>65</v>
      </c>
      <c r="D71" s="11">
        <v>140</v>
      </c>
      <c r="E71" s="11">
        <v>152</v>
      </c>
      <c r="F71" s="11">
        <v>174</v>
      </c>
      <c r="G71" s="16">
        <v>466</v>
      </c>
      <c r="H71" s="11">
        <v>9</v>
      </c>
      <c r="I71" s="11">
        <v>11</v>
      </c>
    </row>
    <row r="72" spans="1:9" ht="15.6" x14ac:dyDescent="0.3">
      <c r="A72">
        <v>34</v>
      </c>
      <c r="B72" s="123" t="s">
        <v>60</v>
      </c>
      <c r="C72" s="136" t="s">
        <v>133</v>
      </c>
      <c r="D72" s="11">
        <v>166</v>
      </c>
      <c r="E72" s="11">
        <v>167</v>
      </c>
      <c r="F72" s="11">
        <v>127</v>
      </c>
      <c r="G72" s="16">
        <v>460</v>
      </c>
      <c r="H72" s="11">
        <v>8</v>
      </c>
      <c r="I72" s="11">
        <v>9</v>
      </c>
    </row>
    <row r="73" spans="1:9" ht="15.6" x14ac:dyDescent="0.3">
      <c r="A73">
        <v>35</v>
      </c>
      <c r="B73" s="147" t="s">
        <v>81</v>
      </c>
      <c r="C73" s="94" t="s">
        <v>91</v>
      </c>
      <c r="D73" s="11">
        <v>132</v>
      </c>
      <c r="E73" s="11">
        <v>185</v>
      </c>
      <c r="F73" s="11">
        <v>143</v>
      </c>
      <c r="G73" s="16">
        <v>460</v>
      </c>
      <c r="H73" s="11">
        <v>8</v>
      </c>
      <c r="I73" s="11">
        <v>12</v>
      </c>
    </row>
    <row r="74" spans="1:9" ht="15.6" x14ac:dyDescent="0.3">
      <c r="A74">
        <v>36</v>
      </c>
      <c r="B74" s="147" t="s">
        <v>81</v>
      </c>
      <c r="C74" s="94" t="s">
        <v>78</v>
      </c>
      <c r="D74" s="11">
        <v>193</v>
      </c>
      <c r="E74" s="11">
        <v>136</v>
      </c>
      <c r="F74" s="11">
        <v>128</v>
      </c>
      <c r="G74" s="16">
        <v>457</v>
      </c>
      <c r="H74" s="11">
        <v>6</v>
      </c>
      <c r="I74" s="11">
        <v>12</v>
      </c>
    </row>
    <row r="75" spans="1:9" ht="15.6" x14ac:dyDescent="0.3">
      <c r="A75">
        <v>37</v>
      </c>
      <c r="B75" s="130" t="s">
        <v>46</v>
      </c>
      <c r="C75" s="90" t="s">
        <v>49</v>
      </c>
      <c r="D75" s="11">
        <v>171</v>
      </c>
      <c r="E75" s="11">
        <v>150</v>
      </c>
      <c r="F75" s="11">
        <v>134</v>
      </c>
      <c r="G75" s="16">
        <v>455</v>
      </c>
      <c r="H75" s="11">
        <v>5</v>
      </c>
      <c r="I75" s="11">
        <v>15</v>
      </c>
    </row>
    <row r="76" spans="1:9" ht="15.6" x14ac:dyDescent="0.3">
      <c r="A76">
        <v>38</v>
      </c>
      <c r="B76" s="148" t="s">
        <v>62</v>
      </c>
      <c r="C76" s="95" t="s">
        <v>88</v>
      </c>
      <c r="D76" s="11">
        <v>191</v>
      </c>
      <c r="E76" s="11">
        <v>118</v>
      </c>
      <c r="F76" s="11">
        <v>143</v>
      </c>
      <c r="G76" s="16">
        <v>452</v>
      </c>
      <c r="H76" s="11">
        <v>8</v>
      </c>
      <c r="I76" s="11">
        <v>9</v>
      </c>
    </row>
    <row r="77" spans="1:9" ht="15.6" x14ac:dyDescent="0.3">
      <c r="A77">
        <v>39</v>
      </c>
      <c r="B77" s="147" t="s">
        <v>81</v>
      </c>
      <c r="C77" s="94" t="s">
        <v>86</v>
      </c>
      <c r="D77" s="11">
        <v>149</v>
      </c>
      <c r="E77" s="11">
        <v>171</v>
      </c>
      <c r="F77" s="11">
        <v>130</v>
      </c>
      <c r="G77" s="16">
        <v>450</v>
      </c>
      <c r="H77" s="11">
        <v>10</v>
      </c>
      <c r="I77" s="11">
        <v>9</v>
      </c>
    </row>
    <row r="78" spans="1:9" ht="15.6" x14ac:dyDescent="0.3">
      <c r="A78">
        <v>40</v>
      </c>
      <c r="B78" s="55" t="s">
        <v>129</v>
      </c>
      <c r="C78" s="45" t="s">
        <v>136</v>
      </c>
      <c r="D78" s="11">
        <v>115</v>
      </c>
      <c r="E78" s="11">
        <v>167</v>
      </c>
      <c r="F78" s="11">
        <v>150</v>
      </c>
      <c r="G78" s="16">
        <v>432</v>
      </c>
      <c r="H78" s="11">
        <v>7</v>
      </c>
      <c r="I78" s="11">
        <v>11</v>
      </c>
    </row>
    <row r="79" spans="1:9" ht="15.6" x14ac:dyDescent="0.3">
      <c r="A79">
        <v>41</v>
      </c>
      <c r="B79" s="125" t="s">
        <v>81</v>
      </c>
      <c r="C79" s="188" t="s">
        <v>82</v>
      </c>
      <c r="D79" s="11">
        <v>150</v>
      </c>
      <c r="E79" s="11">
        <v>118</v>
      </c>
      <c r="F79" s="11">
        <v>162</v>
      </c>
      <c r="G79" s="16">
        <v>430</v>
      </c>
      <c r="H79" s="11">
        <v>5</v>
      </c>
      <c r="I79" s="11">
        <v>13</v>
      </c>
    </row>
    <row r="80" spans="1:9" ht="15.6" x14ac:dyDescent="0.3">
      <c r="A80">
        <v>42</v>
      </c>
      <c r="B80" s="148" t="s">
        <v>62</v>
      </c>
      <c r="C80" s="95" t="s">
        <v>85</v>
      </c>
      <c r="D80" s="11">
        <v>136</v>
      </c>
      <c r="E80" s="11">
        <v>143</v>
      </c>
      <c r="F80" s="11">
        <v>148</v>
      </c>
      <c r="G80" s="16">
        <v>427</v>
      </c>
      <c r="H80" s="11">
        <v>7</v>
      </c>
      <c r="I80" s="11">
        <v>10</v>
      </c>
    </row>
    <row r="81" spans="1:9" ht="15.6" x14ac:dyDescent="0.3">
      <c r="A81">
        <v>43</v>
      </c>
      <c r="B81" s="147" t="s">
        <v>81</v>
      </c>
      <c r="C81" s="94" t="s">
        <v>87</v>
      </c>
      <c r="D81" s="11">
        <v>125</v>
      </c>
      <c r="E81" s="11">
        <v>138</v>
      </c>
      <c r="F81" s="11">
        <v>162</v>
      </c>
      <c r="G81" s="16">
        <v>425</v>
      </c>
      <c r="H81" s="11">
        <v>7</v>
      </c>
      <c r="I81" s="11">
        <v>9</v>
      </c>
    </row>
    <row r="82" spans="1:9" ht="15.6" x14ac:dyDescent="0.3">
      <c r="A82">
        <v>44</v>
      </c>
      <c r="B82" s="146" t="s">
        <v>60</v>
      </c>
      <c r="C82" s="96" t="s">
        <v>66</v>
      </c>
      <c r="D82" s="11">
        <v>161</v>
      </c>
      <c r="E82" s="11">
        <v>137</v>
      </c>
      <c r="F82" s="11">
        <v>124</v>
      </c>
      <c r="G82" s="16">
        <v>422</v>
      </c>
      <c r="H82" s="11">
        <v>6</v>
      </c>
      <c r="I82" s="11">
        <v>11</v>
      </c>
    </row>
    <row r="83" spans="1:9" ht="15.6" x14ac:dyDescent="0.3">
      <c r="A83">
        <v>45</v>
      </c>
      <c r="B83" s="149" t="s">
        <v>128</v>
      </c>
      <c r="C83" s="101" t="s">
        <v>90</v>
      </c>
      <c r="D83" s="11">
        <v>145</v>
      </c>
      <c r="E83" s="11">
        <v>116</v>
      </c>
      <c r="F83" s="11">
        <v>160</v>
      </c>
      <c r="G83" s="16">
        <v>421</v>
      </c>
      <c r="H83" s="11">
        <v>4</v>
      </c>
      <c r="I83" s="11">
        <v>14</v>
      </c>
    </row>
    <row r="84" spans="1:9" ht="15.6" x14ac:dyDescent="0.3">
      <c r="A84">
        <v>46</v>
      </c>
      <c r="B84" s="149" t="s">
        <v>128</v>
      </c>
      <c r="C84" s="101" t="s">
        <v>94</v>
      </c>
      <c r="D84" s="11">
        <v>133</v>
      </c>
      <c r="E84" s="11">
        <v>145</v>
      </c>
      <c r="F84" s="11">
        <v>139</v>
      </c>
      <c r="G84" s="16">
        <v>417</v>
      </c>
      <c r="H84" s="11">
        <v>3</v>
      </c>
      <c r="I84" s="11">
        <v>14</v>
      </c>
    </row>
    <row r="85" spans="1:9" ht="15.6" x14ac:dyDescent="0.3">
      <c r="A85">
        <v>47</v>
      </c>
      <c r="B85" s="145" t="s">
        <v>68</v>
      </c>
      <c r="C85" s="91" t="s">
        <v>77</v>
      </c>
      <c r="D85" s="11">
        <v>128</v>
      </c>
      <c r="E85" s="11">
        <v>136</v>
      </c>
      <c r="F85" s="11">
        <v>150</v>
      </c>
      <c r="G85" s="16">
        <v>414</v>
      </c>
      <c r="H85" s="11">
        <v>5</v>
      </c>
      <c r="I85" s="11">
        <v>11</v>
      </c>
    </row>
    <row r="86" spans="1:9" ht="15.6" x14ac:dyDescent="0.3">
      <c r="A86">
        <v>48</v>
      </c>
      <c r="B86" s="149" t="s">
        <v>128</v>
      </c>
      <c r="C86" s="101" t="s">
        <v>93</v>
      </c>
      <c r="D86" s="11">
        <v>167</v>
      </c>
      <c r="E86" s="11">
        <v>123</v>
      </c>
      <c r="F86" s="11">
        <v>119</v>
      </c>
      <c r="G86" s="16">
        <v>409</v>
      </c>
      <c r="H86" s="11">
        <v>9</v>
      </c>
      <c r="I86" s="11">
        <v>6</v>
      </c>
    </row>
    <row r="87" spans="1:9" ht="15.6" x14ac:dyDescent="0.3">
      <c r="A87">
        <v>49</v>
      </c>
      <c r="B87" s="125" t="s">
        <v>81</v>
      </c>
      <c r="C87" s="188" t="s">
        <v>134</v>
      </c>
      <c r="D87" s="11">
        <v>119</v>
      </c>
      <c r="E87" s="11">
        <v>136</v>
      </c>
      <c r="F87" s="11">
        <v>139</v>
      </c>
      <c r="G87" s="16">
        <v>394</v>
      </c>
      <c r="H87" s="11">
        <v>2</v>
      </c>
      <c r="I87" s="11">
        <v>13</v>
      </c>
    </row>
    <row r="88" spans="1:9" ht="15.6" x14ac:dyDescent="0.3">
      <c r="A88">
        <v>50</v>
      </c>
      <c r="B88" s="229" t="s">
        <v>128</v>
      </c>
      <c r="C88" s="106" t="s">
        <v>98</v>
      </c>
      <c r="D88" s="11">
        <v>126</v>
      </c>
      <c r="E88" s="11">
        <v>132</v>
      </c>
      <c r="F88" s="11">
        <v>134</v>
      </c>
      <c r="G88" s="16">
        <v>392</v>
      </c>
      <c r="H88" s="11">
        <v>3</v>
      </c>
      <c r="I88" s="11">
        <v>13</v>
      </c>
    </row>
    <row r="89" spans="1:9" ht="15.6" x14ac:dyDescent="0.3">
      <c r="A89">
        <v>51</v>
      </c>
      <c r="B89" s="16" t="s">
        <v>129</v>
      </c>
      <c r="C89" s="45" t="s">
        <v>135</v>
      </c>
      <c r="D89" s="11">
        <v>114</v>
      </c>
      <c r="E89" s="11">
        <v>139</v>
      </c>
      <c r="F89" s="11">
        <v>135</v>
      </c>
      <c r="G89" s="16">
        <v>388</v>
      </c>
      <c r="H89" s="11">
        <v>5</v>
      </c>
      <c r="I89" s="11">
        <v>10</v>
      </c>
    </row>
    <row r="90" spans="1:9" ht="15.6" x14ac:dyDescent="0.3">
      <c r="A90">
        <v>52</v>
      </c>
      <c r="B90" s="16" t="s">
        <v>129</v>
      </c>
      <c r="C90" s="45" t="s">
        <v>166</v>
      </c>
      <c r="D90" s="11">
        <v>119</v>
      </c>
      <c r="E90" s="11">
        <v>124</v>
      </c>
      <c r="F90" s="11">
        <v>143</v>
      </c>
      <c r="G90" s="16">
        <v>386</v>
      </c>
      <c r="H90" s="11">
        <v>3</v>
      </c>
      <c r="I90" s="11">
        <v>11</v>
      </c>
    </row>
    <row r="91" spans="1:9" ht="15.6" x14ac:dyDescent="0.3">
      <c r="A91">
        <v>53</v>
      </c>
      <c r="B91" s="269" t="s">
        <v>62</v>
      </c>
      <c r="C91" s="105" t="s">
        <v>84</v>
      </c>
      <c r="D91" s="11">
        <v>107</v>
      </c>
      <c r="E91" s="11">
        <v>154</v>
      </c>
      <c r="F91" s="11">
        <v>122</v>
      </c>
      <c r="G91" s="16">
        <v>383</v>
      </c>
      <c r="H91" s="11">
        <v>3</v>
      </c>
      <c r="I91" s="11">
        <v>11</v>
      </c>
    </row>
    <row r="92" spans="1:9" ht="15.6" x14ac:dyDescent="0.3">
      <c r="A92">
        <v>54</v>
      </c>
      <c r="B92" s="148" t="s">
        <v>62</v>
      </c>
      <c r="C92" s="95" t="s">
        <v>95</v>
      </c>
      <c r="D92" s="11">
        <v>140</v>
      </c>
      <c r="E92" s="11">
        <v>112</v>
      </c>
      <c r="F92" s="11">
        <v>130</v>
      </c>
      <c r="G92" s="16">
        <v>382</v>
      </c>
      <c r="H92" s="11">
        <v>5</v>
      </c>
      <c r="I92" s="11">
        <v>9</v>
      </c>
    </row>
    <row r="93" spans="1:9" ht="15.6" x14ac:dyDescent="0.3">
      <c r="A93">
        <v>55</v>
      </c>
      <c r="B93" s="127" t="s">
        <v>62</v>
      </c>
      <c r="C93" s="158" t="s">
        <v>96</v>
      </c>
      <c r="D93" s="11">
        <v>146</v>
      </c>
      <c r="E93" s="11">
        <v>123</v>
      </c>
      <c r="F93" s="11">
        <v>106</v>
      </c>
      <c r="G93" s="16">
        <v>375</v>
      </c>
      <c r="H93" s="11">
        <v>4</v>
      </c>
      <c r="I93" s="11">
        <v>9</v>
      </c>
    </row>
    <row r="94" spans="1:9" ht="15.6" x14ac:dyDescent="0.3">
      <c r="A94">
        <v>56</v>
      </c>
      <c r="B94" s="55" t="s">
        <v>129</v>
      </c>
      <c r="C94" s="45" t="s">
        <v>140</v>
      </c>
      <c r="D94" s="11">
        <v>120</v>
      </c>
      <c r="E94" s="11">
        <v>135</v>
      </c>
      <c r="F94" s="11">
        <v>118</v>
      </c>
      <c r="G94" s="16">
        <v>373</v>
      </c>
      <c r="H94" s="11">
        <v>4</v>
      </c>
      <c r="I94" s="11">
        <v>9</v>
      </c>
    </row>
    <row r="95" spans="1:9" ht="15.6" x14ac:dyDescent="0.3">
      <c r="A95">
        <v>57</v>
      </c>
      <c r="B95" s="273" t="s">
        <v>60</v>
      </c>
      <c r="C95" s="275" t="s">
        <v>74</v>
      </c>
      <c r="D95" s="11">
        <v>133</v>
      </c>
      <c r="E95" s="11">
        <v>111</v>
      </c>
      <c r="F95" s="11">
        <v>126</v>
      </c>
      <c r="G95" s="16">
        <v>370</v>
      </c>
      <c r="H95" s="11">
        <v>6</v>
      </c>
      <c r="I95" s="11">
        <v>7</v>
      </c>
    </row>
    <row r="96" spans="1:9" ht="15.6" x14ac:dyDescent="0.3">
      <c r="A96">
        <v>58</v>
      </c>
      <c r="B96" s="148" t="s">
        <v>62</v>
      </c>
      <c r="C96" s="95" t="s">
        <v>92</v>
      </c>
      <c r="D96" s="11">
        <v>112</v>
      </c>
      <c r="E96" s="11">
        <v>131</v>
      </c>
      <c r="F96" s="11">
        <v>110</v>
      </c>
      <c r="G96" s="16">
        <v>353</v>
      </c>
      <c r="H96" s="11">
        <v>3</v>
      </c>
      <c r="I96" s="11">
        <v>9</v>
      </c>
    </row>
    <row r="97" spans="1:9" ht="15.6" x14ac:dyDescent="0.3">
      <c r="A97">
        <v>59</v>
      </c>
      <c r="B97" s="127" t="s">
        <v>62</v>
      </c>
      <c r="C97" s="158" t="s">
        <v>137</v>
      </c>
      <c r="D97" s="11">
        <v>102</v>
      </c>
      <c r="E97" s="11">
        <v>123</v>
      </c>
      <c r="F97" s="11">
        <v>114</v>
      </c>
      <c r="G97" s="16">
        <v>339</v>
      </c>
      <c r="H97" s="11">
        <v>0</v>
      </c>
      <c r="I97" s="11">
        <v>9</v>
      </c>
    </row>
    <row r="98" spans="1:9" ht="15.6" x14ac:dyDescent="0.3">
      <c r="A98">
        <v>60</v>
      </c>
      <c r="B98" s="149" t="s">
        <v>128</v>
      </c>
      <c r="C98" s="101" t="s">
        <v>97</v>
      </c>
      <c r="D98" s="11">
        <v>103</v>
      </c>
      <c r="E98" s="11">
        <v>114</v>
      </c>
      <c r="F98" s="11">
        <v>90</v>
      </c>
      <c r="G98" s="16">
        <v>307</v>
      </c>
      <c r="H98" s="11">
        <v>2</v>
      </c>
      <c r="I98" s="11">
        <v>5</v>
      </c>
    </row>
    <row r="99" spans="1:9" ht="15.6" x14ac:dyDescent="0.3">
      <c r="B99" s="265"/>
      <c r="C99" s="46"/>
    </row>
    <row r="100" spans="1:9" x14ac:dyDescent="0.3">
      <c r="B100" s="19"/>
      <c r="C100" s="19"/>
    </row>
    <row r="101" spans="1:9" x14ac:dyDescent="0.3">
      <c r="B101" s="19"/>
      <c r="C101" s="19"/>
    </row>
    <row r="102" spans="1:9" x14ac:dyDescent="0.3">
      <c r="B102" s="19"/>
      <c r="C102" s="134"/>
    </row>
    <row r="103" spans="1:9" x14ac:dyDescent="0.3">
      <c r="B103" s="19"/>
      <c r="C103" s="134"/>
    </row>
    <row r="104" spans="1:9" x14ac:dyDescent="0.3">
      <c r="B104" s="19"/>
      <c r="C104" s="19"/>
    </row>
    <row r="105" spans="1:9" x14ac:dyDescent="0.3">
      <c r="B105" s="19"/>
      <c r="C105" s="134"/>
    </row>
    <row r="106" spans="1:9" x14ac:dyDescent="0.3">
      <c r="B106" s="19"/>
      <c r="C106" s="134"/>
    </row>
    <row r="108" spans="1:9" x14ac:dyDescent="0.3">
      <c r="B108" s="19"/>
      <c r="C108" s="19"/>
    </row>
    <row r="109" spans="1:9" x14ac:dyDescent="0.3">
      <c r="B109" s="19"/>
      <c r="C109" s="19"/>
    </row>
    <row r="111" spans="1:9" x14ac:dyDescent="0.3">
      <c r="B111" s="88">
        <v>6</v>
      </c>
      <c r="C111" t="s">
        <v>170</v>
      </c>
      <c r="D111">
        <v>188</v>
      </c>
      <c r="E111">
        <v>211</v>
      </c>
      <c r="F111">
        <v>185</v>
      </c>
      <c r="G111">
        <v>584</v>
      </c>
      <c r="H111">
        <v>12</v>
      </c>
      <c r="I111">
        <v>16</v>
      </c>
    </row>
    <row r="112" spans="1:9" x14ac:dyDescent="0.3">
      <c r="B112" s="88">
        <v>11</v>
      </c>
      <c r="C112" t="s">
        <v>203</v>
      </c>
      <c r="D112">
        <v>170</v>
      </c>
      <c r="E112">
        <v>191</v>
      </c>
      <c r="F112">
        <v>200</v>
      </c>
      <c r="G112">
        <v>561</v>
      </c>
      <c r="H112">
        <v>11</v>
      </c>
      <c r="I112">
        <v>15</v>
      </c>
    </row>
    <row r="113" spans="2:9" x14ac:dyDescent="0.3">
      <c r="B113" s="88">
        <v>15</v>
      </c>
      <c r="C113" t="s">
        <v>178</v>
      </c>
      <c r="D113">
        <v>201</v>
      </c>
      <c r="E113">
        <v>162</v>
      </c>
      <c r="F113">
        <v>184</v>
      </c>
      <c r="G113">
        <v>547</v>
      </c>
      <c r="H113">
        <v>14</v>
      </c>
      <c r="I113">
        <v>10</v>
      </c>
    </row>
    <row r="114" spans="2:9" x14ac:dyDescent="0.3">
      <c r="B114" s="88">
        <v>16</v>
      </c>
      <c r="C114" t="s">
        <v>205</v>
      </c>
      <c r="D114">
        <v>165</v>
      </c>
      <c r="E114">
        <v>240</v>
      </c>
      <c r="F114">
        <v>127</v>
      </c>
      <c r="G114">
        <v>532</v>
      </c>
      <c r="H114">
        <v>9</v>
      </c>
      <c r="I114">
        <v>14</v>
      </c>
    </row>
    <row r="115" spans="2:9" x14ac:dyDescent="0.3">
      <c r="B115" s="88">
        <v>18</v>
      </c>
      <c r="C115" t="s">
        <v>171</v>
      </c>
      <c r="D115">
        <v>186</v>
      </c>
      <c r="E115">
        <v>181</v>
      </c>
      <c r="F115">
        <v>157</v>
      </c>
      <c r="G115">
        <v>524</v>
      </c>
      <c r="H115">
        <v>8</v>
      </c>
      <c r="I115">
        <v>17</v>
      </c>
    </row>
    <row r="116" spans="2:9" x14ac:dyDescent="0.3">
      <c r="B116" s="88">
        <v>25</v>
      </c>
      <c r="C116" t="s">
        <v>191</v>
      </c>
      <c r="D116">
        <v>193</v>
      </c>
      <c r="E116">
        <v>135</v>
      </c>
      <c r="F116">
        <v>180</v>
      </c>
      <c r="G116">
        <v>508</v>
      </c>
      <c r="H116">
        <v>11</v>
      </c>
      <c r="I116">
        <v>13</v>
      </c>
    </row>
    <row r="117" spans="2:9" x14ac:dyDescent="0.3">
      <c r="B117" s="88">
        <v>28</v>
      </c>
      <c r="C117" t="s">
        <v>204</v>
      </c>
      <c r="D117">
        <v>157</v>
      </c>
      <c r="E117">
        <v>176</v>
      </c>
      <c r="F117">
        <v>171</v>
      </c>
      <c r="G117">
        <v>504</v>
      </c>
      <c r="H117">
        <v>9</v>
      </c>
      <c r="I117">
        <v>13</v>
      </c>
    </row>
    <row r="118" spans="2:9" x14ac:dyDescent="0.3">
      <c r="B118" s="88">
        <v>58</v>
      </c>
      <c r="C118" t="s">
        <v>174</v>
      </c>
      <c r="D118">
        <v>120</v>
      </c>
      <c r="E118">
        <v>128</v>
      </c>
      <c r="F118">
        <v>184</v>
      </c>
      <c r="G118">
        <v>432</v>
      </c>
      <c r="H118">
        <v>6</v>
      </c>
      <c r="I118">
        <v>11</v>
      </c>
    </row>
    <row r="119" spans="2:9" x14ac:dyDescent="0.3">
      <c r="B119" s="88">
        <v>60</v>
      </c>
      <c r="C119" t="s">
        <v>170</v>
      </c>
      <c r="D119">
        <v>167</v>
      </c>
      <c r="E119">
        <v>124</v>
      </c>
      <c r="F119">
        <v>138</v>
      </c>
      <c r="G119">
        <v>429</v>
      </c>
      <c r="H119">
        <v>8</v>
      </c>
      <c r="I119">
        <v>8</v>
      </c>
    </row>
    <row r="120" spans="2:9" x14ac:dyDescent="0.3">
      <c r="B120" s="88">
        <v>118</v>
      </c>
      <c r="C120" t="s">
        <v>182</v>
      </c>
      <c r="D120">
        <v>169</v>
      </c>
      <c r="E120">
        <v>145</v>
      </c>
      <c r="F120">
        <v>153</v>
      </c>
      <c r="G120">
        <v>467</v>
      </c>
      <c r="H120">
        <v>5</v>
      </c>
      <c r="I120">
        <v>17</v>
      </c>
    </row>
  </sheetData>
  <sortState xmlns:xlrd2="http://schemas.microsoft.com/office/spreadsheetml/2017/richdata2" ref="B39:I99">
    <sortCondition descending="1" ref="G39:G99"/>
  </sortState>
  <pageMargins left="0.7" right="0.7" top="0.75" bottom="0.75" header="0.3" footer="0.3"/>
  <pageSetup paperSize="9" orientation="portrait" horizontalDpi="0" verticalDpi="0" r:id="rId1"/>
  <rowBreaks count="1" manualBreakCount="1">
    <brk id="3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2BD4-D2A3-4F12-8B3E-F14B793E7E30}">
  <dimension ref="A2:I116"/>
  <sheetViews>
    <sheetView topLeftCell="A81" workbookViewId="0">
      <selection activeCell="J102" sqref="J102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9" width="8.88671875" style="2"/>
  </cols>
  <sheetData>
    <row r="2" spans="1:9" x14ac:dyDescent="0.3">
      <c r="D2" s="2" t="s">
        <v>200</v>
      </c>
    </row>
    <row r="3" spans="1:9" ht="15.6" x14ac:dyDescent="0.3">
      <c r="A3">
        <v>1</v>
      </c>
      <c r="B3" s="31" t="s">
        <v>4</v>
      </c>
      <c r="C3" s="31" t="s">
        <v>5</v>
      </c>
      <c r="D3" s="11">
        <v>217</v>
      </c>
      <c r="E3" s="11">
        <v>158</v>
      </c>
      <c r="F3" s="11">
        <v>171</v>
      </c>
      <c r="G3" s="16">
        <v>546</v>
      </c>
      <c r="H3" s="11">
        <v>9</v>
      </c>
      <c r="I3" s="11">
        <v>17</v>
      </c>
    </row>
    <row r="4" spans="1:9" ht="15.6" x14ac:dyDescent="0.3">
      <c r="A4">
        <v>2</v>
      </c>
      <c r="B4" s="31" t="s">
        <v>4</v>
      </c>
      <c r="C4" s="31" t="s">
        <v>6</v>
      </c>
      <c r="D4" s="11">
        <v>185</v>
      </c>
      <c r="E4" s="11">
        <v>185</v>
      </c>
      <c r="F4" s="11">
        <v>168</v>
      </c>
      <c r="G4" s="16">
        <v>538</v>
      </c>
      <c r="H4" s="11">
        <v>10</v>
      </c>
      <c r="I4" s="11">
        <v>16</v>
      </c>
    </row>
    <row r="5" spans="1:9" ht="15.6" x14ac:dyDescent="0.3">
      <c r="A5">
        <v>3</v>
      </c>
      <c r="B5" s="75" t="s">
        <v>9</v>
      </c>
      <c r="C5" s="75" t="s">
        <v>14</v>
      </c>
      <c r="D5" s="11">
        <v>212</v>
      </c>
      <c r="E5" s="11">
        <v>159</v>
      </c>
      <c r="F5" s="11">
        <v>162</v>
      </c>
      <c r="G5" s="16">
        <v>533</v>
      </c>
      <c r="H5" s="11">
        <v>8</v>
      </c>
      <c r="I5" s="11">
        <v>17</v>
      </c>
    </row>
    <row r="6" spans="1:9" ht="15.6" x14ac:dyDescent="0.3">
      <c r="A6">
        <v>4</v>
      </c>
      <c r="B6" s="31" t="s">
        <v>4</v>
      </c>
      <c r="C6" s="31" t="s">
        <v>10</v>
      </c>
      <c r="D6" s="11">
        <v>203</v>
      </c>
      <c r="E6" s="11">
        <v>181</v>
      </c>
      <c r="F6" s="11">
        <v>145</v>
      </c>
      <c r="G6" s="16">
        <v>529</v>
      </c>
      <c r="H6" s="11">
        <v>10</v>
      </c>
      <c r="I6" s="11">
        <v>15</v>
      </c>
    </row>
    <row r="7" spans="1:9" ht="15.6" x14ac:dyDescent="0.3">
      <c r="A7">
        <v>5</v>
      </c>
      <c r="B7" s="75" t="s">
        <v>9</v>
      </c>
      <c r="C7" s="75" t="s">
        <v>11</v>
      </c>
      <c r="D7" s="11">
        <v>158</v>
      </c>
      <c r="E7" s="11">
        <v>180</v>
      </c>
      <c r="F7" s="11">
        <v>183</v>
      </c>
      <c r="G7" s="16">
        <v>521</v>
      </c>
      <c r="H7" s="11">
        <v>8</v>
      </c>
      <c r="I7" s="11">
        <v>18</v>
      </c>
    </row>
    <row r="8" spans="1:9" ht="15.6" x14ac:dyDescent="0.3">
      <c r="A8">
        <v>6</v>
      </c>
      <c r="B8" s="75" t="s">
        <v>9</v>
      </c>
      <c r="C8" s="75" t="s">
        <v>12</v>
      </c>
      <c r="D8" s="11">
        <v>165</v>
      </c>
      <c r="E8" s="11">
        <v>167</v>
      </c>
      <c r="F8" s="11">
        <v>169</v>
      </c>
      <c r="G8" s="16">
        <v>501</v>
      </c>
      <c r="H8" s="11">
        <v>6</v>
      </c>
      <c r="I8" s="11">
        <v>16</v>
      </c>
    </row>
    <row r="9" spans="1:9" ht="15.6" x14ac:dyDescent="0.3">
      <c r="A9">
        <v>7</v>
      </c>
      <c r="B9" s="75" t="s">
        <v>9</v>
      </c>
      <c r="C9" s="75" t="s">
        <v>18</v>
      </c>
      <c r="D9" s="11">
        <v>203</v>
      </c>
      <c r="E9" s="11">
        <v>158</v>
      </c>
      <c r="F9" s="11">
        <v>138</v>
      </c>
      <c r="G9" s="16">
        <v>499</v>
      </c>
      <c r="H9" s="11">
        <v>9</v>
      </c>
      <c r="I9" s="11">
        <v>11</v>
      </c>
    </row>
    <row r="10" spans="1:9" ht="15.6" x14ac:dyDescent="0.3">
      <c r="A10">
        <v>8</v>
      </c>
      <c r="B10" s="76" t="s">
        <v>15</v>
      </c>
      <c r="C10" s="76" t="s">
        <v>26</v>
      </c>
      <c r="D10" s="11">
        <v>175</v>
      </c>
      <c r="E10" s="11">
        <v>187</v>
      </c>
      <c r="F10" s="11">
        <v>133</v>
      </c>
      <c r="G10" s="16">
        <v>495</v>
      </c>
      <c r="H10" s="11">
        <v>7</v>
      </c>
      <c r="I10" s="11">
        <v>17</v>
      </c>
    </row>
    <row r="11" spans="1:9" ht="15.6" x14ac:dyDescent="0.3">
      <c r="A11">
        <v>9</v>
      </c>
      <c r="B11" s="31" t="s">
        <v>4</v>
      </c>
      <c r="C11" s="31" t="s">
        <v>8</v>
      </c>
      <c r="D11" s="11">
        <v>120</v>
      </c>
      <c r="E11" s="11">
        <v>184</v>
      </c>
      <c r="F11" s="11">
        <v>176</v>
      </c>
      <c r="G11" s="16">
        <v>480</v>
      </c>
      <c r="H11" s="11">
        <v>10</v>
      </c>
      <c r="I11" s="11">
        <v>10</v>
      </c>
    </row>
    <row r="12" spans="1:9" ht="15.6" x14ac:dyDescent="0.3">
      <c r="A12">
        <v>10</v>
      </c>
      <c r="B12" s="46" t="s">
        <v>142</v>
      </c>
      <c r="C12" s="46" t="s">
        <v>143</v>
      </c>
      <c r="D12" s="11">
        <v>144</v>
      </c>
      <c r="E12" s="11">
        <v>174</v>
      </c>
      <c r="F12" s="11">
        <v>160</v>
      </c>
      <c r="G12" s="16">
        <v>478</v>
      </c>
      <c r="H12" s="11">
        <v>5</v>
      </c>
      <c r="I12" s="11">
        <v>18</v>
      </c>
    </row>
    <row r="13" spans="1:9" ht="15.6" x14ac:dyDescent="0.3">
      <c r="A13">
        <v>11</v>
      </c>
      <c r="B13" s="78" t="s">
        <v>121</v>
      </c>
      <c r="C13" s="78" t="s">
        <v>23</v>
      </c>
      <c r="D13" s="11">
        <v>135</v>
      </c>
      <c r="E13" s="11">
        <v>145</v>
      </c>
      <c r="F13" s="11">
        <v>191</v>
      </c>
      <c r="G13" s="16">
        <v>471</v>
      </c>
      <c r="H13" s="11">
        <v>9</v>
      </c>
      <c r="I13" s="11">
        <v>10</v>
      </c>
    </row>
    <row r="14" spans="1:9" ht="15.6" x14ac:dyDescent="0.3">
      <c r="A14">
        <v>12</v>
      </c>
      <c r="B14" s="76" t="s">
        <v>15</v>
      </c>
      <c r="C14" s="76" t="s">
        <v>22</v>
      </c>
      <c r="D14" s="11">
        <v>181</v>
      </c>
      <c r="E14" s="11">
        <v>137</v>
      </c>
      <c r="F14" s="11">
        <v>137</v>
      </c>
      <c r="G14" s="16">
        <v>455</v>
      </c>
      <c r="H14" s="11">
        <v>7</v>
      </c>
      <c r="I14" s="11">
        <v>12</v>
      </c>
    </row>
    <row r="15" spans="1:9" ht="15.6" x14ac:dyDescent="0.3">
      <c r="A15">
        <v>13</v>
      </c>
      <c r="B15" s="31" t="s">
        <v>4</v>
      </c>
      <c r="C15" s="31" t="s">
        <v>7</v>
      </c>
      <c r="D15" s="11">
        <v>171</v>
      </c>
      <c r="E15" s="11">
        <v>152</v>
      </c>
      <c r="F15" s="11">
        <v>130</v>
      </c>
      <c r="G15" s="16">
        <v>453</v>
      </c>
      <c r="H15" s="11">
        <v>6</v>
      </c>
      <c r="I15" s="11">
        <v>14</v>
      </c>
    </row>
    <row r="16" spans="1:9" ht="15.6" x14ac:dyDescent="0.3">
      <c r="A16">
        <v>14</v>
      </c>
      <c r="B16" s="46" t="s">
        <v>142</v>
      </c>
      <c r="C16" s="46" t="s">
        <v>146</v>
      </c>
      <c r="D16" s="11">
        <v>134</v>
      </c>
      <c r="E16" s="11">
        <v>162</v>
      </c>
      <c r="F16" s="11">
        <v>142</v>
      </c>
      <c r="G16" s="16">
        <v>438</v>
      </c>
      <c r="H16" s="11">
        <v>9</v>
      </c>
      <c r="I16" s="11">
        <v>8</v>
      </c>
    </row>
    <row r="17" spans="1:9" ht="15.6" x14ac:dyDescent="0.3">
      <c r="A17">
        <v>15</v>
      </c>
      <c r="B17" s="46" t="s">
        <v>142</v>
      </c>
      <c r="C17" s="46" t="s">
        <v>158</v>
      </c>
      <c r="D17" s="11">
        <v>158</v>
      </c>
      <c r="E17" s="11">
        <v>117</v>
      </c>
      <c r="F17" s="11">
        <v>156</v>
      </c>
      <c r="G17" s="16">
        <v>431</v>
      </c>
      <c r="H17" s="11">
        <v>2</v>
      </c>
      <c r="I17" s="11">
        <v>17</v>
      </c>
    </row>
    <row r="18" spans="1:9" ht="15.6" x14ac:dyDescent="0.3">
      <c r="A18">
        <v>16</v>
      </c>
      <c r="B18" s="46" t="s">
        <v>142</v>
      </c>
      <c r="C18" s="46" t="s">
        <v>149</v>
      </c>
      <c r="D18" s="11">
        <v>151</v>
      </c>
      <c r="E18" s="11">
        <v>135</v>
      </c>
      <c r="F18" s="11">
        <v>139</v>
      </c>
      <c r="G18" s="16">
        <v>425</v>
      </c>
      <c r="H18" s="11">
        <v>4</v>
      </c>
      <c r="I18" s="11">
        <v>14</v>
      </c>
    </row>
    <row r="19" spans="1:9" ht="15.6" x14ac:dyDescent="0.3">
      <c r="A19">
        <v>17</v>
      </c>
      <c r="B19" s="76" t="s">
        <v>15</v>
      </c>
      <c r="C19" s="76" t="s">
        <v>25</v>
      </c>
      <c r="D19" s="11">
        <v>159</v>
      </c>
      <c r="E19" s="11">
        <v>118</v>
      </c>
      <c r="F19" s="11">
        <v>146</v>
      </c>
      <c r="G19" s="16">
        <v>423</v>
      </c>
      <c r="H19" s="11">
        <v>5</v>
      </c>
      <c r="I19" s="11">
        <v>12</v>
      </c>
    </row>
    <row r="20" spans="1:9" ht="15.6" x14ac:dyDescent="0.3">
      <c r="A20">
        <v>18</v>
      </c>
      <c r="B20" s="113" t="s">
        <v>15</v>
      </c>
      <c r="C20" s="113" t="s">
        <v>16</v>
      </c>
      <c r="D20" s="11">
        <v>139</v>
      </c>
      <c r="E20" s="11">
        <v>130</v>
      </c>
      <c r="F20" s="11">
        <v>145</v>
      </c>
      <c r="G20" s="16">
        <v>414</v>
      </c>
      <c r="H20" s="11">
        <v>7</v>
      </c>
      <c r="I20" s="11">
        <v>9</v>
      </c>
    </row>
    <row r="21" spans="1:9" ht="15.6" x14ac:dyDescent="0.3">
      <c r="A21">
        <v>19</v>
      </c>
      <c r="B21" s="76" t="s">
        <v>15</v>
      </c>
      <c r="C21" s="76" t="s">
        <v>20</v>
      </c>
      <c r="D21" s="11">
        <v>118</v>
      </c>
      <c r="E21" s="11">
        <v>148</v>
      </c>
      <c r="F21" s="11">
        <v>146</v>
      </c>
      <c r="G21" s="16">
        <v>412</v>
      </c>
      <c r="H21" s="11">
        <v>4</v>
      </c>
      <c r="I21" s="11">
        <v>13</v>
      </c>
    </row>
    <row r="22" spans="1:9" ht="15.6" x14ac:dyDescent="0.3">
      <c r="A22">
        <v>20</v>
      </c>
      <c r="B22" s="46" t="s">
        <v>142</v>
      </c>
      <c r="C22" s="46" t="s">
        <v>34</v>
      </c>
      <c r="D22" s="11">
        <v>163</v>
      </c>
      <c r="E22" s="11">
        <v>119</v>
      </c>
      <c r="F22" s="11">
        <v>129</v>
      </c>
      <c r="G22" s="16">
        <v>411</v>
      </c>
      <c r="H22" s="11">
        <v>3</v>
      </c>
      <c r="I22" s="11">
        <v>14</v>
      </c>
    </row>
    <row r="23" spans="1:9" ht="15.6" x14ac:dyDescent="0.3">
      <c r="A23">
        <v>21</v>
      </c>
      <c r="B23" s="77" t="s">
        <v>19</v>
      </c>
      <c r="C23" s="77" t="s">
        <v>29</v>
      </c>
      <c r="D23" s="11">
        <v>163</v>
      </c>
      <c r="E23" s="11">
        <v>146</v>
      </c>
      <c r="F23" s="11">
        <v>95</v>
      </c>
      <c r="G23" s="16">
        <v>404</v>
      </c>
      <c r="H23" s="11">
        <v>5</v>
      </c>
      <c r="I23" s="11">
        <v>9</v>
      </c>
    </row>
    <row r="24" spans="1:9" ht="15.6" x14ac:dyDescent="0.3">
      <c r="A24">
        <v>22</v>
      </c>
      <c r="B24" s="79" t="s">
        <v>121</v>
      </c>
      <c r="C24" s="79" t="s">
        <v>35</v>
      </c>
      <c r="D24" s="11">
        <v>149</v>
      </c>
      <c r="E24" s="11">
        <v>109</v>
      </c>
      <c r="F24" s="11">
        <v>145</v>
      </c>
      <c r="G24" s="16">
        <v>403</v>
      </c>
      <c r="H24" s="11">
        <v>2</v>
      </c>
      <c r="I24" s="11">
        <v>15</v>
      </c>
    </row>
    <row r="25" spans="1:9" ht="15.6" x14ac:dyDescent="0.3">
      <c r="A25">
        <v>23</v>
      </c>
      <c r="B25" s="46" t="s">
        <v>142</v>
      </c>
      <c r="C25" s="46" t="s">
        <v>145</v>
      </c>
      <c r="D25" s="11">
        <v>124</v>
      </c>
      <c r="E25" s="11">
        <v>137</v>
      </c>
      <c r="F25" s="11">
        <v>139</v>
      </c>
      <c r="G25" s="16">
        <v>400</v>
      </c>
      <c r="H25" s="11">
        <v>5</v>
      </c>
      <c r="I25" s="11">
        <v>9</v>
      </c>
    </row>
    <row r="26" spans="1:9" ht="15.6" x14ac:dyDescent="0.3">
      <c r="A26">
        <v>24</v>
      </c>
      <c r="B26" s="77" t="s">
        <v>19</v>
      </c>
      <c r="C26" s="77" t="s">
        <v>24</v>
      </c>
      <c r="D26" s="11">
        <v>131</v>
      </c>
      <c r="E26" s="11">
        <v>122</v>
      </c>
      <c r="F26" s="11">
        <v>146</v>
      </c>
      <c r="G26" s="16">
        <v>399</v>
      </c>
      <c r="H26" s="11">
        <v>3</v>
      </c>
      <c r="I26" s="11">
        <v>13</v>
      </c>
    </row>
    <row r="27" spans="1:9" ht="15.6" x14ac:dyDescent="0.3">
      <c r="A27">
        <v>25</v>
      </c>
      <c r="B27" s="77" t="s">
        <v>19</v>
      </c>
      <c r="C27" s="77" t="s">
        <v>28</v>
      </c>
      <c r="D27" s="11">
        <v>117</v>
      </c>
      <c r="E27" s="11">
        <v>122</v>
      </c>
      <c r="F27" s="11">
        <v>156</v>
      </c>
      <c r="G27" s="16">
        <v>395</v>
      </c>
      <c r="H27" s="11">
        <v>5</v>
      </c>
      <c r="I27" s="11">
        <v>10</v>
      </c>
    </row>
    <row r="28" spans="1:9" ht="15.6" x14ac:dyDescent="0.3">
      <c r="A28">
        <v>26</v>
      </c>
      <c r="B28" s="77" t="s">
        <v>19</v>
      </c>
      <c r="C28" s="77" t="s">
        <v>30</v>
      </c>
      <c r="D28" s="11">
        <v>149</v>
      </c>
      <c r="E28" s="11">
        <v>126</v>
      </c>
      <c r="F28" s="11">
        <v>113</v>
      </c>
      <c r="G28" s="16">
        <v>388</v>
      </c>
      <c r="H28" s="11">
        <v>3</v>
      </c>
      <c r="I28" s="11">
        <v>11</v>
      </c>
    </row>
    <row r="29" spans="1:9" ht="15.6" x14ac:dyDescent="0.3">
      <c r="A29">
        <v>27</v>
      </c>
      <c r="B29" s="46" t="s">
        <v>142</v>
      </c>
      <c r="C29" s="46" t="s">
        <v>144</v>
      </c>
      <c r="D29" s="11">
        <v>135</v>
      </c>
      <c r="E29" s="11">
        <v>132</v>
      </c>
      <c r="F29" s="11">
        <v>111</v>
      </c>
      <c r="G29" s="16">
        <v>378</v>
      </c>
      <c r="H29" s="11">
        <v>3</v>
      </c>
      <c r="I29" s="11">
        <v>10</v>
      </c>
    </row>
    <row r="30" spans="1:9" ht="15.6" x14ac:dyDescent="0.3">
      <c r="A30">
        <v>28</v>
      </c>
      <c r="B30" s="78" t="s">
        <v>121</v>
      </c>
      <c r="C30" s="79" t="s">
        <v>32</v>
      </c>
      <c r="D30" s="11">
        <v>128</v>
      </c>
      <c r="E30" s="11">
        <v>127</v>
      </c>
      <c r="F30" s="11">
        <v>123</v>
      </c>
      <c r="G30" s="16">
        <v>378</v>
      </c>
      <c r="H30" s="11">
        <v>6</v>
      </c>
      <c r="I30" s="11">
        <v>7</v>
      </c>
    </row>
    <row r="31" spans="1:9" ht="15.6" x14ac:dyDescent="0.3">
      <c r="A31">
        <v>29</v>
      </c>
      <c r="B31" s="78" t="s">
        <v>121</v>
      </c>
      <c r="C31" s="78" t="s">
        <v>124</v>
      </c>
      <c r="D31" s="11">
        <v>114</v>
      </c>
      <c r="E31" s="11">
        <v>129</v>
      </c>
      <c r="F31" s="11">
        <v>133</v>
      </c>
      <c r="G31" s="16">
        <v>376</v>
      </c>
      <c r="H31" s="11">
        <v>4</v>
      </c>
      <c r="I31" s="11">
        <v>9</v>
      </c>
    </row>
    <row r="32" spans="1:9" ht="15.6" x14ac:dyDescent="0.3">
      <c r="A32">
        <v>30</v>
      </c>
      <c r="B32" s="79" t="s">
        <v>121</v>
      </c>
      <c r="C32" s="79" t="s">
        <v>33</v>
      </c>
      <c r="D32" s="11">
        <v>108</v>
      </c>
      <c r="E32" s="11">
        <v>129</v>
      </c>
      <c r="F32" s="11">
        <v>138</v>
      </c>
      <c r="G32" s="16">
        <v>375</v>
      </c>
      <c r="H32" s="11">
        <v>5</v>
      </c>
      <c r="I32" s="11">
        <v>6</v>
      </c>
    </row>
    <row r="33" spans="1:9" ht="15.6" x14ac:dyDescent="0.3">
      <c r="A33">
        <v>31</v>
      </c>
      <c r="B33" s="79" t="s">
        <v>121</v>
      </c>
      <c r="C33" s="79" t="s">
        <v>123</v>
      </c>
      <c r="D33" s="11">
        <v>114</v>
      </c>
      <c r="E33" s="11">
        <v>132</v>
      </c>
      <c r="F33" s="11">
        <v>127</v>
      </c>
      <c r="G33" s="16">
        <v>373</v>
      </c>
      <c r="H33" s="11">
        <v>4</v>
      </c>
      <c r="I33" s="11">
        <v>9</v>
      </c>
    </row>
    <row r="34" spans="1:9" ht="15.6" x14ac:dyDescent="0.3">
      <c r="A34">
        <v>32</v>
      </c>
      <c r="B34" s="46" t="s">
        <v>142</v>
      </c>
      <c r="C34" s="46" t="s">
        <v>31</v>
      </c>
      <c r="D34" s="11">
        <v>100</v>
      </c>
      <c r="E34" s="11">
        <v>130</v>
      </c>
      <c r="F34" s="11">
        <v>134</v>
      </c>
      <c r="G34" s="16">
        <v>364</v>
      </c>
      <c r="H34" s="11">
        <v>1</v>
      </c>
      <c r="I34" s="11">
        <v>11</v>
      </c>
    </row>
    <row r="35" spans="1:9" ht="15.6" x14ac:dyDescent="0.3">
      <c r="A35">
        <v>33</v>
      </c>
      <c r="B35" s="46" t="s">
        <v>142</v>
      </c>
      <c r="C35" s="46" t="s">
        <v>153</v>
      </c>
      <c r="D35" s="11">
        <v>153</v>
      </c>
      <c r="E35" s="11">
        <v>99</v>
      </c>
      <c r="F35" s="11">
        <v>104</v>
      </c>
      <c r="G35" s="16">
        <v>356</v>
      </c>
      <c r="H35" s="11">
        <v>6</v>
      </c>
      <c r="I35" s="11">
        <v>6</v>
      </c>
    </row>
    <row r="36" spans="1:9" ht="15.6" x14ac:dyDescent="0.3">
      <c r="A36">
        <v>34</v>
      </c>
      <c r="B36" s="77" t="s">
        <v>19</v>
      </c>
      <c r="C36" s="169" t="s">
        <v>27</v>
      </c>
      <c r="D36" s="11">
        <v>97</v>
      </c>
      <c r="E36" s="11">
        <v>143</v>
      </c>
      <c r="F36" s="11">
        <v>106</v>
      </c>
      <c r="G36" s="16">
        <v>346</v>
      </c>
      <c r="H36" s="11">
        <v>2</v>
      </c>
      <c r="I36" s="11">
        <v>9</v>
      </c>
    </row>
    <row r="37" spans="1:9" ht="15.6" x14ac:dyDescent="0.3">
      <c r="A37">
        <v>35</v>
      </c>
      <c r="B37" s="46" t="s">
        <v>142</v>
      </c>
      <c r="C37" s="46" t="s">
        <v>154</v>
      </c>
      <c r="D37" s="11">
        <v>125</v>
      </c>
      <c r="E37" s="11">
        <v>108</v>
      </c>
      <c r="F37" s="11">
        <v>111</v>
      </c>
      <c r="G37" s="16">
        <v>344</v>
      </c>
      <c r="H37" s="11">
        <v>4</v>
      </c>
      <c r="I37" s="11">
        <v>6</v>
      </c>
    </row>
    <row r="38" spans="1:9" ht="15.6" x14ac:dyDescent="0.3">
      <c r="A38">
        <v>36</v>
      </c>
      <c r="B38" s="46" t="s">
        <v>142</v>
      </c>
      <c r="C38" s="46" t="s">
        <v>152</v>
      </c>
      <c r="D38" s="11">
        <v>81</v>
      </c>
      <c r="E38" s="11">
        <v>126</v>
      </c>
      <c r="F38" s="11">
        <v>132</v>
      </c>
      <c r="G38" s="16">
        <v>339</v>
      </c>
      <c r="H38" s="11">
        <v>1</v>
      </c>
      <c r="I38" s="11">
        <v>8</v>
      </c>
    </row>
    <row r="39" spans="1:9" ht="15.6" x14ac:dyDescent="0.3">
      <c r="A39">
        <v>37</v>
      </c>
      <c r="B39" s="46" t="s">
        <v>142</v>
      </c>
      <c r="C39" s="46" t="s">
        <v>157</v>
      </c>
      <c r="D39" s="11">
        <v>73</v>
      </c>
      <c r="E39" s="11">
        <v>118</v>
      </c>
      <c r="F39" s="11">
        <v>146</v>
      </c>
      <c r="G39" s="16">
        <v>337</v>
      </c>
      <c r="H39" s="11">
        <v>3</v>
      </c>
      <c r="I39" s="11">
        <v>9</v>
      </c>
    </row>
    <row r="40" spans="1:9" ht="15.6" x14ac:dyDescent="0.3">
      <c r="A40">
        <v>38</v>
      </c>
      <c r="B40" s="46" t="s">
        <v>142</v>
      </c>
      <c r="C40" s="46" t="s">
        <v>150</v>
      </c>
      <c r="D40" s="11">
        <v>122</v>
      </c>
      <c r="E40" s="11">
        <v>110</v>
      </c>
      <c r="F40" s="11">
        <v>105</v>
      </c>
      <c r="G40" s="16">
        <v>337</v>
      </c>
      <c r="H40" s="11">
        <v>3</v>
      </c>
      <c r="I40" s="11">
        <v>7</v>
      </c>
    </row>
    <row r="41" spans="1:9" ht="15.6" x14ac:dyDescent="0.3">
      <c r="A41">
        <v>39</v>
      </c>
      <c r="B41" s="46" t="s">
        <v>142</v>
      </c>
      <c r="C41" s="46" t="s">
        <v>148</v>
      </c>
      <c r="D41" s="11">
        <v>114</v>
      </c>
      <c r="E41" s="11">
        <v>123</v>
      </c>
      <c r="F41" s="11">
        <v>91</v>
      </c>
      <c r="G41" s="16">
        <v>328</v>
      </c>
      <c r="H41" s="11">
        <v>3</v>
      </c>
      <c r="I41" s="11">
        <v>6</v>
      </c>
    </row>
    <row r="42" spans="1:9" ht="15.6" x14ac:dyDescent="0.3">
      <c r="A42">
        <v>40</v>
      </c>
      <c r="B42" s="46" t="s">
        <v>142</v>
      </c>
      <c r="C42" s="46" t="s">
        <v>196</v>
      </c>
      <c r="D42" s="11">
        <v>157</v>
      </c>
      <c r="E42" s="11">
        <v>76</v>
      </c>
      <c r="F42" s="11">
        <v>77</v>
      </c>
      <c r="G42" s="16">
        <v>310</v>
      </c>
      <c r="H42" s="11">
        <v>4</v>
      </c>
      <c r="I42" s="11">
        <v>5</v>
      </c>
    </row>
    <row r="43" spans="1:9" ht="15.6" x14ac:dyDescent="0.3">
      <c r="A43">
        <v>41</v>
      </c>
      <c r="B43" s="46" t="s">
        <v>142</v>
      </c>
      <c r="C43" s="46" t="s">
        <v>155</v>
      </c>
      <c r="D43" s="11">
        <v>85</v>
      </c>
      <c r="E43" s="11">
        <v>114</v>
      </c>
      <c r="F43" s="11">
        <v>110</v>
      </c>
      <c r="G43" s="16">
        <v>309</v>
      </c>
      <c r="H43" s="11">
        <v>1</v>
      </c>
      <c r="I43" s="11">
        <v>7</v>
      </c>
    </row>
    <row r="44" spans="1:9" ht="15.6" x14ac:dyDescent="0.3">
      <c r="A44">
        <v>42</v>
      </c>
      <c r="B44" s="46" t="s">
        <v>142</v>
      </c>
      <c r="C44" s="46" t="s">
        <v>190</v>
      </c>
      <c r="D44" s="11">
        <v>94</v>
      </c>
      <c r="E44" s="11">
        <v>64</v>
      </c>
      <c r="F44" s="11">
        <v>74</v>
      </c>
      <c r="G44" s="16">
        <v>232</v>
      </c>
      <c r="H44" s="11">
        <v>0</v>
      </c>
      <c r="I44" s="11">
        <v>1</v>
      </c>
    </row>
    <row r="45" spans="1:9" ht="15.6" x14ac:dyDescent="0.3">
      <c r="B45" s="266"/>
      <c r="C45" s="267"/>
      <c r="G45" s="2">
        <f>SUM(G3:G44)</f>
        <v>17324</v>
      </c>
      <c r="H45" s="2">
        <f>G45/42</f>
        <v>412.47619047619048</v>
      </c>
    </row>
    <row r="46" spans="1:9" ht="15.6" x14ac:dyDescent="0.3">
      <c r="B46" s="79"/>
      <c r="C46" s="99"/>
      <c r="D46" s="2" t="s">
        <v>201</v>
      </c>
    </row>
    <row r="47" spans="1:9" ht="15.6" x14ac:dyDescent="0.3">
      <c r="A47">
        <v>1</v>
      </c>
      <c r="B47" s="131" t="s">
        <v>38</v>
      </c>
      <c r="C47" s="89" t="s">
        <v>40</v>
      </c>
      <c r="D47" s="11">
        <v>202</v>
      </c>
      <c r="E47" s="11">
        <v>236</v>
      </c>
      <c r="F47" s="11">
        <v>209</v>
      </c>
      <c r="G47" s="16">
        <v>647</v>
      </c>
      <c r="H47" s="11">
        <v>21</v>
      </c>
      <c r="I47" s="11">
        <v>8</v>
      </c>
    </row>
    <row r="48" spans="1:9" ht="15.6" x14ac:dyDescent="0.3">
      <c r="A48">
        <v>2</v>
      </c>
      <c r="B48" s="130" t="s">
        <v>46</v>
      </c>
      <c r="C48" s="90" t="s">
        <v>58</v>
      </c>
      <c r="D48" s="11">
        <v>177</v>
      </c>
      <c r="E48" s="11">
        <v>196</v>
      </c>
      <c r="F48" s="11">
        <v>236</v>
      </c>
      <c r="G48" s="16">
        <v>609</v>
      </c>
      <c r="H48" s="11">
        <v>15</v>
      </c>
      <c r="I48" s="11">
        <v>12</v>
      </c>
    </row>
    <row r="49" spans="1:9" ht="15.6" x14ac:dyDescent="0.3">
      <c r="A49">
        <v>3</v>
      </c>
      <c r="B49" s="131" t="s">
        <v>38</v>
      </c>
      <c r="C49" s="89" t="s">
        <v>50</v>
      </c>
      <c r="D49" s="11">
        <v>201</v>
      </c>
      <c r="E49" s="11">
        <v>173</v>
      </c>
      <c r="F49" s="11">
        <v>234</v>
      </c>
      <c r="G49" s="16">
        <v>608</v>
      </c>
      <c r="H49" s="11">
        <v>14</v>
      </c>
      <c r="I49" s="11">
        <v>11</v>
      </c>
    </row>
    <row r="50" spans="1:9" ht="15.6" x14ac:dyDescent="0.3">
      <c r="A50">
        <v>4</v>
      </c>
      <c r="B50" s="119" t="s">
        <v>38</v>
      </c>
      <c r="C50" s="157" t="s">
        <v>39</v>
      </c>
      <c r="D50" s="11">
        <v>204</v>
      </c>
      <c r="E50" s="11">
        <v>178</v>
      </c>
      <c r="F50" s="11">
        <v>219</v>
      </c>
      <c r="G50" s="16">
        <v>601</v>
      </c>
      <c r="H50" s="11">
        <v>16</v>
      </c>
      <c r="I50" s="11">
        <v>11</v>
      </c>
    </row>
    <row r="51" spans="1:9" ht="15.6" x14ac:dyDescent="0.3">
      <c r="A51">
        <v>5</v>
      </c>
      <c r="B51" s="145" t="s">
        <v>68</v>
      </c>
      <c r="C51" s="93" t="s">
        <v>67</v>
      </c>
      <c r="D51" s="11">
        <v>170</v>
      </c>
      <c r="E51" s="11">
        <v>222</v>
      </c>
      <c r="F51" s="11">
        <v>205</v>
      </c>
      <c r="G51" s="16">
        <v>597</v>
      </c>
      <c r="H51" s="11">
        <v>14</v>
      </c>
      <c r="I51" s="11">
        <v>12</v>
      </c>
    </row>
    <row r="52" spans="1:9" ht="15.6" x14ac:dyDescent="0.3">
      <c r="A52">
        <v>6</v>
      </c>
      <c r="B52" s="131" t="s">
        <v>38</v>
      </c>
      <c r="C52" s="89" t="s">
        <v>44</v>
      </c>
      <c r="D52" s="11">
        <v>213</v>
      </c>
      <c r="E52" s="11">
        <v>172</v>
      </c>
      <c r="F52" s="11">
        <v>195</v>
      </c>
      <c r="G52" s="16">
        <v>580</v>
      </c>
      <c r="H52" s="11">
        <v>16</v>
      </c>
      <c r="I52" s="11">
        <v>12</v>
      </c>
    </row>
    <row r="53" spans="1:9" ht="15.6" x14ac:dyDescent="0.3">
      <c r="A53">
        <v>7</v>
      </c>
      <c r="B53" s="130" t="s">
        <v>46</v>
      </c>
      <c r="C53" s="90" t="s">
        <v>53</v>
      </c>
      <c r="D53" s="11">
        <v>204</v>
      </c>
      <c r="E53" s="11">
        <v>205</v>
      </c>
      <c r="F53" s="11">
        <v>169</v>
      </c>
      <c r="G53" s="16">
        <v>578</v>
      </c>
      <c r="H53" s="11">
        <v>12</v>
      </c>
      <c r="I53" s="11">
        <v>14</v>
      </c>
    </row>
    <row r="54" spans="1:9" ht="15.6" x14ac:dyDescent="0.3">
      <c r="A54">
        <v>8</v>
      </c>
      <c r="B54" s="144" t="s">
        <v>42</v>
      </c>
      <c r="C54" s="92" t="s">
        <v>57</v>
      </c>
      <c r="D54" s="11">
        <v>212</v>
      </c>
      <c r="E54" s="11">
        <v>162</v>
      </c>
      <c r="F54" s="11">
        <v>201</v>
      </c>
      <c r="G54" s="16">
        <v>575</v>
      </c>
      <c r="H54" s="11">
        <v>15</v>
      </c>
      <c r="I54" s="11">
        <v>11</v>
      </c>
    </row>
    <row r="55" spans="1:9" ht="15.6" x14ac:dyDescent="0.3">
      <c r="A55">
        <v>9</v>
      </c>
      <c r="B55" s="131" t="s">
        <v>38</v>
      </c>
      <c r="C55" s="89" t="s">
        <v>41</v>
      </c>
      <c r="D55" s="11">
        <v>196</v>
      </c>
      <c r="E55" s="11">
        <v>190</v>
      </c>
      <c r="F55" s="11">
        <v>180</v>
      </c>
      <c r="G55" s="16">
        <v>566</v>
      </c>
      <c r="H55" s="11">
        <v>10</v>
      </c>
      <c r="I55" s="11">
        <v>15</v>
      </c>
    </row>
    <row r="56" spans="1:9" ht="15.6" x14ac:dyDescent="0.3">
      <c r="A56">
        <v>10</v>
      </c>
      <c r="B56" s="268" t="s">
        <v>42</v>
      </c>
      <c r="C56" s="104" t="s">
        <v>45</v>
      </c>
      <c r="D56" s="11">
        <v>202</v>
      </c>
      <c r="E56" s="11">
        <v>181</v>
      </c>
      <c r="F56" s="11">
        <v>172</v>
      </c>
      <c r="G56" s="16">
        <v>555</v>
      </c>
      <c r="H56" s="11">
        <v>11</v>
      </c>
      <c r="I56" s="11">
        <v>16</v>
      </c>
    </row>
    <row r="57" spans="1:9" ht="15.6" x14ac:dyDescent="0.3">
      <c r="A57">
        <v>11</v>
      </c>
      <c r="B57" s="268" t="s">
        <v>42</v>
      </c>
      <c r="C57" s="104" t="s">
        <v>48</v>
      </c>
      <c r="D57" s="11">
        <v>171</v>
      </c>
      <c r="E57" s="11">
        <v>181</v>
      </c>
      <c r="F57" s="11">
        <v>190</v>
      </c>
      <c r="G57" s="16">
        <v>542</v>
      </c>
      <c r="H57" s="11">
        <v>13</v>
      </c>
      <c r="I57" s="11">
        <v>13</v>
      </c>
    </row>
    <row r="58" spans="1:9" ht="15.6" x14ac:dyDescent="0.3">
      <c r="A58">
        <v>12</v>
      </c>
      <c r="B58" s="121" t="s">
        <v>46</v>
      </c>
      <c r="C58" s="156" t="s">
        <v>70</v>
      </c>
      <c r="D58" s="11">
        <v>215</v>
      </c>
      <c r="E58" s="11">
        <v>182</v>
      </c>
      <c r="F58" s="11">
        <v>144</v>
      </c>
      <c r="G58" s="16">
        <v>541</v>
      </c>
      <c r="H58" s="11">
        <v>10</v>
      </c>
      <c r="I58" s="11">
        <v>15</v>
      </c>
    </row>
    <row r="59" spans="1:9" ht="15.6" x14ac:dyDescent="0.3">
      <c r="A59">
        <v>13</v>
      </c>
      <c r="B59" s="130" t="s">
        <v>46</v>
      </c>
      <c r="C59" s="90" t="s">
        <v>65</v>
      </c>
      <c r="D59" s="11">
        <v>144</v>
      </c>
      <c r="E59" s="11">
        <v>190</v>
      </c>
      <c r="F59" s="11">
        <v>196</v>
      </c>
      <c r="G59" s="16">
        <v>530</v>
      </c>
      <c r="H59" s="11">
        <v>8</v>
      </c>
      <c r="I59" s="11">
        <v>17</v>
      </c>
    </row>
    <row r="60" spans="1:9" ht="15.6" x14ac:dyDescent="0.3">
      <c r="A60">
        <v>14</v>
      </c>
      <c r="B60" s="145" t="s">
        <v>68</v>
      </c>
      <c r="C60" s="91" t="s">
        <v>72</v>
      </c>
      <c r="D60" s="11">
        <v>161</v>
      </c>
      <c r="E60" s="11">
        <v>158</v>
      </c>
      <c r="F60" s="11">
        <v>211</v>
      </c>
      <c r="G60" s="16">
        <v>530</v>
      </c>
      <c r="H60" s="11">
        <v>9</v>
      </c>
      <c r="I60" s="11">
        <v>14</v>
      </c>
    </row>
    <row r="61" spans="1:9" ht="15.6" x14ac:dyDescent="0.3">
      <c r="A61">
        <v>15</v>
      </c>
      <c r="B61" s="130" t="s">
        <v>46</v>
      </c>
      <c r="C61" s="90" t="s">
        <v>49</v>
      </c>
      <c r="D61" s="11">
        <v>188</v>
      </c>
      <c r="E61" s="11">
        <v>158</v>
      </c>
      <c r="F61" s="11">
        <v>179</v>
      </c>
      <c r="G61" s="16">
        <v>525</v>
      </c>
      <c r="H61" s="11">
        <v>10</v>
      </c>
      <c r="I61" s="11">
        <v>15</v>
      </c>
    </row>
    <row r="62" spans="1:9" ht="15.6" x14ac:dyDescent="0.3">
      <c r="A62">
        <v>16</v>
      </c>
      <c r="B62" s="144" t="s">
        <v>42</v>
      </c>
      <c r="C62" s="92" t="s">
        <v>52</v>
      </c>
      <c r="D62" s="11">
        <v>168</v>
      </c>
      <c r="E62" s="11">
        <v>191</v>
      </c>
      <c r="F62" s="11">
        <v>164</v>
      </c>
      <c r="G62" s="16">
        <v>523</v>
      </c>
      <c r="H62" s="11">
        <v>8</v>
      </c>
      <c r="I62" s="11">
        <v>17</v>
      </c>
    </row>
    <row r="63" spans="1:9" ht="15.6" x14ac:dyDescent="0.3">
      <c r="A63">
        <v>17</v>
      </c>
      <c r="B63" s="144" t="s">
        <v>42</v>
      </c>
      <c r="C63" s="92" t="s">
        <v>47</v>
      </c>
      <c r="D63" s="11">
        <v>139</v>
      </c>
      <c r="E63" s="11">
        <v>212</v>
      </c>
      <c r="F63" s="11">
        <v>172</v>
      </c>
      <c r="G63" s="16">
        <v>523</v>
      </c>
      <c r="H63" s="11">
        <v>8</v>
      </c>
      <c r="I63" s="11">
        <v>17</v>
      </c>
    </row>
    <row r="64" spans="1:9" ht="15.6" x14ac:dyDescent="0.3">
      <c r="A64">
        <v>18</v>
      </c>
      <c r="B64" s="146" t="s">
        <v>60</v>
      </c>
      <c r="C64" s="96" t="s">
        <v>126</v>
      </c>
      <c r="D64" s="11">
        <v>206</v>
      </c>
      <c r="E64" s="11">
        <v>153</v>
      </c>
      <c r="F64" s="11">
        <v>153</v>
      </c>
      <c r="G64" s="16">
        <v>512</v>
      </c>
      <c r="H64" s="11">
        <v>13</v>
      </c>
      <c r="I64" s="11">
        <v>11</v>
      </c>
    </row>
    <row r="65" spans="1:9" ht="15.6" x14ac:dyDescent="0.3">
      <c r="A65">
        <v>19</v>
      </c>
      <c r="B65" s="55" t="s">
        <v>129</v>
      </c>
      <c r="C65" s="45" t="s">
        <v>185</v>
      </c>
      <c r="D65" s="11">
        <v>181</v>
      </c>
      <c r="E65" s="11">
        <v>188</v>
      </c>
      <c r="F65" s="11">
        <v>142</v>
      </c>
      <c r="G65" s="16">
        <v>511</v>
      </c>
      <c r="H65" s="11">
        <v>11</v>
      </c>
      <c r="I65" s="11">
        <v>12</v>
      </c>
    </row>
    <row r="66" spans="1:9" ht="15.6" x14ac:dyDescent="0.3">
      <c r="A66">
        <v>20</v>
      </c>
      <c r="B66" s="130" t="s">
        <v>46</v>
      </c>
      <c r="C66" s="90" t="s">
        <v>56</v>
      </c>
      <c r="D66" s="11">
        <v>181</v>
      </c>
      <c r="E66" s="11">
        <v>183</v>
      </c>
      <c r="F66" s="11">
        <v>145</v>
      </c>
      <c r="G66" s="16">
        <v>509</v>
      </c>
      <c r="H66" s="11">
        <v>11</v>
      </c>
      <c r="I66" s="11">
        <v>11</v>
      </c>
    </row>
    <row r="67" spans="1:9" ht="15.6" x14ac:dyDescent="0.3">
      <c r="A67">
        <v>21</v>
      </c>
      <c r="B67" s="55" t="s">
        <v>129</v>
      </c>
      <c r="C67" s="45" t="s">
        <v>131</v>
      </c>
      <c r="D67" s="11">
        <v>146</v>
      </c>
      <c r="E67" s="11">
        <v>197</v>
      </c>
      <c r="F67" s="11">
        <v>162</v>
      </c>
      <c r="G67" s="16">
        <v>505</v>
      </c>
      <c r="H67" s="11">
        <v>6</v>
      </c>
      <c r="I67" s="11">
        <v>17</v>
      </c>
    </row>
    <row r="68" spans="1:9" ht="15.6" x14ac:dyDescent="0.3">
      <c r="A68">
        <v>22</v>
      </c>
      <c r="B68" s="145" t="s">
        <v>68</v>
      </c>
      <c r="C68" s="91" t="s">
        <v>77</v>
      </c>
      <c r="D68" s="11">
        <v>160</v>
      </c>
      <c r="E68" s="11">
        <v>186</v>
      </c>
      <c r="F68" s="11">
        <v>159</v>
      </c>
      <c r="G68" s="16">
        <v>505</v>
      </c>
      <c r="H68" s="11">
        <v>7</v>
      </c>
      <c r="I68" s="11">
        <v>15</v>
      </c>
    </row>
    <row r="69" spans="1:9" ht="15.6" x14ac:dyDescent="0.3">
      <c r="A69">
        <v>23</v>
      </c>
      <c r="B69" s="145" t="s">
        <v>68</v>
      </c>
      <c r="C69" s="93" t="s">
        <v>125</v>
      </c>
      <c r="D69" s="11">
        <v>169</v>
      </c>
      <c r="E69" s="11">
        <v>160</v>
      </c>
      <c r="F69" s="11">
        <v>175</v>
      </c>
      <c r="G69" s="16">
        <v>504</v>
      </c>
      <c r="H69" s="11">
        <v>11</v>
      </c>
      <c r="I69" s="11">
        <v>12</v>
      </c>
    </row>
    <row r="70" spans="1:9" ht="15.6" x14ac:dyDescent="0.3">
      <c r="A70">
        <v>24</v>
      </c>
      <c r="B70" s="55" t="s">
        <v>129</v>
      </c>
      <c r="C70" s="45" t="s">
        <v>130</v>
      </c>
      <c r="D70" s="11">
        <v>161</v>
      </c>
      <c r="E70" s="11">
        <v>170</v>
      </c>
      <c r="F70" s="11">
        <v>172</v>
      </c>
      <c r="G70" s="16">
        <v>503</v>
      </c>
      <c r="H70" s="11">
        <v>9</v>
      </c>
      <c r="I70" s="11">
        <v>17</v>
      </c>
    </row>
    <row r="71" spans="1:9" ht="15.6" x14ac:dyDescent="0.3">
      <c r="A71">
        <v>25</v>
      </c>
      <c r="B71" s="227" t="s">
        <v>81</v>
      </c>
      <c r="C71" s="228" t="s">
        <v>127</v>
      </c>
      <c r="D71" s="11">
        <v>180</v>
      </c>
      <c r="E71" s="11">
        <v>169</v>
      </c>
      <c r="F71" s="11">
        <v>150</v>
      </c>
      <c r="G71" s="16">
        <v>499</v>
      </c>
      <c r="H71" s="11">
        <v>10</v>
      </c>
      <c r="I71" s="11">
        <v>12</v>
      </c>
    </row>
    <row r="72" spans="1:9" ht="15.6" x14ac:dyDescent="0.3">
      <c r="A72">
        <v>26</v>
      </c>
      <c r="B72" s="120" t="s">
        <v>38</v>
      </c>
      <c r="C72" s="135" t="s">
        <v>43</v>
      </c>
      <c r="D72" s="11">
        <v>140</v>
      </c>
      <c r="E72" s="11">
        <v>188</v>
      </c>
      <c r="F72" s="11">
        <v>170</v>
      </c>
      <c r="G72" s="16">
        <v>498</v>
      </c>
      <c r="H72" s="11">
        <v>11</v>
      </c>
      <c r="I72" s="11">
        <v>9</v>
      </c>
    </row>
    <row r="73" spans="1:9" ht="15.6" x14ac:dyDescent="0.3">
      <c r="A73">
        <v>27</v>
      </c>
      <c r="B73" s="145" t="s">
        <v>68</v>
      </c>
      <c r="C73" s="91" t="s">
        <v>63</v>
      </c>
      <c r="D73" s="11">
        <v>145</v>
      </c>
      <c r="E73" s="11">
        <v>169</v>
      </c>
      <c r="F73" s="11">
        <v>184</v>
      </c>
      <c r="G73" s="16">
        <v>498</v>
      </c>
      <c r="H73" s="11">
        <v>8</v>
      </c>
      <c r="I73" s="11">
        <v>15</v>
      </c>
    </row>
    <row r="74" spans="1:9" ht="15.6" x14ac:dyDescent="0.3">
      <c r="A74">
        <v>28</v>
      </c>
      <c r="B74" s="144" t="s">
        <v>42</v>
      </c>
      <c r="C74" s="92" t="s">
        <v>54</v>
      </c>
      <c r="D74" s="11">
        <v>203</v>
      </c>
      <c r="E74" s="11">
        <v>123</v>
      </c>
      <c r="F74" s="11">
        <v>171</v>
      </c>
      <c r="G74" s="16">
        <v>497</v>
      </c>
      <c r="H74" s="11">
        <v>12</v>
      </c>
      <c r="I74" s="11">
        <v>9</v>
      </c>
    </row>
    <row r="75" spans="1:9" ht="15.6" x14ac:dyDescent="0.3">
      <c r="A75">
        <v>29</v>
      </c>
      <c r="B75" s="146" t="s">
        <v>60</v>
      </c>
      <c r="C75" s="96" t="s">
        <v>69</v>
      </c>
      <c r="D75" s="11">
        <v>198</v>
      </c>
      <c r="E75" s="11">
        <v>176</v>
      </c>
      <c r="F75" s="11">
        <v>119</v>
      </c>
      <c r="G75" s="16">
        <v>493</v>
      </c>
      <c r="H75" s="11">
        <v>7</v>
      </c>
      <c r="I75" s="11">
        <v>13</v>
      </c>
    </row>
    <row r="76" spans="1:9" ht="15.6" x14ac:dyDescent="0.3">
      <c r="A76">
        <v>30</v>
      </c>
      <c r="B76" s="147" t="s">
        <v>81</v>
      </c>
      <c r="C76" s="94" t="s">
        <v>87</v>
      </c>
      <c r="D76" s="11">
        <v>173</v>
      </c>
      <c r="E76" s="11">
        <v>141</v>
      </c>
      <c r="F76" s="11">
        <v>179</v>
      </c>
      <c r="G76" s="16">
        <v>493</v>
      </c>
      <c r="H76" s="11">
        <v>11</v>
      </c>
      <c r="I76" s="11">
        <v>12</v>
      </c>
    </row>
    <row r="77" spans="1:9" ht="15.6" x14ac:dyDescent="0.3">
      <c r="A77">
        <v>31</v>
      </c>
      <c r="B77" s="147" t="s">
        <v>81</v>
      </c>
      <c r="C77" s="94" t="s">
        <v>80</v>
      </c>
      <c r="D77" s="11">
        <v>149</v>
      </c>
      <c r="E77" s="11">
        <v>174</v>
      </c>
      <c r="F77" s="11">
        <v>166</v>
      </c>
      <c r="G77" s="16">
        <v>489</v>
      </c>
      <c r="H77" s="11">
        <v>6</v>
      </c>
      <c r="I77" s="11">
        <v>19</v>
      </c>
    </row>
    <row r="78" spans="1:9" ht="15.6" x14ac:dyDescent="0.3">
      <c r="A78">
        <v>32</v>
      </c>
      <c r="B78" s="148" t="s">
        <v>62</v>
      </c>
      <c r="C78" s="95" t="s">
        <v>85</v>
      </c>
      <c r="D78" s="11">
        <v>147</v>
      </c>
      <c r="E78" s="11">
        <v>166</v>
      </c>
      <c r="F78" s="11">
        <v>162</v>
      </c>
      <c r="G78" s="16">
        <v>475</v>
      </c>
      <c r="H78" s="11">
        <v>8</v>
      </c>
      <c r="I78" s="11">
        <v>13</v>
      </c>
    </row>
    <row r="79" spans="1:9" ht="15.6" x14ac:dyDescent="0.3">
      <c r="A79">
        <v>33</v>
      </c>
      <c r="B79" s="146" t="s">
        <v>60</v>
      </c>
      <c r="C79" s="96" t="s">
        <v>75</v>
      </c>
      <c r="D79" s="11">
        <v>203</v>
      </c>
      <c r="E79" s="11">
        <v>163</v>
      </c>
      <c r="F79" s="11">
        <v>108</v>
      </c>
      <c r="G79" s="16">
        <v>474</v>
      </c>
      <c r="H79" s="11">
        <v>9</v>
      </c>
      <c r="I79" s="11">
        <v>9</v>
      </c>
    </row>
    <row r="80" spans="1:9" ht="15.6" x14ac:dyDescent="0.3">
      <c r="A80">
        <v>34</v>
      </c>
      <c r="B80" s="146" t="s">
        <v>60</v>
      </c>
      <c r="C80" s="96" t="s">
        <v>76</v>
      </c>
      <c r="D80" s="11">
        <v>144</v>
      </c>
      <c r="E80" s="11">
        <v>176</v>
      </c>
      <c r="F80" s="11">
        <v>154</v>
      </c>
      <c r="G80" s="16">
        <v>474</v>
      </c>
      <c r="H80" s="11">
        <v>9</v>
      </c>
      <c r="I80" s="11">
        <v>11</v>
      </c>
    </row>
    <row r="81" spans="1:9" ht="15.6" x14ac:dyDescent="0.3">
      <c r="A81">
        <v>35</v>
      </c>
      <c r="B81" s="125" t="s">
        <v>81</v>
      </c>
      <c r="C81" s="188" t="s">
        <v>82</v>
      </c>
      <c r="D81" s="11">
        <v>177</v>
      </c>
      <c r="E81" s="11">
        <v>130</v>
      </c>
      <c r="F81" s="11">
        <v>167</v>
      </c>
      <c r="G81" s="16">
        <v>474</v>
      </c>
      <c r="H81" s="11">
        <v>8</v>
      </c>
      <c r="I81" s="11">
        <v>14</v>
      </c>
    </row>
    <row r="82" spans="1:9" ht="15.6" x14ac:dyDescent="0.3">
      <c r="A82">
        <v>36</v>
      </c>
      <c r="B82" s="147" t="s">
        <v>81</v>
      </c>
      <c r="C82" s="94" t="s">
        <v>86</v>
      </c>
      <c r="D82" s="11">
        <v>144</v>
      </c>
      <c r="E82" s="11">
        <v>168</v>
      </c>
      <c r="F82" s="11">
        <v>161</v>
      </c>
      <c r="G82" s="16">
        <v>473</v>
      </c>
      <c r="H82" s="11">
        <v>8</v>
      </c>
      <c r="I82" s="11">
        <v>12</v>
      </c>
    </row>
    <row r="83" spans="1:9" ht="15.6" x14ac:dyDescent="0.3">
      <c r="A83">
        <v>37</v>
      </c>
      <c r="B83" s="55" t="s">
        <v>129</v>
      </c>
      <c r="C83" s="45" t="s">
        <v>184</v>
      </c>
      <c r="D83" s="11">
        <v>171</v>
      </c>
      <c r="E83" s="11">
        <v>130</v>
      </c>
      <c r="F83" s="11">
        <v>171</v>
      </c>
      <c r="G83" s="16">
        <v>472</v>
      </c>
      <c r="H83" s="11">
        <v>8</v>
      </c>
      <c r="I83" s="11">
        <v>12</v>
      </c>
    </row>
    <row r="84" spans="1:9" ht="15.6" x14ac:dyDescent="0.3">
      <c r="A84">
        <v>38</v>
      </c>
      <c r="B84" s="147" t="s">
        <v>81</v>
      </c>
      <c r="C84" s="94" t="s">
        <v>91</v>
      </c>
      <c r="D84" s="11">
        <v>124</v>
      </c>
      <c r="E84" s="11">
        <v>168</v>
      </c>
      <c r="F84" s="11">
        <v>176</v>
      </c>
      <c r="G84" s="16">
        <v>468</v>
      </c>
      <c r="H84" s="11">
        <v>9</v>
      </c>
      <c r="I84" s="11">
        <v>9</v>
      </c>
    </row>
    <row r="85" spans="1:9" ht="15.6" x14ac:dyDescent="0.3">
      <c r="A85">
        <v>39</v>
      </c>
      <c r="B85" s="55" t="s">
        <v>129</v>
      </c>
      <c r="C85" s="45" t="s">
        <v>132</v>
      </c>
      <c r="D85" s="11">
        <v>158</v>
      </c>
      <c r="E85" s="11">
        <v>159</v>
      </c>
      <c r="F85" s="11">
        <v>147</v>
      </c>
      <c r="G85" s="16">
        <v>464</v>
      </c>
      <c r="H85" s="11">
        <v>11</v>
      </c>
      <c r="I85" s="11">
        <v>10</v>
      </c>
    </row>
    <row r="86" spans="1:9" ht="15.6" x14ac:dyDescent="0.3">
      <c r="A86">
        <v>40</v>
      </c>
      <c r="B86" s="16" t="s">
        <v>129</v>
      </c>
      <c r="C86" s="45" t="s">
        <v>135</v>
      </c>
      <c r="D86" s="11">
        <v>151</v>
      </c>
      <c r="E86" s="11">
        <v>131</v>
      </c>
      <c r="F86" s="11">
        <v>180</v>
      </c>
      <c r="G86" s="16">
        <v>462</v>
      </c>
      <c r="H86" s="11">
        <v>10</v>
      </c>
      <c r="I86" s="11">
        <v>7</v>
      </c>
    </row>
    <row r="87" spans="1:9" ht="15.6" x14ac:dyDescent="0.3">
      <c r="A87">
        <v>41</v>
      </c>
      <c r="B87" s="226" t="s">
        <v>46</v>
      </c>
      <c r="C87" s="213" t="s">
        <v>61</v>
      </c>
      <c r="D87" s="11">
        <v>155</v>
      </c>
      <c r="E87" s="11">
        <v>147</v>
      </c>
      <c r="F87" s="11">
        <v>156</v>
      </c>
      <c r="G87" s="16">
        <v>458</v>
      </c>
      <c r="H87" s="11">
        <v>8</v>
      </c>
      <c r="I87" s="11">
        <v>11</v>
      </c>
    </row>
    <row r="88" spans="1:9" ht="15.6" x14ac:dyDescent="0.3">
      <c r="A88">
        <v>42</v>
      </c>
      <c r="B88" s="146" t="s">
        <v>60</v>
      </c>
      <c r="C88" s="96" t="s">
        <v>73</v>
      </c>
      <c r="D88" s="11">
        <v>160</v>
      </c>
      <c r="E88" s="11">
        <v>136</v>
      </c>
      <c r="F88" s="11">
        <v>158</v>
      </c>
      <c r="G88" s="16">
        <v>454</v>
      </c>
      <c r="H88" s="11">
        <v>8</v>
      </c>
      <c r="I88" s="11">
        <v>10</v>
      </c>
    </row>
    <row r="89" spans="1:9" ht="15.6" x14ac:dyDescent="0.3">
      <c r="A89">
        <v>43</v>
      </c>
      <c r="B89" s="55" t="s">
        <v>129</v>
      </c>
      <c r="C89" s="45" t="s">
        <v>136</v>
      </c>
      <c r="D89" s="11">
        <v>171</v>
      </c>
      <c r="E89" s="11">
        <v>177</v>
      </c>
      <c r="F89" s="11">
        <v>104</v>
      </c>
      <c r="G89" s="16">
        <v>452</v>
      </c>
      <c r="H89" s="11">
        <v>7</v>
      </c>
      <c r="I89" s="11">
        <v>12</v>
      </c>
    </row>
    <row r="90" spans="1:9" ht="15.6" x14ac:dyDescent="0.3">
      <c r="A90">
        <v>44</v>
      </c>
      <c r="B90" s="145" t="s">
        <v>68</v>
      </c>
      <c r="C90" s="91" t="s">
        <v>71</v>
      </c>
      <c r="D90" s="11">
        <v>160</v>
      </c>
      <c r="E90" s="11">
        <v>156</v>
      </c>
      <c r="F90" s="11">
        <v>131</v>
      </c>
      <c r="G90" s="16">
        <v>447</v>
      </c>
      <c r="H90" s="11">
        <v>5</v>
      </c>
      <c r="I90" s="11">
        <v>12</v>
      </c>
    </row>
    <row r="91" spans="1:9" ht="15.6" x14ac:dyDescent="0.3">
      <c r="A91">
        <v>45</v>
      </c>
      <c r="B91" s="148" t="s">
        <v>62</v>
      </c>
      <c r="C91" s="95" t="s">
        <v>88</v>
      </c>
      <c r="D91" s="11">
        <v>160</v>
      </c>
      <c r="E91" s="11">
        <v>125</v>
      </c>
      <c r="F91" s="11">
        <v>157</v>
      </c>
      <c r="G91" s="16">
        <v>442</v>
      </c>
      <c r="H91" s="11">
        <v>6</v>
      </c>
      <c r="I91" s="11">
        <v>12</v>
      </c>
    </row>
    <row r="92" spans="1:9" ht="15.6" x14ac:dyDescent="0.3">
      <c r="A92">
        <v>46</v>
      </c>
      <c r="B92" s="148" t="s">
        <v>62</v>
      </c>
      <c r="C92" s="95" t="s">
        <v>95</v>
      </c>
      <c r="D92" s="11">
        <v>133</v>
      </c>
      <c r="E92" s="11">
        <v>164</v>
      </c>
      <c r="F92" s="11">
        <v>136</v>
      </c>
      <c r="G92" s="16">
        <v>433</v>
      </c>
      <c r="H92" s="11">
        <v>8</v>
      </c>
      <c r="I92" s="11">
        <v>10</v>
      </c>
    </row>
    <row r="93" spans="1:9" ht="15.6" x14ac:dyDescent="0.3">
      <c r="A93">
        <v>47</v>
      </c>
      <c r="B93" s="149" t="s">
        <v>128</v>
      </c>
      <c r="C93" s="101" t="s">
        <v>98</v>
      </c>
      <c r="D93" s="11">
        <v>155</v>
      </c>
      <c r="E93" s="11">
        <v>171</v>
      </c>
      <c r="F93" s="11">
        <v>103</v>
      </c>
      <c r="G93" s="16">
        <v>429</v>
      </c>
      <c r="H93" s="11">
        <v>6</v>
      </c>
      <c r="I93" s="11">
        <v>10</v>
      </c>
    </row>
    <row r="94" spans="1:9" ht="15.6" x14ac:dyDescent="0.3">
      <c r="A94">
        <v>48</v>
      </c>
      <c r="B94" s="148" t="s">
        <v>62</v>
      </c>
      <c r="C94" s="95" t="s">
        <v>84</v>
      </c>
      <c r="D94" s="11">
        <v>156</v>
      </c>
      <c r="E94" s="11">
        <v>125</v>
      </c>
      <c r="F94" s="11">
        <v>146</v>
      </c>
      <c r="G94" s="16">
        <v>427</v>
      </c>
      <c r="H94" s="11">
        <v>5</v>
      </c>
      <c r="I94" s="11">
        <v>13</v>
      </c>
    </row>
    <row r="95" spans="1:9" ht="15.6" x14ac:dyDescent="0.3">
      <c r="A95">
        <v>49</v>
      </c>
      <c r="B95" s="123" t="s">
        <v>60</v>
      </c>
      <c r="C95" s="136" t="s">
        <v>74</v>
      </c>
      <c r="D95" s="11">
        <v>148</v>
      </c>
      <c r="E95" s="11">
        <v>123</v>
      </c>
      <c r="F95" s="11">
        <v>148</v>
      </c>
      <c r="G95" s="16">
        <v>419</v>
      </c>
      <c r="H95" s="11">
        <v>6</v>
      </c>
      <c r="I95" s="11">
        <v>10</v>
      </c>
    </row>
    <row r="96" spans="1:9" ht="15.6" x14ac:dyDescent="0.3">
      <c r="A96">
        <v>50</v>
      </c>
      <c r="B96" s="227" t="s">
        <v>81</v>
      </c>
      <c r="C96" s="228" t="s">
        <v>79</v>
      </c>
      <c r="D96" s="11">
        <v>149</v>
      </c>
      <c r="E96" s="11">
        <v>149</v>
      </c>
      <c r="F96" s="11">
        <v>120</v>
      </c>
      <c r="G96" s="16">
        <v>418</v>
      </c>
      <c r="H96" s="11">
        <v>6</v>
      </c>
      <c r="I96" s="11">
        <v>10</v>
      </c>
    </row>
    <row r="97" spans="1:9" ht="15.6" x14ac:dyDescent="0.3">
      <c r="A97">
        <v>51</v>
      </c>
      <c r="B97" s="55" t="s">
        <v>129</v>
      </c>
      <c r="C97" s="45" t="s">
        <v>160</v>
      </c>
      <c r="D97" s="11">
        <v>136</v>
      </c>
      <c r="E97" s="11">
        <v>135</v>
      </c>
      <c r="F97" s="11">
        <v>137</v>
      </c>
      <c r="G97" s="16">
        <v>408</v>
      </c>
      <c r="H97" s="11">
        <v>3</v>
      </c>
      <c r="I97" s="11">
        <v>14</v>
      </c>
    </row>
    <row r="98" spans="1:9" ht="15.6" x14ac:dyDescent="0.3">
      <c r="A98">
        <v>52</v>
      </c>
      <c r="B98" s="16" t="s">
        <v>129</v>
      </c>
      <c r="C98" s="45" t="s">
        <v>166</v>
      </c>
      <c r="D98" s="11">
        <v>130</v>
      </c>
      <c r="E98" s="11">
        <v>166</v>
      </c>
      <c r="F98" s="11">
        <v>106</v>
      </c>
      <c r="G98" s="16">
        <v>402</v>
      </c>
      <c r="H98" s="11">
        <v>4</v>
      </c>
      <c r="I98" s="11">
        <v>11</v>
      </c>
    </row>
    <row r="99" spans="1:9" ht="15.6" x14ac:dyDescent="0.3">
      <c r="A99">
        <v>53</v>
      </c>
      <c r="B99" s="127" t="s">
        <v>62</v>
      </c>
      <c r="C99" s="158" t="s">
        <v>137</v>
      </c>
      <c r="D99" s="11">
        <v>100</v>
      </c>
      <c r="E99" s="11">
        <v>143</v>
      </c>
      <c r="F99" s="11">
        <v>147</v>
      </c>
      <c r="G99" s="16">
        <v>390</v>
      </c>
      <c r="H99" s="11">
        <v>4</v>
      </c>
      <c r="I99" s="11">
        <v>10</v>
      </c>
    </row>
    <row r="100" spans="1:9" ht="15.6" x14ac:dyDescent="0.3">
      <c r="A100">
        <v>54</v>
      </c>
      <c r="B100" s="147" t="s">
        <v>81</v>
      </c>
      <c r="C100" s="94" t="s">
        <v>78</v>
      </c>
      <c r="D100" s="11">
        <v>122</v>
      </c>
      <c r="E100" s="11">
        <v>136</v>
      </c>
      <c r="F100" s="11">
        <v>129</v>
      </c>
      <c r="G100" s="16">
        <v>387</v>
      </c>
      <c r="H100" s="11">
        <v>1</v>
      </c>
      <c r="I100" s="11">
        <v>14</v>
      </c>
    </row>
    <row r="101" spans="1:9" ht="15.6" x14ac:dyDescent="0.3">
      <c r="A101">
        <v>55</v>
      </c>
      <c r="B101" s="153" t="s">
        <v>129</v>
      </c>
      <c r="C101" s="47" t="s">
        <v>140</v>
      </c>
      <c r="D101" s="11">
        <v>119</v>
      </c>
      <c r="E101" s="11">
        <v>117</v>
      </c>
      <c r="F101" s="11">
        <v>148</v>
      </c>
      <c r="G101" s="16">
        <v>384</v>
      </c>
      <c r="H101" s="11">
        <v>7</v>
      </c>
      <c r="I101" s="11">
        <v>6</v>
      </c>
    </row>
    <row r="102" spans="1:9" ht="15.6" x14ac:dyDescent="0.3">
      <c r="A102">
        <v>56</v>
      </c>
      <c r="B102" s="149" t="s">
        <v>128</v>
      </c>
      <c r="C102" s="101" t="s">
        <v>94</v>
      </c>
      <c r="D102" s="11">
        <v>117</v>
      </c>
      <c r="E102" s="11">
        <v>126</v>
      </c>
      <c r="F102" s="11">
        <v>133</v>
      </c>
      <c r="G102" s="16">
        <v>376</v>
      </c>
      <c r="H102" s="11">
        <v>3</v>
      </c>
      <c r="I102" s="11">
        <v>9</v>
      </c>
    </row>
    <row r="103" spans="1:9" ht="15.6" x14ac:dyDescent="0.3">
      <c r="A103">
        <v>57</v>
      </c>
      <c r="B103" s="148" t="s">
        <v>62</v>
      </c>
      <c r="C103" s="95" t="s">
        <v>92</v>
      </c>
      <c r="D103" s="11">
        <v>134</v>
      </c>
      <c r="E103" s="11">
        <v>120</v>
      </c>
      <c r="F103" s="11">
        <v>107</v>
      </c>
      <c r="G103" s="16">
        <v>361</v>
      </c>
      <c r="H103" s="11">
        <v>4</v>
      </c>
      <c r="I103" s="11">
        <v>8</v>
      </c>
    </row>
    <row r="104" spans="1:9" ht="15.6" x14ac:dyDescent="0.3">
      <c r="A104">
        <v>58</v>
      </c>
      <c r="B104" s="149" t="s">
        <v>128</v>
      </c>
      <c r="C104" s="101" t="s">
        <v>93</v>
      </c>
      <c r="D104" s="11">
        <v>109</v>
      </c>
      <c r="E104" s="11">
        <v>123</v>
      </c>
      <c r="F104" s="11">
        <v>121</v>
      </c>
      <c r="G104" s="16">
        <v>353</v>
      </c>
      <c r="H104" s="11">
        <v>2</v>
      </c>
      <c r="I104" s="11">
        <v>9</v>
      </c>
    </row>
    <row r="105" spans="1:9" ht="15.6" x14ac:dyDescent="0.3">
      <c r="A105">
        <v>59</v>
      </c>
      <c r="B105" s="149" t="s">
        <v>128</v>
      </c>
      <c r="C105" s="101" t="s">
        <v>90</v>
      </c>
      <c r="D105" s="11">
        <v>69</v>
      </c>
      <c r="E105" s="11">
        <v>139</v>
      </c>
      <c r="F105" s="11">
        <v>134</v>
      </c>
      <c r="G105" s="16">
        <v>342</v>
      </c>
      <c r="H105" s="11">
        <v>3</v>
      </c>
      <c r="I105" s="11">
        <v>9</v>
      </c>
    </row>
    <row r="106" spans="1:9" ht="15.6" x14ac:dyDescent="0.3">
      <c r="A106">
        <v>60</v>
      </c>
      <c r="B106" s="149" t="s">
        <v>128</v>
      </c>
      <c r="C106" s="87" t="s">
        <v>97</v>
      </c>
      <c r="D106" s="2">
        <v>94</v>
      </c>
      <c r="E106" s="2">
        <v>111</v>
      </c>
      <c r="F106" s="2">
        <v>103</v>
      </c>
      <c r="G106" s="3">
        <v>308</v>
      </c>
      <c r="H106" s="2">
        <v>3</v>
      </c>
      <c r="I106" s="2">
        <v>5</v>
      </c>
    </row>
    <row r="107" spans="1:9" ht="15.6" x14ac:dyDescent="0.3">
      <c r="B107" s="79"/>
      <c r="C107" s="79"/>
      <c r="G107" s="2">
        <f>SUM(G47:G106)</f>
        <v>28972</v>
      </c>
      <c r="H107" s="2">
        <f>G107/60</f>
        <v>482.86666666666667</v>
      </c>
    </row>
    <row r="108" spans="1:9" x14ac:dyDescent="0.3">
      <c r="B108" s="19"/>
      <c r="C108" s="134"/>
    </row>
    <row r="109" spans="1:9" x14ac:dyDescent="0.3">
      <c r="B109" s="19"/>
      <c r="C109" s="19"/>
    </row>
    <row r="110" spans="1:9" x14ac:dyDescent="0.3">
      <c r="B110" s="19"/>
      <c r="C110" s="134"/>
    </row>
    <row r="111" spans="1:9" x14ac:dyDescent="0.3">
      <c r="B111" s="19"/>
      <c r="C111" s="134"/>
    </row>
    <row r="113" spans="2:9" x14ac:dyDescent="0.3">
      <c r="B113" s="88">
        <v>15</v>
      </c>
      <c r="C113" t="s">
        <v>198</v>
      </c>
      <c r="D113" s="2">
        <v>183</v>
      </c>
      <c r="E113" s="2">
        <v>183</v>
      </c>
      <c r="F113" s="2">
        <v>167</v>
      </c>
      <c r="G113" s="2">
        <v>533</v>
      </c>
      <c r="H113" s="2">
        <v>12</v>
      </c>
      <c r="I113" s="2">
        <v>15</v>
      </c>
    </row>
    <row r="114" spans="2:9" x14ac:dyDescent="0.3">
      <c r="B114" s="88">
        <v>27</v>
      </c>
      <c r="C114" t="s">
        <v>197</v>
      </c>
      <c r="D114" s="2">
        <v>174</v>
      </c>
      <c r="E114" s="2">
        <v>160</v>
      </c>
      <c r="F114" s="2">
        <v>171</v>
      </c>
      <c r="G114" s="2">
        <v>505</v>
      </c>
      <c r="H114" s="2">
        <v>12</v>
      </c>
      <c r="I114" s="2">
        <v>9</v>
      </c>
    </row>
    <row r="115" spans="2:9" x14ac:dyDescent="0.3">
      <c r="B115" s="88">
        <v>51</v>
      </c>
      <c r="C115" t="s">
        <v>199</v>
      </c>
      <c r="D115" s="2">
        <v>145</v>
      </c>
      <c r="E115" s="2">
        <v>178</v>
      </c>
      <c r="F115" s="2">
        <v>147</v>
      </c>
      <c r="G115" s="2">
        <v>470</v>
      </c>
      <c r="H115" s="2">
        <v>8</v>
      </c>
      <c r="I115" s="2">
        <v>13</v>
      </c>
    </row>
    <row r="116" spans="2:9" x14ac:dyDescent="0.3">
      <c r="B116" s="88">
        <v>52</v>
      </c>
      <c r="C116" t="s">
        <v>171</v>
      </c>
      <c r="D116" s="2">
        <v>180</v>
      </c>
      <c r="E116" s="2">
        <v>156</v>
      </c>
      <c r="F116" s="2">
        <v>134</v>
      </c>
      <c r="G116" s="2">
        <v>470</v>
      </c>
      <c r="H116" s="2">
        <v>6</v>
      </c>
      <c r="I116" s="2">
        <v>15</v>
      </c>
    </row>
  </sheetData>
  <sortState xmlns:xlrd2="http://schemas.microsoft.com/office/spreadsheetml/2017/richdata2" ref="B47:I107">
    <sortCondition descending="1" ref="G47:G10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39D5-2687-4327-9CDD-CE00CDB1483A}">
  <dimension ref="A2:I109"/>
  <sheetViews>
    <sheetView topLeftCell="A23" workbookViewId="0">
      <selection activeCell="K38" sqref="K38"/>
    </sheetView>
  </sheetViews>
  <sheetFormatPr defaultRowHeight="14.4" x14ac:dyDescent="0.3"/>
  <cols>
    <col min="2" max="2" width="3.5546875" bestFit="1" customWidth="1"/>
    <col min="3" max="3" width="18.21875" bestFit="1" customWidth="1"/>
    <col min="4" max="6" width="7.5546875" customWidth="1"/>
    <col min="8" max="9" width="6.5546875" customWidth="1"/>
  </cols>
  <sheetData>
    <row r="2" spans="1:9" x14ac:dyDescent="0.3">
      <c r="C2" t="s">
        <v>192</v>
      </c>
      <c r="H2" t="s">
        <v>194</v>
      </c>
      <c r="I2" t="s">
        <v>195</v>
      </c>
    </row>
    <row r="3" spans="1:9" ht="15.6" x14ac:dyDescent="0.3">
      <c r="A3">
        <v>1</v>
      </c>
      <c r="B3" s="31" t="s">
        <v>4</v>
      </c>
      <c r="C3" s="35" t="s">
        <v>6</v>
      </c>
      <c r="D3" s="11">
        <v>146</v>
      </c>
      <c r="E3" s="11">
        <v>190</v>
      </c>
      <c r="F3" s="11">
        <v>202</v>
      </c>
      <c r="G3" s="16">
        <v>538</v>
      </c>
      <c r="H3" s="11">
        <v>11</v>
      </c>
      <c r="I3" s="11">
        <v>15</v>
      </c>
    </row>
    <row r="4" spans="1:9" ht="15.6" x14ac:dyDescent="0.3">
      <c r="A4">
        <v>2</v>
      </c>
      <c r="B4" s="31" t="s">
        <v>4</v>
      </c>
      <c r="C4" s="35" t="s">
        <v>5</v>
      </c>
      <c r="D4" s="11">
        <v>206</v>
      </c>
      <c r="E4" s="11">
        <v>152</v>
      </c>
      <c r="F4" s="11">
        <v>179</v>
      </c>
      <c r="G4" s="16">
        <v>537</v>
      </c>
      <c r="H4" s="11">
        <v>8</v>
      </c>
      <c r="I4" s="11">
        <v>18</v>
      </c>
    </row>
    <row r="5" spans="1:9" ht="15.6" x14ac:dyDescent="0.3">
      <c r="A5">
        <v>3</v>
      </c>
      <c r="B5" s="31" t="s">
        <v>4</v>
      </c>
      <c r="C5" s="35" t="s">
        <v>7</v>
      </c>
      <c r="D5" s="11">
        <v>194</v>
      </c>
      <c r="E5" s="11">
        <v>147</v>
      </c>
      <c r="F5" s="11">
        <v>179</v>
      </c>
      <c r="G5" s="16">
        <v>520</v>
      </c>
      <c r="H5" s="11">
        <v>9</v>
      </c>
      <c r="I5" s="11">
        <v>14</v>
      </c>
    </row>
    <row r="6" spans="1:9" ht="15.6" x14ac:dyDescent="0.3">
      <c r="A6">
        <v>4</v>
      </c>
      <c r="B6" s="76" t="s">
        <v>15</v>
      </c>
      <c r="C6" s="98" t="s">
        <v>20</v>
      </c>
      <c r="D6" s="11">
        <v>145</v>
      </c>
      <c r="E6" s="11">
        <v>166</v>
      </c>
      <c r="F6" s="11">
        <v>176</v>
      </c>
      <c r="G6" s="16">
        <v>487</v>
      </c>
      <c r="H6" s="11">
        <v>8</v>
      </c>
      <c r="I6" s="11">
        <v>13</v>
      </c>
    </row>
    <row r="7" spans="1:9" ht="15.6" x14ac:dyDescent="0.3">
      <c r="A7">
        <v>5</v>
      </c>
      <c r="B7" s="46" t="s">
        <v>142</v>
      </c>
      <c r="C7" s="45" t="s">
        <v>143</v>
      </c>
      <c r="D7" s="11">
        <v>143</v>
      </c>
      <c r="E7" s="11">
        <v>149</v>
      </c>
      <c r="F7" s="11">
        <v>192</v>
      </c>
      <c r="G7" s="16">
        <v>484</v>
      </c>
      <c r="H7" s="11">
        <v>9</v>
      </c>
      <c r="I7" s="11">
        <v>11</v>
      </c>
    </row>
    <row r="8" spans="1:9" ht="15.6" x14ac:dyDescent="0.3">
      <c r="A8">
        <v>6</v>
      </c>
      <c r="B8" s="31" t="s">
        <v>4</v>
      </c>
      <c r="C8" s="35" t="s">
        <v>10</v>
      </c>
      <c r="D8" s="11">
        <v>125</v>
      </c>
      <c r="E8" s="11">
        <v>188</v>
      </c>
      <c r="F8" s="11">
        <v>170</v>
      </c>
      <c r="G8" s="16">
        <v>483</v>
      </c>
      <c r="H8" s="11">
        <v>9</v>
      </c>
      <c r="I8" s="11">
        <v>13</v>
      </c>
    </row>
    <row r="9" spans="1:9" ht="15.6" x14ac:dyDescent="0.3">
      <c r="A9">
        <v>7</v>
      </c>
      <c r="B9" s="187" t="s">
        <v>4</v>
      </c>
      <c r="C9" s="187" t="s">
        <v>8</v>
      </c>
      <c r="D9" s="11">
        <v>144</v>
      </c>
      <c r="E9" s="11">
        <v>155</v>
      </c>
      <c r="F9" s="11">
        <v>178</v>
      </c>
      <c r="G9" s="16">
        <v>477</v>
      </c>
      <c r="H9" s="11">
        <v>11</v>
      </c>
      <c r="I9" s="11">
        <v>10</v>
      </c>
    </row>
    <row r="10" spans="1:9" ht="15.6" x14ac:dyDescent="0.3">
      <c r="A10">
        <v>8</v>
      </c>
      <c r="B10" s="75" t="s">
        <v>9</v>
      </c>
      <c r="C10" s="97" t="s">
        <v>17</v>
      </c>
      <c r="D10" s="11">
        <v>158</v>
      </c>
      <c r="E10" s="11">
        <v>168</v>
      </c>
      <c r="F10" s="11">
        <v>146</v>
      </c>
      <c r="G10" s="16">
        <v>472</v>
      </c>
      <c r="H10" s="11">
        <v>5</v>
      </c>
      <c r="I10" s="11">
        <v>16</v>
      </c>
    </row>
    <row r="11" spans="1:9" ht="15.6" x14ac:dyDescent="0.3">
      <c r="A11">
        <v>9</v>
      </c>
      <c r="B11" s="75" t="s">
        <v>9</v>
      </c>
      <c r="C11" s="97" t="s">
        <v>14</v>
      </c>
      <c r="D11" s="11">
        <v>172</v>
      </c>
      <c r="E11" s="11">
        <v>145</v>
      </c>
      <c r="F11" s="11">
        <v>154</v>
      </c>
      <c r="G11" s="16">
        <v>471</v>
      </c>
      <c r="H11" s="11">
        <v>8</v>
      </c>
      <c r="I11" s="11">
        <v>14</v>
      </c>
    </row>
    <row r="12" spans="1:9" ht="15.6" x14ac:dyDescent="0.3">
      <c r="A12">
        <v>10</v>
      </c>
      <c r="B12" s="75" t="s">
        <v>9</v>
      </c>
      <c r="C12" s="97" t="s">
        <v>11</v>
      </c>
      <c r="D12" s="11">
        <v>153</v>
      </c>
      <c r="E12" s="11">
        <v>132</v>
      </c>
      <c r="F12" s="11">
        <v>184</v>
      </c>
      <c r="G12" s="16">
        <v>469</v>
      </c>
      <c r="H12" s="11">
        <v>4</v>
      </c>
      <c r="I12" s="11">
        <v>17</v>
      </c>
    </row>
    <row r="13" spans="1:9" ht="15.6" x14ac:dyDescent="0.3">
      <c r="A13">
        <v>11</v>
      </c>
      <c r="B13" s="78" t="s">
        <v>121</v>
      </c>
      <c r="C13" s="103" t="s">
        <v>23</v>
      </c>
      <c r="D13" s="11">
        <v>138</v>
      </c>
      <c r="E13" s="11">
        <v>171</v>
      </c>
      <c r="F13" s="11">
        <v>160</v>
      </c>
      <c r="G13" s="16">
        <v>469</v>
      </c>
      <c r="H13" s="11">
        <v>8</v>
      </c>
      <c r="I13" s="11">
        <v>11</v>
      </c>
    </row>
    <row r="14" spans="1:9" ht="15.6" x14ac:dyDescent="0.3">
      <c r="A14">
        <v>12</v>
      </c>
      <c r="B14" s="75" t="s">
        <v>9</v>
      </c>
      <c r="C14" s="97" t="s">
        <v>12</v>
      </c>
      <c r="D14" s="11">
        <v>140</v>
      </c>
      <c r="E14" s="11">
        <v>165</v>
      </c>
      <c r="F14" s="11">
        <v>148</v>
      </c>
      <c r="G14" s="16">
        <v>453</v>
      </c>
      <c r="H14" s="11">
        <v>7</v>
      </c>
      <c r="I14" s="11">
        <v>11</v>
      </c>
    </row>
    <row r="15" spans="1:9" ht="15.6" x14ac:dyDescent="0.3">
      <c r="A15">
        <v>13</v>
      </c>
      <c r="B15" s="75" t="s">
        <v>9</v>
      </c>
      <c r="C15" s="97" t="s">
        <v>18</v>
      </c>
      <c r="D15" s="11">
        <v>137</v>
      </c>
      <c r="E15" s="11">
        <v>179</v>
      </c>
      <c r="F15" s="11">
        <v>135</v>
      </c>
      <c r="G15" s="16">
        <v>451</v>
      </c>
      <c r="H15" s="11">
        <v>8</v>
      </c>
      <c r="I15" s="11">
        <v>12</v>
      </c>
    </row>
    <row r="16" spans="1:9" ht="15.6" x14ac:dyDescent="0.3">
      <c r="A16">
        <v>14</v>
      </c>
      <c r="B16" s="113" t="s">
        <v>15</v>
      </c>
      <c r="C16" s="114" t="s">
        <v>16</v>
      </c>
      <c r="D16" s="11">
        <v>130</v>
      </c>
      <c r="E16" s="11">
        <v>165</v>
      </c>
      <c r="F16" s="11">
        <v>155</v>
      </c>
      <c r="G16" s="16">
        <v>450</v>
      </c>
      <c r="H16" s="11">
        <v>8</v>
      </c>
      <c r="I16" s="11">
        <v>10</v>
      </c>
    </row>
    <row r="17" spans="1:9" ht="15.6" x14ac:dyDescent="0.3">
      <c r="A17">
        <v>15</v>
      </c>
      <c r="B17" s="76" t="s">
        <v>15</v>
      </c>
      <c r="C17" s="98" t="s">
        <v>26</v>
      </c>
      <c r="D17" s="11">
        <v>129</v>
      </c>
      <c r="E17" s="11">
        <v>136</v>
      </c>
      <c r="F17" s="11">
        <v>177</v>
      </c>
      <c r="G17" s="16">
        <v>442</v>
      </c>
      <c r="H17" s="11">
        <v>4</v>
      </c>
      <c r="I17" s="11">
        <v>14</v>
      </c>
    </row>
    <row r="18" spans="1:9" ht="15.6" x14ac:dyDescent="0.3">
      <c r="A18">
        <v>16</v>
      </c>
      <c r="B18" s="46" t="s">
        <v>142</v>
      </c>
      <c r="C18" s="45" t="s">
        <v>144</v>
      </c>
      <c r="D18" s="11">
        <v>158</v>
      </c>
      <c r="E18" s="11">
        <v>147</v>
      </c>
      <c r="F18" s="11">
        <v>127</v>
      </c>
      <c r="G18" s="16">
        <v>432</v>
      </c>
      <c r="H18" s="11">
        <v>7</v>
      </c>
      <c r="I18" s="11">
        <v>10</v>
      </c>
    </row>
    <row r="19" spans="1:9" ht="15.6" x14ac:dyDescent="0.3">
      <c r="A19">
        <v>17</v>
      </c>
      <c r="B19" s="76" t="s">
        <v>15</v>
      </c>
      <c r="C19" s="98" t="s">
        <v>25</v>
      </c>
      <c r="D19" s="11">
        <v>117</v>
      </c>
      <c r="E19" s="11">
        <v>166</v>
      </c>
      <c r="F19" s="11">
        <v>144</v>
      </c>
      <c r="G19" s="16">
        <v>427</v>
      </c>
      <c r="H19" s="11">
        <v>6</v>
      </c>
      <c r="I19" s="11">
        <v>10</v>
      </c>
    </row>
    <row r="20" spans="1:9" ht="15.6" x14ac:dyDescent="0.3">
      <c r="A20">
        <v>18</v>
      </c>
      <c r="B20" s="46" t="s">
        <v>142</v>
      </c>
      <c r="C20" s="45" t="s">
        <v>145</v>
      </c>
      <c r="D20" s="11">
        <v>134</v>
      </c>
      <c r="E20" s="11">
        <v>115</v>
      </c>
      <c r="F20" s="11">
        <v>175</v>
      </c>
      <c r="G20" s="16">
        <v>424</v>
      </c>
      <c r="H20" s="11">
        <v>7</v>
      </c>
      <c r="I20" s="11">
        <v>9</v>
      </c>
    </row>
    <row r="21" spans="1:9" ht="15.6" x14ac:dyDescent="0.3">
      <c r="A21">
        <v>19</v>
      </c>
      <c r="B21" s="46" t="s">
        <v>142</v>
      </c>
      <c r="C21" s="45" t="s">
        <v>31</v>
      </c>
      <c r="D21" s="11">
        <v>128</v>
      </c>
      <c r="E21" s="11">
        <v>144</v>
      </c>
      <c r="F21" s="11">
        <v>140</v>
      </c>
      <c r="G21" s="16">
        <v>412</v>
      </c>
      <c r="H21" s="11">
        <v>4</v>
      </c>
      <c r="I21" s="11">
        <v>12</v>
      </c>
    </row>
    <row r="22" spans="1:9" ht="15.6" x14ac:dyDescent="0.3">
      <c r="A22">
        <v>20</v>
      </c>
      <c r="B22" s="244" t="s">
        <v>121</v>
      </c>
      <c r="C22" s="109" t="s">
        <v>32</v>
      </c>
      <c r="D22" s="11">
        <v>156</v>
      </c>
      <c r="E22" s="11">
        <v>116</v>
      </c>
      <c r="F22" s="11">
        <v>140</v>
      </c>
      <c r="G22" s="16">
        <v>412</v>
      </c>
      <c r="H22" s="11">
        <v>4</v>
      </c>
      <c r="I22" s="11">
        <v>11</v>
      </c>
    </row>
    <row r="23" spans="1:9" ht="15.6" x14ac:dyDescent="0.3">
      <c r="A23">
        <v>21</v>
      </c>
      <c r="B23" s="77" t="s">
        <v>19</v>
      </c>
      <c r="C23" s="100" t="s">
        <v>29</v>
      </c>
      <c r="D23" s="11">
        <v>131</v>
      </c>
      <c r="E23" s="11">
        <v>146</v>
      </c>
      <c r="F23" s="11">
        <v>133</v>
      </c>
      <c r="G23" s="16">
        <v>410</v>
      </c>
      <c r="H23" s="11">
        <v>2</v>
      </c>
      <c r="I23" s="11">
        <v>14</v>
      </c>
    </row>
    <row r="24" spans="1:9" ht="15.6" x14ac:dyDescent="0.3">
      <c r="A24">
        <v>22</v>
      </c>
      <c r="B24" s="133" t="s">
        <v>19</v>
      </c>
      <c r="C24" s="245" t="s">
        <v>27</v>
      </c>
      <c r="D24" s="11">
        <v>124</v>
      </c>
      <c r="E24" s="11">
        <v>155</v>
      </c>
      <c r="F24" s="11">
        <v>127</v>
      </c>
      <c r="G24" s="16">
        <v>406</v>
      </c>
      <c r="H24" s="11">
        <v>5</v>
      </c>
      <c r="I24" s="11">
        <v>10</v>
      </c>
    </row>
    <row r="25" spans="1:9" ht="15.6" x14ac:dyDescent="0.3">
      <c r="A25">
        <v>23</v>
      </c>
      <c r="B25" s="77" t="s">
        <v>19</v>
      </c>
      <c r="C25" s="100" t="s">
        <v>24</v>
      </c>
      <c r="D25" s="11">
        <v>118</v>
      </c>
      <c r="E25" s="11">
        <v>150</v>
      </c>
      <c r="F25" s="11">
        <v>133</v>
      </c>
      <c r="G25" s="16">
        <v>401</v>
      </c>
      <c r="H25" s="11">
        <v>4</v>
      </c>
      <c r="I25" s="11">
        <v>11</v>
      </c>
    </row>
    <row r="26" spans="1:9" ht="15.6" x14ac:dyDescent="0.3">
      <c r="A26">
        <v>24</v>
      </c>
      <c r="B26" s="79" t="s">
        <v>121</v>
      </c>
      <c r="C26" s="99" t="s">
        <v>33</v>
      </c>
      <c r="D26" s="11">
        <v>111</v>
      </c>
      <c r="E26" s="11">
        <v>156</v>
      </c>
      <c r="F26" s="11">
        <v>128</v>
      </c>
      <c r="G26" s="16">
        <v>395</v>
      </c>
      <c r="H26" s="11">
        <v>7</v>
      </c>
      <c r="I26" s="11">
        <v>9</v>
      </c>
    </row>
    <row r="27" spans="1:9" ht="15.6" x14ac:dyDescent="0.3">
      <c r="A27">
        <v>25</v>
      </c>
      <c r="B27" s="79" t="s">
        <v>121</v>
      </c>
      <c r="C27" s="99" t="s">
        <v>123</v>
      </c>
      <c r="D27" s="11">
        <v>118</v>
      </c>
      <c r="E27" s="11">
        <v>121</v>
      </c>
      <c r="F27" s="11">
        <v>155</v>
      </c>
      <c r="G27" s="16">
        <v>394</v>
      </c>
      <c r="H27" s="11">
        <v>4</v>
      </c>
      <c r="I27" s="11">
        <v>11</v>
      </c>
    </row>
    <row r="28" spans="1:9" ht="15.6" x14ac:dyDescent="0.3">
      <c r="A28">
        <v>26</v>
      </c>
      <c r="B28" s="76" t="s">
        <v>15</v>
      </c>
      <c r="C28" s="98" t="s">
        <v>21</v>
      </c>
      <c r="D28" s="11">
        <v>150</v>
      </c>
      <c r="E28" s="11">
        <v>95</v>
      </c>
      <c r="F28" s="11">
        <v>146</v>
      </c>
      <c r="G28" s="16">
        <v>391</v>
      </c>
      <c r="H28" s="11">
        <v>6</v>
      </c>
      <c r="I28" s="11">
        <v>6</v>
      </c>
    </row>
    <row r="29" spans="1:9" ht="15.6" x14ac:dyDescent="0.3">
      <c r="A29">
        <v>27</v>
      </c>
      <c r="B29" s="46" t="s">
        <v>142</v>
      </c>
      <c r="C29" s="45" t="s">
        <v>34</v>
      </c>
      <c r="D29" s="11">
        <v>141</v>
      </c>
      <c r="E29" s="11">
        <v>123</v>
      </c>
      <c r="F29" s="11">
        <v>111</v>
      </c>
      <c r="G29" s="16">
        <v>375</v>
      </c>
      <c r="H29" s="11">
        <v>4</v>
      </c>
      <c r="I29" s="11">
        <v>10</v>
      </c>
    </row>
    <row r="30" spans="1:9" ht="15.6" x14ac:dyDescent="0.3">
      <c r="A30">
        <v>28</v>
      </c>
      <c r="B30" s="46" t="s">
        <v>142</v>
      </c>
      <c r="C30" s="45" t="s">
        <v>147</v>
      </c>
      <c r="D30" s="11">
        <v>138</v>
      </c>
      <c r="E30" s="11">
        <v>117</v>
      </c>
      <c r="F30" s="11">
        <v>112</v>
      </c>
      <c r="G30" s="16">
        <v>367</v>
      </c>
      <c r="H30" s="11">
        <v>2</v>
      </c>
      <c r="I30" s="11">
        <v>11</v>
      </c>
    </row>
    <row r="31" spans="1:9" ht="15.6" x14ac:dyDescent="0.3">
      <c r="A31">
        <v>29</v>
      </c>
      <c r="B31" s="46" t="s">
        <v>142</v>
      </c>
      <c r="C31" s="45" t="s">
        <v>149</v>
      </c>
      <c r="D31" s="11">
        <v>130</v>
      </c>
      <c r="E31" s="11">
        <v>117</v>
      </c>
      <c r="F31" s="11">
        <v>119</v>
      </c>
      <c r="G31" s="16">
        <v>366</v>
      </c>
      <c r="H31" s="11">
        <v>2</v>
      </c>
      <c r="I31" s="11">
        <v>10</v>
      </c>
    </row>
    <row r="32" spans="1:9" ht="15.6" x14ac:dyDescent="0.3">
      <c r="A32">
        <v>30</v>
      </c>
      <c r="B32" s="79" t="s">
        <v>121</v>
      </c>
      <c r="C32" s="99" t="s">
        <v>35</v>
      </c>
      <c r="D32" s="11">
        <v>109</v>
      </c>
      <c r="E32" s="11">
        <v>112</v>
      </c>
      <c r="F32" s="11">
        <v>140</v>
      </c>
      <c r="G32" s="16">
        <v>361</v>
      </c>
      <c r="H32" s="11">
        <v>5</v>
      </c>
      <c r="I32" s="11">
        <v>7</v>
      </c>
    </row>
    <row r="33" spans="1:9" ht="15.6" x14ac:dyDescent="0.3">
      <c r="A33">
        <v>31</v>
      </c>
      <c r="B33" s="46" t="s">
        <v>142</v>
      </c>
      <c r="C33" s="45" t="s">
        <v>158</v>
      </c>
      <c r="D33" s="11">
        <v>109</v>
      </c>
      <c r="E33" s="11">
        <v>124</v>
      </c>
      <c r="F33" s="11">
        <v>125</v>
      </c>
      <c r="G33" s="16">
        <v>358</v>
      </c>
      <c r="H33" s="11">
        <v>4</v>
      </c>
      <c r="I33" s="11">
        <v>6</v>
      </c>
    </row>
    <row r="34" spans="1:9" ht="15.6" x14ac:dyDescent="0.3">
      <c r="A34">
        <v>32</v>
      </c>
      <c r="B34" s="77" t="s">
        <v>19</v>
      </c>
      <c r="C34" s="100" t="s">
        <v>28</v>
      </c>
      <c r="D34" s="11">
        <v>136</v>
      </c>
      <c r="E34" s="11">
        <v>93</v>
      </c>
      <c r="F34" s="11">
        <v>108</v>
      </c>
      <c r="G34" s="16">
        <v>337</v>
      </c>
      <c r="H34" s="11">
        <v>3</v>
      </c>
      <c r="I34" s="11">
        <v>5</v>
      </c>
    </row>
    <row r="35" spans="1:9" ht="15.6" x14ac:dyDescent="0.3">
      <c r="A35">
        <v>33</v>
      </c>
      <c r="B35" s="77" t="s">
        <v>19</v>
      </c>
      <c r="C35" s="100" t="s">
        <v>30</v>
      </c>
      <c r="D35" s="11">
        <v>111</v>
      </c>
      <c r="E35" s="11">
        <v>94</v>
      </c>
      <c r="F35" s="11">
        <v>125</v>
      </c>
      <c r="G35" s="16">
        <v>330</v>
      </c>
      <c r="H35" s="11">
        <v>3</v>
      </c>
      <c r="I35" s="11">
        <v>5</v>
      </c>
    </row>
    <row r="36" spans="1:9" ht="15.6" x14ac:dyDescent="0.3">
      <c r="A36">
        <v>34</v>
      </c>
      <c r="B36" s="46" t="s">
        <v>142</v>
      </c>
      <c r="C36" s="45" t="s">
        <v>155</v>
      </c>
      <c r="D36" s="11">
        <v>113</v>
      </c>
      <c r="E36" s="11">
        <v>89</v>
      </c>
      <c r="F36" s="11">
        <v>112</v>
      </c>
      <c r="G36" s="16">
        <v>314</v>
      </c>
      <c r="H36" s="11">
        <v>4</v>
      </c>
      <c r="I36" s="11">
        <v>6</v>
      </c>
    </row>
    <row r="37" spans="1:9" ht="15.6" x14ac:dyDescent="0.3">
      <c r="A37">
        <v>35</v>
      </c>
      <c r="B37" s="46" t="s">
        <v>142</v>
      </c>
      <c r="C37" s="45" t="s">
        <v>148</v>
      </c>
      <c r="D37" s="11">
        <v>95</v>
      </c>
      <c r="E37" s="11">
        <v>116</v>
      </c>
      <c r="F37" s="11">
        <v>98</v>
      </c>
      <c r="G37" s="16">
        <v>309</v>
      </c>
      <c r="H37" s="11">
        <v>3</v>
      </c>
      <c r="I37" s="11">
        <v>5</v>
      </c>
    </row>
    <row r="38" spans="1:9" ht="15.6" x14ac:dyDescent="0.3">
      <c r="A38">
        <v>36</v>
      </c>
      <c r="B38" s="46" t="s">
        <v>142</v>
      </c>
      <c r="C38" s="45" t="s">
        <v>153</v>
      </c>
      <c r="D38" s="11">
        <v>101</v>
      </c>
      <c r="E38" s="11">
        <v>105</v>
      </c>
      <c r="F38" s="11">
        <v>101</v>
      </c>
      <c r="G38" s="16">
        <v>307</v>
      </c>
      <c r="H38" s="11">
        <v>0</v>
      </c>
      <c r="I38" s="11">
        <v>8</v>
      </c>
    </row>
    <row r="39" spans="1:9" ht="15.6" x14ac:dyDescent="0.3">
      <c r="A39">
        <v>37</v>
      </c>
      <c r="B39" s="46" t="s">
        <v>142</v>
      </c>
      <c r="C39" s="45" t="s">
        <v>157</v>
      </c>
      <c r="D39" s="11">
        <v>97</v>
      </c>
      <c r="E39" s="11">
        <v>100</v>
      </c>
      <c r="F39" s="11">
        <v>100</v>
      </c>
      <c r="G39" s="16">
        <v>297</v>
      </c>
      <c r="H39" s="11">
        <v>4</v>
      </c>
      <c r="I39" s="11">
        <v>5</v>
      </c>
    </row>
    <row r="40" spans="1:9" ht="15.6" x14ac:dyDescent="0.3">
      <c r="A40">
        <v>38</v>
      </c>
      <c r="B40" s="46" t="s">
        <v>142</v>
      </c>
      <c r="C40" s="46" t="s">
        <v>162</v>
      </c>
      <c r="D40" s="11">
        <v>73</v>
      </c>
      <c r="E40" s="11">
        <v>80</v>
      </c>
      <c r="F40" s="11">
        <v>102</v>
      </c>
      <c r="G40" s="16">
        <v>255</v>
      </c>
      <c r="H40" s="11">
        <v>2</v>
      </c>
      <c r="I40" s="11">
        <v>1</v>
      </c>
    </row>
    <row r="41" spans="1:9" ht="15.6" x14ac:dyDescent="0.3">
      <c r="A41">
        <v>39</v>
      </c>
      <c r="B41" s="46" t="s">
        <v>142</v>
      </c>
      <c r="C41" s="46" t="s">
        <v>190</v>
      </c>
      <c r="D41" s="11">
        <v>60</v>
      </c>
      <c r="E41" s="11">
        <v>82</v>
      </c>
      <c r="F41" s="11">
        <v>70</v>
      </c>
      <c r="G41" s="16">
        <v>212</v>
      </c>
      <c r="H41" s="11">
        <v>0</v>
      </c>
      <c r="I41" s="11">
        <v>3</v>
      </c>
    </row>
    <row r="42" spans="1:9" ht="15.6" x14ac:dyDescent="0.3">
      <c r="B42" s="109"/>
      <c r="C42" s="109"/>
      <c r="G42">
        <f>SUM(G3:G41)</f>
        <v>15895</v>
      </c>
      <c r="H42">
        <f>G42/A41</f>
        <v>407.56410256410254</v>
      </c>
    </row>
    <row r="43" spans="1:9" ht="15.6" x14ac:dyDescent="0.3">
      <c r="B43" s="109"/>
      <c r="C43" s="109"/>
    </row>
    <row r="44" spans="1:9" ht="15.6" x14ac:dyDescent="0.3">
      <c r="B44" s="109"/>
      <c r="C44" s="109" t="s">
        <v>193</v>
      </c>
      <c r="H44" t="s">
        <v>194</v>
      </c>
      <c r="I44" t="s">
        <v>195</v>
      </c>
    </row>
    <row r="45" spans="1:9" ht="15.6" x14ac:dyDescent="0.3">
      <c r="A45">
        <v>1</v>
      </c>
      <c r="B45" s="120" t="s">
        <v>38</v>
      </c>
      <c r="C45" s="247" t="s">
        <v>43</v>
      </c>
      <c r="D45" s="11">
        <v>199</v>
      </c>
      <c r="E45" s="11">
        <v>237</v>
      </c>
      <c r="F45" s="11">
        <v>158</v>
      </c>
      <c r="G45" s="16">
        <v>594</v>
      </c>
      <c r="H45" s="11">
        <v>18</v>
      </c>
      <c r="I45" s="11">
        <v>8</v>
      </c>
    </row>
    <row r="46" spans="1:9" ht="15.6" x14ac:dyDescent="0.3">
      <c r="A46">
        <v>2</v>
      </c>
      <c r="B46" s="55" t="s">
        <v>129</v>
      </c>
      <c r="C46" s="248" t="s">
        <v>67</v>
      </c>
      <c r="D46" s="11">
        <v>189</v>
      </c>
      <c r="E46" s="11">
        <v>228</v>
      </c>
      <c r="F46" s="11">
        <v>161</v>
      </c>
      <c r="G46" s="16">
        <v>578</v>
      </c>
      <c r="H46" s="11">
        <v>12</v>
      </c>
      <c r="I46" s="11">
        <v>14</v>
      </c>
    </row>
    <row r="47" spans="1:9" ht="15.6" x14ac:dyDescent="0.3">
      <c r="A47">
        <v>3</v>
      </c>
      <c r="B47" s="130" t="s">
        <v>46</v>
      </c>
      <c r="C47" s="249" t="s">
        <v>56</v>
      </c>
      <c r="D47" s="11">
        <v>182</v>
      </c>
      <c r="E47" s="11">
        <v>195</v>
      </c>
      <c r="F47" s="11">
        <v>195</v>
      </c>
      <c r="G47" s="16">
        <v>572</v>
      </c>
      <c r="H47" s="11">
        <v>11</v>
      </c>
      <c r="I47" s="11">
        <v>18</v>
      </c>
    </row>
    <row r="48" spans="1:9" ht="15.6" x14ac:dyDescent="0.3">
      <c r="A48">
        <v>4</v>
      </c>
      <c r="B48" s="144" t="s">
        <v>42</v>
      </c>
      <c r="C48" s="250" t="s">
        <v>45</v>
      </c>
      <c r="D48" s="11">
        <v>194</v>
      </c>
      <c r="E48" s="11">
        <v>172</v>
      </c>
      <c r="F48" s="11">
        <v>205</v>
      </c>
      <c r="G48" s="16">
        <v>571</v>
      </c>
      <c r="H48" s="11">
        <v>17</v>
      </c>
      <c r="I48" s="11">
        <v>8</v>
      </c>
    </row>
    <row r="49" spans="1:9" ht="15.6" x14ac:dyDescent="0.3">
      <c r="A49">
        <v>5</v>
      </c>
      <c r="B49" s="119" t="s">
        <v>38</v>
      </c>
      <c r="C49" s="251" t="s">
        <v>39</v>
      </c>
      <c r="D49" s="11">
        <v>178</v>
      </c>
      <c r="E49" s="11">
        <v>182</v>
      </c>
      <c r="F49" s="11">
        <v>208</v>
      </c>
      <c r="G49" s="16">
        <v>568</v>
      </c>
      <c r="H49" s="11">
        <v>14</v>
      </c>
      <c r="I49" s="11">
        <v>11</v>
      </c>
    </row>
    <row r="50" spans="1:9" ht="15.6" x14ac:dyDescent="0.3">
      <c r="A50">
        <v>6</v>
      </c>
      <c r="B50" s="144" t="s">
        <v>42</v>
      </c>
      <c r="C50" s="250" t="s">
        <v>52</v>
      </c>
      <c r="D50" s="11">
        <v>169</v>
      </c>
      <c r="E50" s="11">
        <v>213</v>
      </c>
      <c r="F50" s="11">
        <v>178</v>
      </c>
      <c r="G50" s="16">
        <v>560</v>
      </c>
      <c r="H50" s="11">
        <v>12</v>
      </c>
      <c r="I50" s="11">
        <v>13</v>
      </c>
    </row>
    <row r="51" spans="1:9" ht="15.6" x14ac:dyDescent="0.3">
      <c r="A51">
        <v>7</v>
      </c>
      <c r="B51" s="145" t="s">
        <v>68</v>
      </c>
      <c r="C51" s="252" t="s">
        <v>125</v>
      </c>
      <c r="D51" s="11">
        <v>146</v>
      </c>
      <c r="E51" s="11">
        <v>199</v>
      </c>
      <c r="F51" s="11">
        <v>211</v>
      </c>
      <c r="G51" s="16">
        <v>556</v>
      </c>
      <c r="H51" s="11">
        <v>16</v>
      </c>
      <c r="I51" s="11">
        <v>5</v>
      </c>
    </row>
    <row r="52" spans="1:9" ht="15.6" x14ac:dyDescent="0.3">
      <c r="A52">
        <v>8</v>
      </c>
      <c r="B52" s="130" t="s">
        <v>46</v>
      </c>
      <c r="C52" s="249" t="s">
        <v>53</v>
      </c>
      <c r="D52" s="11">
        <v>158</v>
      </c>
      <c r="E52" s="11">
        <v>193</v>
      </c>
      <c r="F52" s="11">
        <v>204</v>
      </c>
      <c r="G52" s="16">
        <v>555</v>
      </c>
      <c r="H52" s="11">
        <v>13</v>
      </c>
      <c r="I52" s="11">
        <v>12</v>
      </c>
    </row>
    <row r="53" spans="1:9" ht="15.6" x14ac:dyDescent="0.3">
      <c r="A53">
        <v>9</v>
      </c>
      <c r="B53" s="131" t="s">
        <v>38</v>
      </c>
      <c r="C53" s="253" t="s">
        <v>44</v>
      </c>
      <c r="D53" s="11">
        <v>183</v>
      </c>
      <c r="E53" s="11">
        <v>167</v>
      </c>
      <c r="F53" s="11">
        <v>199</v>
      </c>
      <c r="G53" s="16">
        <v>549</v>
      </c>
      <c r="H53" s="11">
        <v>11</v>
      </c>
      <c r="I53" s="11">
        <v>15</v>
      </c>
    </row>
    <row r="54" spans="1:9" ht="15.6" x14ac:dyDescent="0.3">
      <c r="A54">
        <v>10</v>
      </c>
      <c r="B54" s="130" t="s">
        <v>46</v>
      </c>
      <c r="C54" s="249" t="s">
        <v>61</v>
      </c>
      <c r="D54" s="11">
        <v>183</v>
      </c>
      <c r="E54" s="11">
        <v>186</v>
      </c>
      <c r="F54" s="11">
        <v>180</v>
      </c>
      <c r="G54" s="16">
        <v>549</v>
      </c>
      <c r="H54" s="11">
        <v>15</v>
      </c>
      <c r="I54" s="11">
        <v>10</v>
      </c>
    </row>
    <row r="55" spans="1:9" ht="15.6" x14ac:dyDescent="0.3">
      <c r="A55">
        <v>11</v>
      </c>
      <c r="B55" s="130" t="s">
        <v>46</v>
      </c>
      <c r="C55" s="249" t="s">
        <v>65</v>
      </c>
      <c r="D55" s="11">
        <v>189</v>
      </c>
      <c r="E55" s="11">
        <v>171</v>
      </c>
      <c r="F55" s="11">
        <v>183</v>
      </c>
      <c r="G55" s="16">
        <v>543</v>
      </c>
      <c r="H55" s="11">
        <v>12</v>
      </c>
      <c r="I55" s="11">
        <v>14</v>
      </c>
    </row>
    <row r="56" spans="1:9" ht="15.6" x14ac:dyDescent="0.3">
      <c r="A56">
        <v>12</v>
      </c>
      <c r="B56" s="144" t="s">
        <v>42</v>
      </c>
      <c r="C56" s="250" t="s">
        <v>48</v>
      </c>
      <c r="D56" s="11">
        <v>168</v>
      </c>
      <c r="E56" s="11">
        <v>180</v>
      </c>
      <c r="F56" s="11">
        <v>184</v>
      </c>
      <c r="G56" s="16">
        <v>532</v>
      </c>
      <c r="H56" s="11">
        <v>13</v>
      </c>
      <c r="I56" s="11">
        <v>10</v>
      </c>
    </row>
    <row r="57" spans="1:9" ht="15.6" x14ac:dyDescent="0.3">
      <c r="A57">
        <v>13</v>
      </c>
      <c r="B57" s="130" t="s">
        <v>46</v>
      </c>
      <c r="C57" s="249" t="s">
        <v>55</v>
      </c>
      <c r="D57" s="11">
        <v>144</v>
      </c>
      <c r="E57" s="11">
        <v>193</v>
      </c>
      <c r="F57" s="11">
        <v>195</v>
      </c>
      <c r="G57" s="16">
        <v>532</v>
      </c>
      <c r="H57" s="11">
        <v>9</v>
      </c>
      <c r="I57" s="11">
        <v>16</v>
      </c>
    </row>
    <row r="58" spans="1:9" ht="15.6" x14ac:dyDescent="0.3">
      <c r="A58">
        <v>14</v>
      </c>
      <c r="B58" s="144" t="s">
        <v>42</v>
      </c>
      <c r="C58" s="250" t="s">
        <v>47</v>
      </c>
      <c r="D58" s="11">
        <v>172</v>
      </c>
      <c r="E58" s="11">
        <v>189</v>
      </c>
      <c r="F58" s="11">
        <v>157</v>
      </c>
      <c r="G58" s="16">
        <v>518</v>
      </c>
      <c r="H58" s="11">
        <v>9</v>
      </c>
      <c r="I58" s="11">
        <v>15</v>
      </c>
    </row>
    <row r="59" spans="1:9" ht="15.6" x14ac:dyDescent="0.3">
      <c r="A59">
        <v>15</v>
      </c>
      <c r="B59" s="146" t="s">
        <v>60</v>
      </c>
      <c r="C59" s="254" t="s">
        <v>66</v>
      </c>
      <c r="D59" s="11">
        <v>177</v>
      </c>
      <c r="E59" s="11">
        <v>166</v>
      </c>
      <c r="F59" s="11">
        <v>175</v>
      </c>
      <c r="G59" s="16">
        <v>518</v>
      </c>
      <c r="H59" s="11">
        <v>8</v>
      </c>
      <c r="I59" s="11">
        <v>17</v>
      </c>
    </row>
    <row r="60" spans="1:9" ht="15.6" x14ac:dyDescent="0.3">
      <c r="A60">
        <v>16</v>
      </c>
      <c r="B60" s="146" t="s">
        <v>60</v>
      </c>
      <c r="C60" s="254" t="s">
        <v>126</v>
      </c>
      <c r="D60" s="11">
        <v>172</v>
      </c>
      <c r="E60" s="11">
        <v>160</v>
      </c>
      <c r="F60" s="11">
        <v>179</v>
      </c>
      <c r="G60" s="16">
        <v>511</v>
      </c>
      <c r="H60" s="11">
        <v>9</v>
      </c>
      <c r="I60" s="11">
        <v>17</v>
      </c>
    </row>
    <row r="61" spans="1:9" ht="15.6" x14ac:dyDescent="0.3">
      <c r="A61">
        <v>17</v>
      </c>
      <c r="B61" s="130" t="s">
        <v>46</v>
      </c>
      <c r="C61" s="249" t="s">
        <v>49</v>
      </c>
      <c r="D61" s="11">
        <v>167</v>
      </c>
      <c r="E61" s="11">
        <v>177</v>
      </c>
      <c r="F61" s="11">
        <v>161</v>
      </c>
      <c r="G61" s="16">
        <v>505</v>
      </c>
      <c r="H61" s="11">
        <v>9</v>
      </c>
      <c r="I61" s="11">
        <v>15</v>
      </c>
    </row>
    <row r="62" spans="1:9" ht="15.6" x14ac:dyDescent="0.3">
      <c r="A62">
        <v>18</v>
      </c>
      <c r="B62" s="55" t="s">
        <v>129</v>
      </c>
      <c r="C62" s="248" t="s">
        <v>131</v>
      </c>
      <c r="D62" s="11">
        <v>167</v>
      </c>
      <c r="E62" s="11">
        <v>163</v>
      </c>
      <c r="F62" s="11">
        <v>157</v>
      </c>
      <c r="G62" s="16">
        <v>487</v>
      </c>
      <c r="H62" s="11">
        <v>5</v>
      </c>
      <c r="I62" s="11">
        <v>17</v>
      </c>
    </row>
    <row r="63" spans="1:9" ht="15.6" x14ac:dyDescent="0.3">
      <c r="A63">
        <v>19</v>
      </c>
      <c r="B63" s="144" t="s">
        <v>42</v>
      </c>
      <c r="C63" s="250" t="s">
        <v>57</v>
      </c>
      <c r="D63" s="11">
        <v>161</v>
      </c>
      <c r="E63" s="11">
        <v>187</v>
      </c>
      <c r="F63" s="11">
        <v>137</v>
      </c>
      <c r="G63" s="16">
        <v>485</v>
      </c>
      <c r="H63" s="11">
        <v>8</v>
      </c>
      <c r="I63" s="11">
        <v>14</v>
      </c>
    </row>
    <row r="64" spans="1:9" ht="15.6" x14ac:dyDescent="0.3">
      <c r="A64">
        <v>20</v>
      </c>
      <c r="B64" s="130" t="s">
        <v>46</v>
      </c>
      <c r="C64" s="249" t="s">
        <v>58</v>
      </c>
      <c r="D64" s="11">
        <v>165</v>
      </c>
      <c r="E64" s="11">
        <v>150</v>
      </c>
      <c r="F64" s="11">
        <v>170</v>
      </c>
      <c r="G64" s="16">
        <v>485</v>
      </c>
      <c r="H64" s="11">
        <v>13</v>
      </c>
      <c r="I64" s="11">
        <v>6</v>
      </c>
    </row>
    <row r="65" spans="1:9" ht="15.6" x14ac:dyDescent="0.3">
      <c r="A65">
        <v>21</v>
      </c>
      <c r="B65" s="145" t="s">
        <v>68</v>
      </c>
      <c r="C65" s="255" t="s">
        <v>63</v>
      </c>
      <c r="D65" s="11">
        <v>149</v>
      </c>
      <c r="E65" s="11">
        <v>179</v>
      </c>
      <c r="F65" s="11">
        <v>157</v>
      </c>
      <c r="G65" s="16">
        <v>485</v>
      </c>
      <c r="H65" s="11">
        <v>10</v>
      </c>
      <c r="I65" s="11">
        <v>12</v>
      </c>
    </row>
    <row r="66" spans="1:9" ht="15.6" x14ac:dyDescent="0.3">
      <c r="A66">
        <v>22</v>
      </c>
      <c r="B66" s="145" t="s">
        <v>68</v>
      </c>
      <c r="C66" s="255" t="s">
        <v>72</v>
      </c>
      <c r="D66" s="11">
        <v>204</v>
      </c>
      <c r="E66" s="11">
        <v>130</v>
      </c>
      <c r="F66" s="11">
        <v>151</v>
      </c>
      <c r="G66" s="16">
        <v>485</v>
      </c>
      <c r="H66" s="11">
        <v>9</v>
      </c>
      <c r="I66" s="11">
        <v>12</v>
      </c>
    </row>
    <row r="67" spans="1:9" ht="15.6" x14ac:dyDescent="0.3">
      <c r="A67">
        <v>23</v>
      </c>
      <c r="B67" s="147" t="s">
        <v>81</v>
      </c>
      <c r="C67" s="256" t="s">
        <v>87</v>
      </c>
      <c r="D67" s="11">
        <v>163</v>
      </c>
      <c r="E67" s="11">
        <v>176</v>
      </c>
      <c r="F67" s="11">
        <v>146</v>
      </c>
      <c r="G67" s="16">
        <v>485</v>
      </c>
      <c r="H67" s="11">
        <v>10</v>
      </c>
      <c r="I67" s="11">
        <v>10</v>
      </c>
    </row>
    <row r="68" spans="1:9" ht="15.6" x14ac:dyDescent="0.3">
      <c r="A68">
        <v>24</v>
      </c>
      <c r="B68" s="131" t="s">
        <v>38</v>
      </c>
      <c r="C68" s="253" t="s">
        <v>40</v>
      </c>
      <c r="D68" s="11">
        <v>206</v>
      </c>
      <c r="E68" s="11">
        <v>168</v>
      </c>
      <c r="F68" s="11">
        <v>110</v>
      </c>
      <c r="G68" s="16">
        <v>484</v>
      </c>
      <c r="H68" s="11">
        <v>15</v>
      </c>
      <c r="I68" s="11">
        <v>5</v>
      </c>
    </row>
    <row r="69" spans="1:9" ht="15.6" x14ac:dyDescent="0.3">
      <c r="A69">
        <v>25</v>
      </c>
      <c r="B69" s="121" t="s">
        <v>46</v>
      </c>
      <c r="C69" s="257" t="s">
        <v>70</v>
      </c>
      <c r="D69" s="11">
        <v>143</v>
      </c>
      <c r="E69" s="11">
        <v>159</v>
      </c>
      <c r="F69" s="11">
        <v>181</v>
      </c>
      <c r="G69" s="16">
        <v>483</v>
      </c>
      <c r="H69" s="11">
        <v>3</v>
      </c>
      <c r="I69" s="11">
        <v>19</v>
      </c>
    </row>
    <row r="70" spans="1:9" ht="15.6" x14ac:dyDescent="0.3">
      <c r="A70">
        <v>26</v>
      </c>
      <c r="B70" s="144" t="s">
        <v>42</v>
      </c>
      <c r="C70" s="250" t="s">
        <v>54</v>
      </c>
      <c r="D70" s="11">
        <v>151</v>
      </c>
      <c r="E70" s="11">
        <v>158</v>
      </c>
      <c r="F70" s="11">
        <v>170</v>
      </c>
      <c r="G70" s="16">
        <v>479</v>
      </c>
      <c r="H70" s="11">
        <v>10</v>
      </c>
      <c r="I70" s="11">
        <v>13</v>
      </c>
    </row>
    <row r="71" spans="1:9" ht="15.6" x14ac:dyDescent="0.3">
      <c r="A71">
        <v>27</v>
      </c>
      <c r="B71" s="147" t="s">
        <v>81</v>
      </c>
      <c r="C71" s="256" t="s">
        <v>79</v>
      </c>
      <c r="D71" s="11">
        <v>145</v>
      </c>
      <c r="E71" s="11">
        <v>176</v>
      </c>
      <c r="F71" s="11">
        <v>157</v>
      </c>
      <c r="G71" s="16">
        <v>478</v>
      </c>
      <c r="H71" s="11">
        <v>8</v>
      </c>
      <c r="I71" s="11">
        <v>12</v>
      </c>
    </row>
    <row r="72" spans="1:9" ht="15.6" x14ac:dyDescent="0.3">
      <c r="A72">
        <v>28</v>
      </c>
      <c r="B72" s="146" t="s">
        <v>60</v>
      </c>
      <c r="C72" s="254" t="s">
        <v>69</v>
      </c>
      <c r="D72" s="11">
        <v>166</v>
      </c>
      <c r="E72" s="11">
        <v>155</v>
      </c>
      <c r="F72" s="11">
        <v>153</v>
      </c>
      <c r="G72" s="16">
        <v>474</v>
      </c>
      <c r="H72" s="11">
        <v>7</v>
      </c>
      <c r="I72" s="11">
        <v>15</v>
      </c>
    </row>
    <row r="73" spans="1:9" ht="15.6" x14ac:dyDescent="0.3">
      <c r="A73">
        <v>29</v>
      </c>
      <c r="B73" s="55" t="s">
        <v>129</v>
      </c>
      <c r="C73" s="248" t="s">
        <v>132</v>
      </c>
      <c r="D73" s="11">
        <v>135</v>
      </c>
      <c r="E73" s="11">
        <v>167</v>
      </c>
      <c r="F73" s="11">
        <v>169</v>
      </c>
      <c r="G73" s="16">
        <v>471</v>
      </c>
      <c r="H73" s="11">
        <v>4</v>
      </c>
      <c r="I73" s="11">
        <v>20</v>
      </c>
    </row>
    <row r="74" spans="1:9" ht="15.6" x14ac:dyDescent="0.3">
      <c r="A74">
        <v>30</v>
      </c>
      <c r="B74" s="145" t="s">
        <v>68</v>
      </c>
      <c r="C74" s="255" t="s">
        <v>71</v>
      </c>
      <c r="D74" s="11">
        <v>145</v>
      </c>
      <c r="E74" s="11">
        <v>160</v>
      </c>
      <c r="F74" s="11">
        <v>149</v>
      </c>
      <c r="G74" s="16">
        <v>454</v>
      </c>
      <c r="H74" s="11">
        <v>10</v>
      </c>
      <c r="I74" s="11">
        <v>9</v>
      </c>
    </row>
    <row r="75" spans="1:9" ht="15.6" x14ac:dyDescent="0.3">
      <c r="A75">
        <v>31</v>
      </c>
      <c r="B75" s="147" t="s">
        <v>81</v>
      </c>
      <c r="C75" s="256" t="s">
        <v>86</v>
      </c>
      <c r="D75" s="11">
        <v>183</v>
      </c>
      <c r="E75" s="11">
        <v>123</v>
      </c>
      <c r="F75" s="11">
        <v>148</v>
      </c>
      <c r="G75" s="16">
        <v>454</v>
      </c>
      <c r="H75" s="11">
        <v>7</v>
      </c>
      <c r="I75" s="11">
        <v>13</v>
      </c>
    </row>
    <row r="76" spans="1:9" ht="15.6" x14ac:dyDescent="0.3">
      <c r="A76">
        <v>32</v>
      </c>
      <c r="B76" s="147" t="s">
        <v>81</v>
      </c>
      <c r="C76" s="256" t="s">
        <v>80</v>
      </c>
      <c r="D76" s="11">
        <v>148</v>
      </c>
      <c r="E76" s="11">
        <v>158</v>
      </c>
      <c r="F76" s="11">
        <v>147</v>
      </c>
      <c r="G76" s="16">
        <v>453</v>
      </c>
      <c r="H76" s="11">
        <v>5</v>
      </c>
      <c r="I76" s="11">
        <v>13</v>
      </c>
    </row>
    <row r="77" spans="1:9" ht="15.6" x14ac:dyDescent="0.3">
      <c r="A77">
        <v>33</v>
      </c>
      <c r="B77" s="147" t="s">
        <v>81</v>
      </c>
      <c r="C77" s="256" t="s">
        <v>127</v>
      </c>
      <c r="D77" s="11">
        <v>163</v>
      </c>
      <c r="E77" s="11">
        <v>147</v>
      </c>
      <c r="F77" s="11">
        <v>143</v>
      </c>
      <c r="G77" s="16">
        <v>453</v>
      </c>
      <c r="H77" s="11">
        <v>4</v>
      </c>
      <c r="I77" s="11">
        <v>17</v>
      </c>
    </row>
    <row r="78" spans="1:9" ht="15.6" x14ac:dyDescent="0.3">
      <c r="A78">
        <v>34</v>
      </c>
      <c r="B78" s="149" t="s">
        <v>128</v>
      </c>
      <c r="C78" s="258" t="s">
        <v>93</v>
      </c>
      <c r="D78" s="11">
        <v>129</v>
      </c>
      <c r="E78" s="11">
        <v>155</v>
      </c>
      <c r="F78" s="11">
        <v>165</v>
      </c>
      <c r="G78" s="16">
        <v>449</v>
      </c>
      <c r="H78" s="11">
        <v>6</v>
      </c>
      <c r="I78" s="11">
        <v>14</v>
      </c>
    </row>
    <row r="79" spans="1:9" ht="15.6" x14ac:dyDescent="0.3">
      <c r="A79">
        <v>35</v>
      </c>
      <c r="B79" s="55" t="s">
        <v>129</v>
      </c>
      <c r="C79" s="248" t="s">
        <v>136</v>
      </c>
      <c r="D79" s="11">
        <v>137</v>
      </c>
      <c r="E79" s="11">
        <v>171</v>
      </c>
      <c r="F79" s="11">
        <v>136</v>
      </c>
      <c r="G79" s="16">
        <v>444</v>
      </c>
      <c r="H79" s="11">
        <v>5</v>
      </c>
      <c r="I79" s="11">
        <v>12</v>
      </c>
    </row>
    <row r="80" spans="1:9" ht="15.6" x14ac:dyDescent="0.3">
      <c r="A80">
        <v>36</v>
      </c>
      <c r="B80" s="149" t="s">
        <v>128</v>
      </c>
      <c r="C80" s="258" t="s">
        <v>94</v>
      </c>
      <c r="D80" s="11">
        <v>166</v>
      </c>
      <c r="E80" s="11">
        <v>100</v>
      </c>
      <c r="F80" s="11">
        <v>177</v>
      </c>
      <c r="G80" s="16">
        <v>443</v>
      </c>
      <c r="H80" s="11">
        <v>4</v>
      </c>
      <c r="I80" s="11">
        <v>14</v>
      </c>
    </row>
    <row r="81" spans="1:9" ht="15.6" x14ac:dyDescent="0.3">
      <c r="A81">
        <v>37</v>
      </c>
      <c r="B81" s="55" t="s">
        <v>129</v>
      </c>
      <c r="C81" s="248" t="s">
        <v>130</v>
      </c>
      <c r="D81" s="11">
        <v>131</v>
      </c>
      <c r="E81" s="11">
        <v>171</v>
      </c>
      <c r="F81" s="11">
        <v>140</v>
      </c>
      <c r="G81" s="16">
        <v>442</v>
      </c>
      <c r="H81" s="11">
        <v>8</v>
      </c>
      <c r="I81" s="11">
        <v>11</v>
      </c>
    </row>
    <row r="82" spans="1:9" ht="15.6" x14ac:dyDescent="0.3">
      <c r="A82">
        <v>38</v>
      </c>
      <c r="B82" s="127" t="s">
        <v>62</v>
      </c>
      <c r="C82" s="259" t="s">
        <v>96</v>
      </c>
      <c r="D82" s="11">
        <v>145</v>
      </c>
      <c r="E82" s="11">
        <v>144</v>
      </c>
      <c r="F82" s="11">
        <v>148</v>
      </c>
      <c r="G82" s="16">
        <v>437</v>
      </c>
      <c r="H82" s="11">
        <v>5</v>
      </c>
      <c r="I82" s="11">
        <v>13</v>
      </c>
    </row>
    <row r="83" spans="1:9" ht="15.6" x14ac:dyDescent="0.3">
      <c r="A83">
        <v>39</v>
      </c>
      <c r="B83" s="146" t="s">
        <v>60</v>
      </c>
      <c r="C83" s="254" t="s">
        <v>76</v>
      </c>
      <c r="D83" s="11">
        <v>193</v>
      </c>
      <c r="E83" s="11">
        <v>116</v>
      </c>
      <c r="F83" s="11">
        <v>127</v>
      </c>
      <c r="G83" s="16">
        <v>436</v>
      </c>
      <c r="H83" s="11">
        <v>8</v>
      </c>
      <c r="I83" s="11">
        <v>8</v>
      </c>
    </row>
    <row r="84" spans="1:9" ht="15.6" x14ac:dyDescent="0.3">
      <c r="A84">
        <v>40</v>
      </c>
      <c r="B84" s="146" t="s">
        <v>60</v>
      </c>
      <c r="C84" s="254" t="s">
        <v>73</v>
      </c>
      <c r="D84" s="11">
        <v>146</v>
      </c>
      <c r="E84" s="11">
        <v>127</v>
      </c>
      <c r="F84" s="11">
        <v>152</v>
      </c>
      <c r="G84" s="16">
        <v>425</v>
      </c>
      <c r="H84" s="11">
        <v>5</v>
      </c>
      <c r="I84" s="11">
        <v>12</v>
      </c>
    </row>
    <row r="85" spans="1:9" ht="15.6" x14ac:dyDescent="0.3">
      <c r="A85">
        <v>41</v>
      </c>
      <c r="B85" s="148" t="s">
        <v>62</v>
      </c>
      <c r="C85" s="260" t="s">
        <v>95</v>
      </c>
      <c r="D85" s="11">
        <v>156</v>
      </c>
      <c r="E85" s="11">
        <v>127</v>
      </c>
      <c r="F85" s="11">
        <v>141</v>
      </c>
      <c r="G85" s="16">
        <v>424</v>
      </c>
      <c r="H85" s="11">
        <v>4</v>
      </c>
      <c r="I85" s="11">
        <v>12</v>
      </c>
    </row>
    <row r="86" spans="1:9" ht="15.6" x14ac:dyDescent="0.3">
      <c r="A86">
        <v>42</v>
      </c>
      <c r="B86" s="55" t="s">
        <v>129</v>
      </c>
      <c r="C86" s="248" t="s">
        <v>160</v>
      </c>
      <c r="D86" s="11">
        <v>124</v>
      </c>
      <c r="E86" s="11">
        <v>138</v>
      </c>
      <c r="F86" s="11">
        <v>151</v>
      </c>
      <c r="G86" s="16">
        <v>413</v>
      </c>
      <c r="H86" s="11">
        <v>6</v>
      </c>
      <c r="I86" s="11">
        <v>12</v>
      </c>
    </row>
    <row r="87" spans="1:9" ht="15.6" x14ac:dyDescent="0.3">
      <c r="A87">
        <v>43</v>
      </c>
      <c r="B87" s="147" t="s">
        <v>81</v>
      </c>
      <c r="C87" s="256" t="s">
        <v>78</v>
      </c>
      <c r="D87" s="11">
        <v>130</v>
      </c>
      <c r="E87" s="11">
        <v>149</v>
      </c>
      <c r="F87" s="11">
        <v>133</v>
      </c>
      <c r="G87" s="16">
        <v>412</v>
      </c>
      <c r="H87" s="11">
        <v>2</v>
      </c>
      <c r="I87" s="11">
        <v>14</v>
      </c>
    </row>
    <row r="88" spans="1:9" ht="15.6" x14ac:dyDescent="0.3">
      <c r="A88">
        <v>44</v>
      </c>
      <c r="B88" s="148" t="s">
        <v>62</v>
      </c>
      <c r="C88" s="260" t="s">
        <v>88</v>
      </c>
      <c r="D88" s="11">
        <v>128</v>
      </c>
      <c r="E88" s="11">
        <v>129</v>
      </c>
      <c r="F88" s="11">
        <v>152</v>
      </c>
      <c r="G88" s="16">
        <v>409</v>
      </c>
      <c r="H88" s="11">
        <v>9</v>
      </c>
      <c r="I88" s="11">
        <v>7</v>
      </c>
    </row>
    <row r="89" spans="1:9" ht="15.6" x14ac:dyDescent="0.3">
      <c r="A89">
        <v>45</v>
      </c>
      <c r="B89" s="147" t="s">
        <v>81</v>
      </c>
      <c r="C89" s="256" t="s">
        <v>91</v>
      </c>
      <c r="D89" s="11">
        <v>148</v>
      </c>
      <c r="E89" s="11">
        <v>129</v>
      </c>
      <c r="F89" s="11">
        <v>130</v>
      </c>
      <c r="G89" s="16">
        <v>407</v>
      </c>
      <c r="H89" s="11">
        <v>5</v>
      </c>
      <c r="I89" s="11">
        <v>12</v>
      </c>
    </row>
    <row r="90" spans="1:9" ht="15.6" x14ac:dyDescent="0.3">
      <c r="A90">
        <v>46</v>
      </c>
      <c r="B90" s="16" t="s">
        <v>129</v>
      </c>
      <c r="C90" s="248" t="s">
        <v>135</v>
      </c>
      <c r="D90" s="11">
        <v>122</v>
      </c>
      <c r="E90" s="11">
        <v>157</v>
      </c>
      <c r="F90" s="11">
        <v>124</v>
      </c>
      <c r="G90" s="16">
        <v>403</v>
      </c>
      <c r="H90" s="11">
        <v>5</v>
      </c>
      <c r="I90" s="11">
        <v>11</v>
      </c>
    </row>
    <row r="91" spans="1:9" ht="15.6" x14ac:dyDescent="0.3">
      <c r="A91">
        <v>47</v>
      </c>
      <c r="B91" s="149" t="s">
        <v>128</v>
      </c>
      <c r="C91" s="258" t="s">
        <v>98</v>
      </c>
      <c r="D91" s="11">
        <v>134</v>
      </c>
      <c r="E91" s="11">
        <v>147</v>
      </c>
      <c r="F91" s="11">
        <v>114</v>
      </c>
      <c r="G91" s="16">
        <v>395</v>
      </c>
      <c r="H91" s="11">
        <v>4</v>
      </c>
      <c r="I91" s="11">
        <v>12</v>
      </c>
    </row>
    <row r="92" spans="1:9" ht="15.6" x14ac:dyDescent="0.3">
      <c r="A92">
        <v>48</v>
      </c>
      <c r="B92" s="55" t="s">
        <v>129</v>
      </c>
      <c r="C92" s="248" t="s">
        <v>184</v>
      </c>
      <c r="D92" s="11">
        <v>132</v>
      </c>
      <c r="E92" s="11">
        <v>122</v>
      </c>
      <c r="F92" s="11">
        <v>138</v>
      </c>
      <c r="G92" s="16">
        <v>392</v>
      </c>
      <c r="H92" s="11">
        <v>5</v>
      </c>
      <c r="I92" s="11">
        <v>9</v>
      </c>
    </row>
    <row r="93" spans="1:9" ht="15.6" x14ac:dyDescent="0.3">
      <c r="A93">
        <v>49</v>
      </c>
      <c r="B93" s="149" t="s">
        <v>128</v>
      </c>
      <c r="C93" s="258" t="s">
        <v>97</v>
      </c>
      <c r="D93" s="11">
        <v>142</v>
      </c>
      <c r="E93" s="11">
        <v>132</v>
      </c>
      <c r="F93" s="11">
        <v>113</v>
      </c>
      <c r="G93" s="16">
        <v>387</v>
      </c>
      <c r="H93" s="11">
        <v>6</v>
      </c>
      <c r="I93" s="11">
        <v>8</v>
      </c>
    </row>
    <row r="94" spans="1:9" ht="15.6" x14ac:dyDescent="0.3">
      <c r="A94">
        <v>50</v>
      </c>
      <c r="B94" s="123" t="s">
        <v>60</v>
      </c>
      <c r="C94" s="261" t="s">
        <v>74</v>
      </c>
      <c r="D94" s="11">
        <v>122</v>
      </c>
      <c r="E94" s="11">
        <v>133</v>
      </c>
      <c r="F94" s="11">
        <v>131</v>
      </c>
      <c r="G94" s="16">
        <v>386</v>
      </c>
      <c r="H94" s="11">
        <v>5</v>
      </c>
      <c r="I94" s="11">
        <v>9</v>
      </c>
    </row>
    <row r="95" spans="1:9" ht="15.6" x14ac:dyDescent="0.3">
      <c r="A95">
        <v>51</v>
      </c>
      <c r="B95" s="149" t="s">
        <v>128</v>
      </c>
      <c r="C95" s="258" t="s">
        <v>99</v>
      </c>
      <c r="D95" s="11">
        <v>115</v>
      </c>
      <c r="E95" s="11">
        <v>125</v>
      </c>
      <c r="F95" s="11">
        <v>146</v>
      </c>
      <c r="G95" s="16">
        <v>386</v>
      </c>
      <c r="H95" s="11">
        <v>6</v>
      </c>
      <c r="I95" s="11">
        <v>8</v>
      </c>
    </row>
    <row r="96" spans="1:9" ht="15.6" x14ac:dyDescent="0.3">
      <c r="A96">
        <v>52</v>
      </c>
      <c r="B96" s="55" t="s">
        <v>129</v>
      </c>
      <c r="C96" s="248" t="s">
        <v>140</v>
      </c>
      <c r="D96" s="11">
        <v>120</v>
      </c>
      <c r="E96" s="11">
        <v>132</v>
      </c>
      <c r="F96" s="11">
        <v>133</v>
      </c>
      <c r="G96" s="16">
        <v>385</v>
      </c>
      <c r="H96" s="11">
        <v>3</v>
      </c>
      <c r="I96" s="11">
        <v>11</v>
      </c>
    </row>
    <row r="97" spans="1:9" ht="15.6" x14ac:dyDescent="0.3">
      <c r="A97">
        <v>53</v>
      </c>
      <c r="B97" s="148" t="s">
        <v>62</v>
      </c>
      <c r="C97" s="260" t="s">
        <v>92</v>
      </c>
      <c r="D97" s="11">
        <v>145</v>
      </c>
      <c r="E97" s="11">
        <v>106</v>
      </c>
      <c r="F97" s="11">
        <v>129</v>
      </c>
      <c r="G97" s="16">
        <v>380</v>
      </c>
      <c r="H97" s="11">
        <v>2</v>
      </c>
      <c r="I97" s="11">
        <v>12</v>
      </c>
    </row>
    <row r="98" spans="1:9" ht="15.6" x14ac:dyDescent="0.3">
      <c r="A98">
        <v>54</v>
      </c>
      <c r="B98" s="127" t="s">
        <v>62</v>
      </c>
      <c r="C98" s="259" t="s">
        <v>137</v>
      </c>
      <c r="D98" s="11">
        <v>135</v>
      </c>
      <c r="E98" s="11">
        <v>148</v>
      </c>
      <c r="F98" s="11">
        <v>82</v>
      </c>
      <c r="G98" s="16">
        <v>365</v>
      </c>
      <c r="H98" s="11">
        <v>7</v>
      </c>
      <c r="I98" s="11">
        <v>5</v>
      </c>
    </row>
    <row r="99" spans="1:9" ht="15.6" x14ac:dyDescent="0.3">
      <c r="A99">
        <v>55</v>
      </c>
      <c r="B99" s="16" t="s">
        <v>129</v>
      </c>
      <c r="C99" s="248" t="s">
        <v>166</v>
      </c>
      <c r="D99" s="11">
        <v>112</v>
      </c>
      <c r="E99" s="11">
        <v>130</v>
      </c>
      <c r="F99" s="11">
        <v>118</v>
      </c>
      <c r="G99" s="16">
        <v>360</v>
      </c>
      <c r="H99" s="11">
        <v>4</v>
      </c>
      <c r="I99" s="11">
        <v>9</v>
      </c>
    </row>
    <row r="100" spans="1:9" ht="15.6" x14ac:dyDescent="0.3">
      <c r="A100">
        <v>56</v>
      </c>
      <c r="B100" s="148" t="s">
        <v>62</v>
      </c>
      <c r="C100" s="260" t="s">
        <v>84</v>
      </c>
      <c r="D100" s="11">
        <v>99</v>
      </c>
      <c r="E100" s="11">
        <v>124</v>
      </c>
      <c r="F100" s="11">
        <v>135</v>
      </c>
      <c r="G100" s="16">
        <v>358</v>
      </c>
      <c r="H100" s="11">
        <v>5</v>
      </c>
      <c r="I100" s="11">
        <v>5</v>
      </c>
    </row>
    <row r="101" spans="1:9" ht="15.6" x14ac:dyDescent="0.3">
      <c r="A101">
        <v>57</v>
      </c>
      <c r="B101" s="149" t="s">
        <v>128</v>
      </c>
      <c r="C101" s="258" t="s">
        <v>90</v>
      </c>
      <c r="D101" s="11">
        <v>114</v>
      </c>
      <c r="E101" s="11">
        <v>109</v>
      </c>
      <c r="F101" s="11">
        <v>134</v>
      </c>
      <c r="G101" s="16">
        <v>357</v>
      </c>
      <c r="H101" s="11">
        <v>2</v>
      </c>
      <c r="I101" s="11">
        <v>10</v>
      </c>
    </row>
    <row r="102" spans="1:9" ht="15.6" x14ac:dyDescent="0.3">
      <c r="B102" s="143"/>
      <c r="C102" s="143"/>
      <c r="D102" s="11"/>
      <c r="E102" s="11"/>
      <c r="F102" s="11"/>
      <c r="G102" s="11">
        <f>SUM(A45:G101)</f>
        <v>54855</v>
      </c>
      <c r="H102" s="11">
        <f>G102/57</f>
        <v>962.36842105263156</v>
      </c>
      <c r="I102" s="11"/>
    </row>
    <row r="103" spans="1:9" x14ac:dyDescent="0.3">
      <c r="B103" s="43"/>
      <c r="C103" s="246"/>
      <c r="G103">
        <f>G102/2</f>
        <v>27427.5</v>
      </c>
      <c r="H103">
        <f>G103/57</f>
        <v>481.18421052631578</v>
      </c>
    </row>
    <row r="104" spans="1:9" x14ac:dyDescent="0.3">
      <c r="B104" s="19"/>
      <c r="C104" s="134"/>
    </row>
    <row r="105" spans="1:9" x14ac:dyDescent="0.3">
      <c r="B105" s="243"/>
      <c r="C105" s="19"/>
    </row>
    <row r="107" spans="1:9" x14ac:dyDescent="0.3">
      <c r="B107" s="88">
        <v>7</v>
      </c>
      <c r="C107" t="s">
        <v>191</v>
      </c>
      <c r="D107">
        <v>202</v>
      </c>
      <c r="E107">
        <v>184</v>
      </c>
      <c r="F107">
        <v>173</v>
      </c>
      <c r="G107">
        <v>559</v>
      </c>
      <c r="H107">
        <v>10</v>
      </c>
      <c r="I107">
        <v>18</v>
      </c>
    </row>
    <row r="108" spans="1:9" x14ac:dyDescent="0.3">
      <c r="B108" s="88">
        <v>20</v>
      </c>
      <c r="C108" t="s">
        <v>171</v>
      </c>
      <c r="D108">
        <v>165</v>
      </c>
      <c r="E108">
        <v>168</v>
      </c>
      <c r="F108">
        <v>181</v>
      </c>
      <c r="G108">
        <v>514</v>
      </c>
      <c r="H108">
        <v>7</v>
      </c>
      <c r="I108">
        <v>17</v>
      </c>
    </row>
    <row r="109" spans="1:9" x14ac:dyDescent="0.3">
      <c r="B109" s="88">
        <v>55</v>
      </c>
      <c r="C109" t="s">
        <v>174</v>
      </c>
      <c r="D109">
        <v>132</v>
      </c>
      <c r="E109">
        <v>150</v>
      </c>
      <c r="F109">
        <v>160</v>
      </c>
      <c r="G109">
        <v>442</v>
      </c>
      <c r="H109">
        <v>3</v>
      </c>
      <c r="I109">
        <v>16</v>
      </c>
    </row>
  </sheetData>
  <sortState xmlns:xlrd2="http://schemas.microsoft.com/office/spreadsheetml/2017/richdata2" ref="B45:I102">
    <sortCondition descending="1" ref="G45:G102"/>
  </sortState>
  <pageMargins left="0.7" right="0.7" top="0.75" bottom="0.75" header="0.3" footer="0.3"/>
  <pageSetup paperSize="9" orientation="portrait" horizontalDpi="0" verticalDpi="0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86CA-C307-4F23-90F3-D20E045C1EC4}">
  <dimension ref="A1:W81"/>
  <sheetViews>
    <sheetView workbookViewId="0">
      <selection activeCell="B3" sqref="B3:W12"/>
    </sheetView>
  </sheetViews>
  <sheetFormatPr defaultRowHeight="14.4" x14ac:dyDescent="0.3"/>
  <cols>
    <col min="1" max="1" width="4.109375" customWidth="1"/>
    <col min="2" max="2" width="4.44140625" style="3" customWidth="1"/>
    <col min="3" max="3" width="21.44140625" style="17" customWidth="1"/>
    <col min="4" max="4" width="5.21875" style="2" customWidth="1"/>
    <col min="5" max="5" width="5" style="2" customWidth="1"/>
    <col min="6" max="6" width="4.21875" style="2" customWidth="1"/>
    <col min="7" max="8" width="6.21875" style="2" customWidth="1"/>
    <col min="9" max="9" width="6.21875" style="3" customWidth="1"/>
    <col min="10" max="22" width="6.21875" style="11" customWidth="1"/>
    <col min="23" max="23" width="5.21875" style="19" customWidth="1"/>
  </cols>
  <sheetData>
    <row r="1" spans="1:23" ht="18.600000000000001" thickBot="1" x14ac:dyDescent="0.4">
      <c r="C1" s="1" t="s">
        <v>100</v>
      </c>
      <c r="D1" s="3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80"/>
    </row>
    <row r="2" spans="1:23" ht="35.4" customHeight="1" x14ac:dyDescent="0.3">
      <c r="B2" s="20"/>
      <c r="C2" s="21" t="s">
        <v>101</v>
      </c>
      <c r="D2" s="22" t="s">
        <v>0</v>
      </c>
      <c r="E2" s="23" t="s">
        <v>1</v>
      </c>
      <c r="F2" s="24" t="s">
        <v>2</v>
      </c>
      <c r="G2" s="190" t="s">
        <v>3</v>
      </c>
      <c r="H2" s="262">
        <v>45635</v>
      </c>
      <c r="I2" s="8">
        <v>45628</v>
      </c>
      <c r="J2" s="9">
        <v>45621</v>
      </c>
      <c r="K2" s="9">
        <v>45614</v>
      </c>
      <c r="L2" s="9">
        <v>45607</v>
      </c>
      <c r="M2" s="9">
        <v>45593</v>
      </c>
      <c r="N2" s="9">
        <v>45586</v>
      </c>
      <c r="O2" s="9">
        <v>45579</v>
      </c>
      <c r="P2" s="9">
        <v>45572</v>
      </c>
      <c r="Q2" s="9">
        <v>45565</v>
      </c>
      <c r="R2" s="9">
        <v>45558</v>
      </c>
      <c r="S2" s="9">
        <v>45551</v>
      </c>
      <c r="T2" s="9">
        <v>45544</v>
      </c>
      <c r="U2" s="9">
        <v>45537</v>
      </c>
      <c r="V2" s="9">
        <v>45530</v>
      </c>
      <c r="W2" s="9">
        <v>45523</v>
      </c>
    </row>
    <row r="3" spans="1:23" ht="15.6" x14ac:dyDescent="0.3">
      <c r="A3">
        <v>1</v>
      </c>
      <c r="B3" s="119" t="s">
        <v>38</v>
      </c>
      <c r="C3" s="157" t="s">
        <v>39</v>
      </c>
      <c r="D3" s="241">
        <f>G3/F3</f>
        <v>611.5333333333333</v>
      </c>
      <c r="E3" s="10">
        <f>D3/3</f>
        <v>203.84444444444443</v>
      </c>
      <c r="F3" s="383">
        <v>15</v>
      </c>
      <c r="G3" s="13">
        <f>SUM(H3:W3)</f>
        <v>9173</v>
      </c>
      <c r="H3" s="263">
        <v>562</v>
      </c>
      <c r="I3" s="369">
        <v>719</v>
      </c>
      <c r="J3" s="363">
        <v>496</v>
      </c>
      <c r="K3" s="363">
        <v>579</v>
      </c>
      <c r="L3" s="363">
        <v>574</v>
      </c>
      <c r="M3" s="365">
        <v>620</v>
      </c>
      <c r="N3" s="363">
        <v>535</v>
      </c>
      <c r="O3" s="364">
        <v>678</v>
      </c>
      <c r="P3" s="366">
        <v>662</v>
      </c>
      <c r="Q3" s="366">
        <v>637</v>
      </c>
      <c r="R3" s="363">
        <v>601</v>
      </c>
      <c r="S3" s="363">
        <v>568</v>
      </c>
      <c r="T3" s="363">
        <v>576</v>
      </c>
      <c r="U3" s="364">
        <v>635</v>
      </c>
      <c r="V3" s="364">
        <v>731</v>
      </c>
      <c r="W3" s="363"/>
    </row>
    <row r="4" spans="1:23" ht="15.6" x14ac:dyDescent="0.3">
      <c r="A4">
        <v>2</v>
      </c>
      <c r="B4" s="119" t="s">
        <v>38</v>
      </c>
      <c r="C4" s="157" t="s">
        <v>41</v>
      </c>
      <c r="D4" s="240">
        <f>G4/F4</f>
        <v>609.4</v>
      </c>
      <c r="E4" s="10">
        <f>D4/3</f>
        <v>203.13333333333333</v>
      </c>
      <c r="F4" s="383">
        <v>15</v>
      </c>
      <c r="G4" s="13">
        <f>SUM(H4:W4)</f>
        <v>9141</v>
      </c>
      <c r="H4" s="263">
        <v>597</v>
      </c>
      <c r="I4" s="370">
        <v>642</v>
      </c>
      <c r="J4" s="365">
        <v>624</v>
      </c>
      <c r="K4" s="363">
        <v>540</v>
      </c>
      <c r="L4" s="364">
        <v>699</v>
      </c>
      <c r="M4" s="363">
        <v>489</v>
      </c>
      <c r="N4" s="366">
        <v>603</v>
      </c>
      <c r="O4" s="366">
        <v>653</v>
      </c>
      <c r="P4" s="364">
        <v>699</v>
      </c>
      <c r="Q4" s="366">
        <v>637</v>
      </c>
      <c r="R4" s="363">
        <v>566</v>
      </c>
      <c r="S4" s="363"/>
      <c r="T4" s="365">
        <v>631</v>
      </c>
      <c r="U4" s="363">
        <v>511</v>
      </c>
      <c r="V4" s="363">
        <v>608</v>
      </c>
      <c r="W4" s="364">
        <v>642</v>
      </c>
    </row>
    <row r="5" spans="1:23" ht="15.6" x14ac:dyDescent="0.3">
      <c r="A5">
        <v>3</v>
      </c>
      <c r="B5" s="119" t="s">
        <v>38</v>
      </c>
      <c r="C5" s="157" t="s">
        <v>40</v>
      </c>
      <c r="D5" s="277">
        <f>G5/F5</f>
        <v>599.29999999999995</v>
      </c>
      <c r="E5" s="10">
        <f>D5/3</f>
        <v>199.76666666666665</v>
      </c>
      <c r="F5" s="383">
        <v>10</v>
      </c>
      <c r="G5" s="13">
        <f>SUM(H5:W5)</f>
        <v>5993</v>
      </c>
      <c r="H5" s="295">
        <v>631</v>
      </c>
      <c r="I5" s="367"/>
      <c r="J5" s="363">
        <v>565</v>
      </c>
      <c r="K5" s="363">
        <v>591</v>
      </c>
      <c r="L5" s="363">
        <v>606</v>
      </c>
      <c r="M5" s="363">
        <v>601</v>
      </c>
      <c r="N5" s="363"/>
      <c r="O5" s="363"/>
      <c r="P5" s="363">
        <v>620</v>
      </c>
      <c r="Q5" s="363">
        <v>596</v>
      </c>
      <c r="R5" s="364">
        <v>647</v>
      </c>
      <c r="S5" s="363">
        <v>484</v>
      </c>
      <c r="T5" s="363"/>
      <c r="U5" s="363"/>
      <c r="V5" s="366">
        <v>652</v>
      </c>
      <c r="W5" s="363"/>
    </row>
    <row r="6" spans="1:23" ht="15.6" x14ac:dyDescent="0.3">
      <c r="A6">
        <v>4</v>
      </c>
      <c r="B6" s="119" t="s">
        <v>38</v>
      </c>
      <c r="C6" s="34" t="s">
        <v>50</v>
      </c>
      <c r="D6" s="10">
        <f>G6/F6</f>
        <v>583.57142857142856</v>
      </c>
      <c r="E6" s="10">
        <f>D6/3</f>
        <v>194.52380952380952</v>
      </c>
      <c r="F6" s="383">
        <v>14</v>
      </c>
      <c r="G6" s="13">
        <f>SUM(H6:W6)</f>
        <v>8170</v>
      </c>
      <c r="H6" s="263">
        <v>584</v>
      </c>
      <c r="I6" s="367"/>
      <c r="J6" s="366">
        <v>625</v>
      </c>
      <c r="K6" s="363">
        <v>609</v>
      </c>
      <c r="L6" s="363">
        <v>560</v>
      </c>
      <c r="M6" s="363">
        <v>565</v>
      </c>
      <c r="N6" s="363">
        <v>538</v>
      </c>
      <c r="O6" s="363">
        <v>646</v>
      </c>
      <c r="P6" s="363">
        <v>586</v>
      </c>
      <c r="Q6" s="363">
        <v>494</v>
      </c>
      <c r="R6" s="365">
        <v>608</v>
      </c>
      <c r="S6" s="363"/>
      <c r="T6" s="364">
        <v>667</v>
      </c>
      <c r="U6" s="363">
        <v>538</v>
      </c>
      <c r="V6" s="363">
        <v>630</v>
      </c>
      <c r="W6" s="363">
        <v>520</v>
      </c>
    </row>
    <row r="7" spans="1:23" ht="15.6" x14ac:dyDescent="0.3">
      <c r="A7">
        <v>5</v>
      </c>
      <c r="B7" s="120" t="s">
        <v>38</v>
      </c>
      <c r="C7" s="33" t="s">
        <v>43</v>
      </c>
      <c r="D7" s="10">
        <f>G7/F7</f>
        <v>580.20000000000005</v>
      </c>
      <c r="E7" s="10">
        <f>D7/3</f>
        <v>193.4</v>
      </c>
      <c r="F7" s="383">
        <v>15</v>
      </c>
      <c r="G7" s="13">
        <f>SUM(H7:W7)</f>
        <v>8703</v>
      </c>
      <c r="H7" s="296">
        <v>632</v>
      </c>
      <c r="I7" s="371">
        <v>633</v>
      </c>
      <c r="J7" s="363">
        <v>595</v>
      </c>
      <c r="K7" s="363">
        <v>514</v>
      </c>
      <c r="L7" s="363">
        <v>553</v>
      </c>
      <c r="M7" s="363">
        <v>570</v>
      </c>
      <c r="N7" s="364">
        <v>630</v>
      </c>
      <c r="O7" s="363">
        <v>494</v>
      </c>
      <c r="P7" s="363">
        <v>586</v>
      </c>
      <c r="Q7" s="363">
        <v>560</v>
      </c>
      <c r="R7" s="363">
        <v>498</v>
      </c>
      <c r="S7" s="363">
        <v>594</v>
      </c>
      <c r="T7" s="363">
        <v>591</v>
      </c>
      <c r="U7" s="365">
        <v>612</v>
      </c>
      <c r="V7" s="365">
        <v>641</v>
      </c>
      <c r="W7" s="363"/>
    </row>
    <row r="8" spans="1:23" ht="15.6" x14ac:dyDescent="0.3">
      <c r="A8">
        <v>6</v>
      </c>
      <c r="B8" s="119" t="s">
        <v>38</v>
      </c>
      <c r="C8" s="157" t="s">
        <v>44</v>
      </c>
      <c r="D8" s="10">
        <f>G8/F8</f>
        <v>574.61538461538464</v>
      </c>
      <c r="E8" s="10">
        <f>D8/3</f>
        <v>191.53846153846155</v>
      </c>
      <c r="F8" s="383">
        <v>13</v>
      </c>
      <c r="G8" s="13">
        <f>SUM(H8:W8)</f>
        <v>7470</v>
      </c>
      <c r="H8" s="263">
        <v>604</v>
      </c>
      <c r="I8" s="367">
        <v>540</v>
      </c>
      <c r="J8" s="363">
        <v>585</v>
      </c>
      <c r="K8" s="363"/>
      <c r="L8" s="363">
        <v>557</v>
      </c>
      <c r="M8" s="366">
        <v>647</v>
      </c>
      <c r="N8" s="363">
        <v>510</v>
      </c>
      <c r="O8" s="363">
        <v>626</v>
      </c>
      <c r="P8" s="363">
        <v>619</v>
      </c>
      <c r="Q8" s="363"/>
      <c r="R8" s="363">
        <v>580</v>
      </c>
      <c r="S8" s="363">
        <v>549</v>
      </c>
      <c r="T8" s="363">
        <v>574</v>
      </c>
      <c r="U8" s="363"/>
      <c r="V8" s="363">
        <v>502</v>
      </c>
      <c r="W8" s="365">
        <v>577</v>
      </c>
    </row>
    <row r="9" spans="1:23" ht="15.6" x14ac:dyDescent="0.3">
      <c r="A9">
        <v>7</v>
      </c>
      <c r="B9" s="144" t="s">
        <v>42</v>
      </c>
      <c r="C9" s="92" t="s">
        <v>48</v>
      </c>
      <c r="D9" s="10">
        <f>G9/F9</f>
        <v>571.66666666666663</v>
      </c>
      <c r="E9" s="10">
        <f>D9/3</f>
        <v>190.55555555555554</v>
      </c>
      <c r="F9" s="383">
        <v>15</v>
      </c>
      <c r="G9" s="13">
        <f>SUM(H9:W9)</f>
        <v>8575</v>
      </c>
      <c r="H9" s="320">
        <v>634</v>
      </c>
      <c r="I9" s="367">
        <v>486</v>
      </c>
      <c r="J9" s="364">
        <v>641</v>
      </c>
      <c r="K9" s="365">
        <v>611</v>
      </c>
      <c r="L9" s="363"/>
      <c r="M9" s="364">
        <v>655</v>
      </c>
      <c r="N9" s="363">
        <v>528</v>
      </c>
      <c r="O9" s="363">
        <v>585</v>
      </c>
      <c r="P9" s="363">
        <v>625</v>
      </c>
      <c r="Q9" s="363">
        <v>475</v>
      </c>
      <c r="R9" s="363">
        <v>542</v>
      </c>
      <c r="S9" s="363">
        <v>532</v>
      </c>
      <c r="T9" s="363">
        <v>617</v>
      </c>
      <c r="U9" s="363">
        <v>519</v>
      </c>
      <c r="V9" s="363">
        <v>595</v>
      </c>
      <c r="W9" s="363">
        <v>530</v>
      </c>
    </row>
    <row r="10" spans="1:23" ht="15.6" x14ac:dyDescent="0.3">
      <c r="A10">
        <v>8</v>
      </c>
      <c r="B10" s="144" t="s">
        <v>42</v>
      </c>
      <c r="C10" s="92" t="s">
        <v>45</v>
      </c>
      <c r="D10" s="10">
        <f>G10/F10</f>
        <v>563.25</v>
      </c>
      <c r="E10" s="10">
        <f>D10/3</f>
        <v>187.75</v>
      </c>
      <c r="F10" s="383">
        <v>16</v>
      </c>
      <c r="G10" s="13">
        <f>SUM(H10:W10)</f>
        <v>9012</v>
      </c>
      <c r="H10" s="263">
        <v>496</v>
      </c>
      <c r="I10" s="367">
        <v>561</v>
      </c>
      <c r="J10" s="363">
        <v>523</v>
      </c>
      <c r="K10" s="363">
        <v>574</v>
      </c>
      <c r="L10" s="363">
        <v>544</v>
      </c>
      <c r="M10" s="363">
        <v>553</v>
      </c>
      <c r="N10" s="363">
        <v>564</v>
      </c>
      <c r="O10" s="363">
        <v>611</v>
      </c>
      <c r="P10" s="363">
        <v>631</v>
      </c>
      <c r="Q10" s="363">
        <v>551</v>
      </c>
      <c r="R10" s="363">
        <v>555</v>
      </c>
      <c r="S10" s="363">
        <v>571</v>
      </c>
      <c r="T10" s="363">
        <v>590</v>
      </c>
      <c r="U10" s="366">
        <v>629</v>
      </c>
      <c r="V10" s="363">
        <v>515</v>
      </c>
      <c r="W10" s="363">
        <v>544</v>
      </c>
    </row>
    <row r="11" spans="1:23" ht="15.6" x14ac:dyDescent="0.3">
      <c r="A11">
        <v>9</v>
      </c>
      <c r="B11" s="144" t="s">
        <v>42</v>
      </c>
      <c r="C11" s="92" t="s">
        <v>52</v>
      </c>
      <c r="D11" s="10">
        <f>G11/F11</f>
        <v>558.85714285714289</v>
      </c>
      <c r="E11" s="10">
        <f>D11/3</f>
        <v>186.28571428571431</v>
      </c>
      <c r="F11" s="383">
        <v>14</v>
      </c>
      <c r="G11" s="13">
        <f>SUM(H11:W11)</f>
        <v>7824</v>
      </c>
      <c r="H11" s="263">
        <v>590</v>
      </c>
      <c r="I11" s="367"/>
      <c r="J11" s="363">
        <v>600</v>
      </c>
      <c r="K11" s="364">
        <v>632</v>
      </c>
      <c r="L11" s="363">
        <v>541</v>
      </c>
      <c r="M11" s="363">
        <v>500</v>
      </c>
      <c r="N11" s="363">
        <v>534</v>
      </c>
      <c r="O11" s="363"/>
      <c r="P11" s="363">
        <v>639</v>
      </c>
      <c r="Q11" s="363">
        <v>569</v>
      </c>
      <c r="R11" s="363">
        <v>523</v>
      </c>
      <c r="S11" s="363">
        <v>560</v>
      </c>
      <c r="T11" s="363">
        <v>548</v>
      </c>
      <c r="U11" s="363">
        <v>540</v>
      </c>
      <c r="V11" s="363">
        <v>540</v>
      </c>
      <c r="W11" s="363">
        <v>508</v>
      </c>
    </row>
    <row r="12" spans="1:23" ht="15.6" x14ac:dyDescent="0.3">
      <c r="A12">
        <v>10</v>
      </c>
      <c r="B12" s="144" t="s">
        <v>42</v>
      </c>
      <c r="C12" s="82" t="s">
        <v>57</v>
      </c>
      <c r="D12" s="10">
        <f>G12/F12</f>
        <v>551.79999999999995</v>
      </c>
      <c r="E12" s="10">
        <f>D12/3</f>
        <v>183.93333333333331</v>
      </c>
      <c r="F12" s="383">
        <v>10</v>
      </c>
      <c r="G12" s="13">
        <f>SUM(H12:W12)</f>
        <v>5518</v>
      </c>
      <c r="H12" s="263"/>
      <c r="I12" s="367"/>
      <c r="J12" s="363"/>
      <c r="K12" s="363">
        <v>589</v>
      </c>
      <c r="L12" s="366">
        <v>664</v>
      </c>
      <c r="M12" s="363"/>
      <c r="N12" s="363"/>
      <c r="O12" s="363"/>
      <c r="P12" s="363">
        <v>531</v>
      </c>
      <c r="Q12" s="363">
        <v>513</v>
      </c>
      <c r="R12" s="363">
        <v>575</v>
      </c>
      <c r="S12" s="363">
        <v>485</v>
      </c>
      <c r="T12" s="366">
        <v>663</v>
      </c>
      <c r="U12" s="363">
        <v>513</v>
      </c>
      <c r="V12" s="363">
        <v>478</v>
      </c>
      <c r="W12" s="363">
        <v>507</v>
      </c>
    </row>
    <row r="13" spans="1:23" ht="15.6" x14ac:dyDescent="0.3">
      <c r="A13">
        <v>11</v>
      </c>
      <c r="B13" s="130" t="s">
        <v>46</v>
      </c>
      <c r="C13" s="83" t="s">
        <v>58</v>
      </c>
      <c r="D13" s="10">
        <f>G13/F13</f>
        <v>547.9375</v>
      </c>
      <c r="E13" s="10">
        <f>D13/3</f>
        <v>182.64583333333334</v>
      </c>
      <c r="F13" s="383">
        <v>16</v>
      </c>
      <c r="G13" s="13">
        <f>SUM(H13:W13)</f>
        <v>8767</v>
      </c>
      <c r="H13" s="263">
        <v>501</v>
      </c>
      <c r="I13" s="367">
        <v>485</v>
      </c>
      <c r="J13" s="363">
        <v>571</v>
      </c>
      <c r="K13" s="363">
        <v>579</v>
      </c>
      <c r="L13" s="363">
        <v>503</v>
      </c>
      <c r="M13" s="363">
        <v>478</v>
      </c>
      <c r="N13" s="363">
        <v>532</v>
      </c>
      <c r="O13" s="363">
        <v>526</v>
      </c>
      <c r="P13" s="365">
        <v>642</v>
      </c>
      <c r="Q13" s="364">
        <v>639</v>
      </c>
      <c r="R13" s="382">
        <v>609</v>
      </c>
      <c r="S13" s="363">
        <v>485</v>
      </c>
      <c r="T13" s="363">
        <v>560</v>
      </c>
      <c r="U13" s="363">
        <v>524</v>
      </c>
      <c r="V13" s="363">
        <v>581</v>
      </c>
      <c r="W13" s="363">
        <v>552</v>
      </c>
    </row>
    <row r="14" spans="1:23" ht="15.6" x14ac:dyDescent="0.3">
      <c r="A14">
        <v>12</v>
      </c>
      <c r="B14" s="144" t="s">
        <v>42</v>
      </c>
      <c r="C14" s="82" t="s">
        <v>47</v>
      </c>
      <c r="D14" s="10">
        <f>G14/F14</f>
        <v>547.21428571428567</v>
      </c>
      <c r="E14" s="10">
        <f>D14/3</f>
        <v>182.4047619047619</v>
      </c>
      <c r="F14" s="383">
        <v>14</v>
      </c>
      <c r="G14" s="13">
        <f>SUM(H14:W14)</f>
        <v>7661</v>
      </c>
      <c r="H14" s="263">
        <v>573</v>
      </c>
      <c r="I14" s="367">
        <v>543</v>
      </c>
      <c r="J14" s="363"/>
      <c r="K14" s="363">
        <v>525</v>
      </c>
      <c r="L14" s="363">
        <v>535</v>
      </c>
      <c r="M14" s="363">
        <v>589</v>
      </c>
      <c r="N14" s="365">
        <v>598</v>
      </c>
      <c r="O14" s="363">
        <v>552</v>
      </c>
      <c r="P14" s="363">
        <v>503</v>
      </c>
      <c r="Q14" s="363">
        <v>563</v>
      </c>
      <c r="R14" s="363">
        <v>523</v>
      </c>
      <c r="S14" s="363">
        <v>518</v>
      </c>
      <c r="T14" s="363"/>
      <c r="U14" s="363">
        <v>468</v>
      </c>
      <c r="V14" s="363">
        <v>615</v>
      </c>
      <c r="W14" s="363">
        <v>556</v>
      </c>
    </row>
    <row r="15" spans="1:23" ht="15.6" x14ac:dyDescent="0.3">
      <c r="A15">
        <v>13</v>
      </c>
      <c r="B15" s="130" t="s">
        <v>46</v>
      </c>
      <c r="C15" s="83" t="s">
        <v>56</v>
      </c>
      <c r="D15" s="10">
        <f>G15/F15</f>
        <v>544.5</v>
      </c>
      <c r="E15" s="10">
        <f>D15/3</f>
        <v>181.5</v>
      </c>
      <c r="F15" s="383">
        <v>14</v>
      </c>
      <c r="G15" s="13">
        <f>SUM(H15:W15)</f>
        <v>7623</v>
      </c>
      <c r="H15" s="263">
        <v>550</v>
      </c>
      <c r="I15" s="367"/>
      <c r="J15" s="363"/>
      <c r="K15" s="363">
        <v>581</v>
      </c>
      <c r="L15" s="363">
        <v>605</v>
      </c>
      <c r="M15" s="363">
        <v>493</v>
      </c>
      <c r="N15" s="363">
        <v>588</v>
      </c>
      <c r="O15" s="363">
        <v>560</v>
      </c>
      <c r="P15" s="363">
        <v>493</v>
      </c>
      <c r="Q15" s="363">
        <v>512</v>
      </c>
      <c r="R15" s="363">
        <v>509</v>
      </c>
      <c r="S15" s="363">
        <v>572</v>
      </c>
      <c r="T15" s="363">
        <v>528</v>
      </c>
      <c r="U15" s="363">
        <v>541</v>
      </c>
      <c r="V15" s="363">
        <v>538</v>
      </c>
      <c r="W15" s="363">
        <v>553</v>
      </c>
    </row>
    <row r="16" spans="1:23" ht="15.6" x14ac:dyDescent="0.3">
      <c r="A16">
        <v>14</v>
      </c>
      <c r="B16" s="130" t="s">
        <v>46</v>
      </c>
      <c r="C16" s="83" t="s">
        <v>53</v>
      </c>
      <c r="D16" s="10">
        <f>G16/F16</f>
        <v>543.33333333333337</v>
      </c>
      <c r="E16" s="10">
        <f>D16/3</f>
        <v>181.11111111111111</v>
      </c>
      <c r="F16" s="383">
        <v>12</v>
      </c>
      <c r="G16" s="13">
        <f>SUM(H16:W16)</f>
        <v>6520</v>
      </c>
      <c r="H16" s="263"/>
      <c r="I16" s="367"/>
      <c r="J16" s="363">
        <v>554</v>
      </c>
      <c r="K16" s="363">
        <v>515</v>
      </c>
      <c r="L16" s="363">
        <v>460</v>
      </c>
      <c r="M16" s="363">
        <v>533</v>
      </c>
      <c r="N16" s="363">
        <v>548</v>
      </c>
      <c r="O16" s="363">
        <v>567</v>
      </c>
      <c r="P16" s="363"/>
      <c r="Q16" s="363"/>
      <c r="R16" s="363">
        <v>578</v>
      </c>
      <c r="S16" s="363">
        <v>555</v>
      </c>
      <c r="T16" s="363">
        <v>531</v>
      </c>
      <c r="U16" s="363">
        <v>528</v>
      </c>
      <c r="V16" s="363">
        <v>558</v>
      </c>
      <c r="W16" s="366">
        <v>593</v>
      </c>
    </row>
    <row r="17" spans="1:23" ht="15.6" x14ac:dyDescent="0.3">
      <c r="A17">
        <v>15</v>
      </c>
      <c r="B17" s="130" t="s">
        <v>46</v>
      </c>
      <c r="C17" s="83" t="s">
        <v>55</v>
      </c>
      <c r="D17" s="10">
        <f>G17/F17</f>
        <v>540.16666666666663</v>
      </c>
      <c r="E17" s="10">
        <f>D17/3</f>
        <v>180.05555555555554</v>
      </c>
      <c r="F17" s="383">
        <v>12</v>
      </c>
      <c r="G17" s="13">
        <f>SUM(H17:W17)</f>
        <v>6482</v>
      </c>
      <c r="H17" s="263">
        <v>489</v>
      </c>
      <c r="I17" s="367">
        <v>490</v>
      </c>
      <c r="J17" s="363">
        <v>515</v>
      </c>
      <c r="K17" s="363">
        <v>557</v>
      </c>
      <c r="L17" s="365">
        <v>624</v>
      </c>
      <c r="M17" s="363">
        <v>541</v>
      </c>
      <c r="N17" s="363">
        <v>512</v>
      </c>
      <c r="O17" s="363" t="s">
        <v>51</v>
      </c>
      <c r="P17" s="363"/>
      <c r="Q17" s="363"/>
      <c r="R17" s="363"/>
      <c r="S17" s="363">
        <v>532</v>
      </c>
      <c r="T17" s="363">
        <v>554</v>
      </c>
      <c r="U17" s="363">
        <v>570</v>
      </c>
      <c r="V17" s="363">
        <v>572</v>
      </c>
      <c r="W17" s="363">
        <v>526</v>
      </c>
    </row>
    <row r="18" spans="1:23" ht="15.6" x14ac:dyDescent="0.3">
      <c r="A18">
        <v>16</v>
      </c>
      <c r="B18" s="145" t="s">
        <v>68</v>
      </c>
      <c r="C18" s="152" t="s">
        <v>67</v>
      </c>
      <c r="D18" s="10">
        <f>G18/F18</f>
        <v>537.83333333333337</v>
      </c>
      <c r="E18" s="10">
        <f>D18/3</f>
        <v>179.2777777777778</v>
      </c>
      <c r="F18" s="383">
        <v>12</v>
      </c>
      <c r="G18" s="13">
        <f>SUM(H18:W18)</f>
        <v>6454</v>
      </c>
      <c r="H18" s="263">
        <v>544</v>
      </c>
      <c r="I18" s="367">
        <v>562</v>
      </c>
      <c r="J18" s="363">
        <v>519</v>
      </c>
      <c r="K18" s="363">
        <v>533</v>
      </c>
      <c r="L18" s="363">
        <v>470</v>
      </c>
      <c r="M18" s="363"/>
      <c r="N18" s="363">
        <v>566</v>
      </c>
      <c r="O18" s="363">
        <v>526</v>
      </c>
      <c r="P18" s="363">
        <v>527</v>
      </c>
      <c r="Q18" s="363">
        <v>472</v>
      </c>
      <c r="R18" s="363">
        <v>597</v>
      </c>
      <c r="S18" s="363">
        <v>578</v>
      </c>
      <c r="T18" s="363"/>
      <c r="U18" s="363">
        <v>560</v>
      </c>
      <c r="V18" s="363"/>
      <c r="W18" s="363"/>
    </row>
    <row r="19" spans="1:23" ht="15.6" x14ac:dyDescent="0.3">
      <c r="A19">
        <v>17</v>
      </c>
      <c r="B19" s="130" t="s">
        <v>46</v>
      </c>
      <c r="C19" s="83" t="s">
        <v>49</v>
      </c>
      <c r="D19" s="10">
        <f>G19/F19</f>
        <v>536.1875</v>
      </c>
      <c r="E19" s="10">
        <f>D19/3</f>
        <v>178.72916666666666</v>
      </c>
      <c r="F19" s="383">
        <v>16</v>
      </c>
      <c r="G19" s="13">
        <f>SUM(H19:W19)</f>
        <v>8579</v>
      </c>
      <c r="H19" s="263">
        <v>569</v>
      </c>
      <c r="I19" s="367">
        <v>563</v>
      </c>
      <c r="J19" s="363">
        <v>614</v>
      </c>
      <c r="K19" s="363">
        <v>576</v>
      </c>
      <c r="L19" s="363">
        <v>534</v>
      </c>
      <c r="M19" s="363">
        <v>575</v>
      </c>
      <c r="N19" s="363">
        <v>500</v>
      </c>
      <c r="O19" s="363">
        <v>537</v>
      </c>
      <c r="P19" s="363">
        <v>569</v>
      </c>
      <c r="Q19" s="363">
        <v>455</v>
      </c>
      <c r="R19" s="363">
        <v>525</v>
      </c>
      <c r="S19" s="363">
        <v>505</v>
      </c>
      <c r="T19" s="363">
        <v>519</v>
      </c>
      <c r="U19" s="363">
        <v>485</v>
      </c>
      <c r="V19" s="363">
        <v>596</v>
      </c>
      <c r="W19" s="363">
        <v>457</v>
      </c>
    </row>
    <row r="20" spans="1:23" ht="15.6" x14ac:dyDescent="0.3">
      <c r="A20">
        <v>18</v>
      </c>
      <c r="B20" s="130" t="s">
        <v>46</v>
      </c>
      <c r="C20" s="83" t="s">
        <v>61</v>
      </c>
      <c r="D20" s="10">
        <f>G20/F20</f>
        <v>532</v>
      </c>
      <c r="E20" s="10">
        <f>D20/3</f>
        <v>177.33333333333334</v>
      </c>
      <c r="F20" s="383">
        <v>16</v>
      </c>
      <c r="G20" s="13">
        <f>SUM(H20:W20)</f>
        <v>8512</v>
      </c>
      <c r="H20" s="263">
        <v>562</v>
      </c>
      <c r="I20" s="367">
        <v>507</v>
      </c>
      <c r="J20" s="363">
        <v>519</v>
      </c>
      <c r="K20" s="363">
        <v>545</v>
      </c>
      <c r="L20" s="363">
        <v>562</v>
      </c>
      <c r="M20" s="363">
        <v>604</v>
      </c>
      <c r="N20" s="363">
        <v>573</v>
      </c>
      <c r="O20" s="363">
        <v>514</v>
      </c>
      <c r="P20" s="363">
        <v>503</v>
      </c>
      <c r="Q20" s="363">
        <v>572</v>
      </c>
      <c r="R20" s="363">
        <v>458</v>
      </c>
      <c r="S20" s="363">
        <v>549</v>
      </c>
      <c r="T20" s="363">
        <v>490</v>
      </c>
      <c r="U20" s="363">
        <v>509</v>
      </c>
      <c r="V20" s="363">
        <v>489</v>
      </c>
      <c r="W20" s="363">
        <v>556</v>
      </c>
    </row>
    <row r="21" spans="1:23" ht="15.6" x14ac:dyDescent="0.3">
      <c r="A21">
        <v>19</v>
      </c>
      <c r="B21" s="130" t="s">
        <v>46</v>
      </c>
      <c r="C21" s="90" t="s">
        <v>65</v>
      </c>
      <c r="D21" s="10">
        <f>G21/F21</f>
        <v>531</v>
      </c>
      <c r="E21" s="10">
        <f>D21/3</f>
        <v>177</v>
      </c>
      <c r="F21" s="383">
        <v>11</v>
      </c>
      <c r="G21" s="13">
        <f>SUM(H21:W21)</f>
        <v>5841</v>
      </c>
      <c r="H21" s="263">
        <v>483</v>
      </c>
      <c r="I21" s="367">
        <v>616</v>
      </c>
      <c r="J21" s="363">
        <v>526</v>
      </c>
      <c r="K21" s="363">
        <v>521</v>
      </c>
      <c r="L21" s="363">
        <v>554</v>
      </c>
      <c r="M21" s="363"/>
      <c r="N21" s="363">
        <v>524</v>
      </c>
      <c r="O21" s="363">
        <v>521</v>
      </c>
      <c r="P21" s="363">
        <v>557</v>
      </c>
      <c r="Q21" s="363">
        <v>466</v>
      </c>
      <c r="R21" s="363">
        <v>530</v>
      </c>
      <c r="S21" s="363">
        <v>543</v>
      </c>
      <c r="T21" s="363"/>
      <c r="U21" s="363"/>
      <c r="V21" s="363"/>
      <c r="W21" s="363"/>
    </row>
    <row r="22" spans="1:23" ht="15.6" x14ac:dyDescent="0.3">
      <c r="A22">
        <v>20</v>
      </c>
      <c r="B22" s="144" t="s">
        <v>42</v>
      </c>
      <c r="C22" s="92" t="s">
        <v>54</v>
      </c>
      <c r="D22" s="10">
        <f>G22/F22</f>
        <v>519.5625</v>
      </c>
      <c r="E22" s="10">
        <f>D22/3</f>
        <v>173.1875</v>
      </c>
      <c r="F22" s="383">
        <v>16</v>
      </c>
      <c r="G22" s="13">
        <f>SUM(H22:W22)</f>
        <v>8313</v>
      </c>
      <c r="H22" s="263">
        <v>494</v>
      </c>
      <c r="I22" s="367">
        <v>476</v>
      </c>
      <c r="J22" s="363">
        <v>536</v>
      </c>
      <c r="K22" s="366">
        <v>631</v>
      </c>
      <c r="L22" s="363">
        <v>588</v>
      </c>
      <c r="M22" s="363">
        <v>494</v>
      </c>
      <c r="N22" s="363">
        <v>471</v>
      </c>
      <c r="O22" s="363">
        <v>458</v>
      </c>
      <c r="P22" s="363">
        <v>540</v>
      </c>
      <c r="Q22" s="363">
        <v>552</v>
      </c>
      <c r="R22" s="363">
        <v>497</v>
      </c>
      <c r="S22" s="363">
        <v>479</v>
      </c>
      <c r="T22" s="363">
        <v>569</v>
      </c>
      <c r="U22" s="363">
        <v>492</v>
      </c>
      <c r="V22" s="363">
        <v>495</v>
      </c>
      <c r="W22" s="363">
        <v>541</v>
      </c>
    </row>
    <row r="23" spans="1:23" ht="15.6" x14ac:dyDescent="0.3">
      <c r="A23">
        <v>21</v>
      </c>
      <c r="B23" s="147" t="s">
        <v>81</v>
      </c>
      <c r="C23" s="94" t="s">
        <v>80</v>
      </c>
      <c r="D23" s="10">
        <f>G23/F23</f>
        <v>517.9375</v>
      </c>
      <c r="E23" s="10">
        <f>D23/3</f>
        <v>172.64583333333334</v>
      </c>
      <c r="F23" s="383">
        <v>16</v>
      </c>
      <c r="G23" s="13">
        <f>SUM(H23:W23)</f>
        <v>8287</v>
      </c>
      <c r="H23" s="263">
        <v>457</v>
      </c>
      <c r="I23" s="367">
        <v>577</v>
      </c>
      <c r="J23" s="363">
        <v>446</v>
      </c>
      <c r="K23" s="363">
        <v>601</v>
      </c>
      <c r="L23" s="363">
        <v>530</v>
      </c>
      <c r="M23" s="363">
        <v>579</v>
      </c>
      <c r="N23" s="363">
        <v>518</v>
      </c>
      <c r="O23" s="363">
        <v>503</v>
      </c>
      <c r="P23" s="363">
        <v>527</v>
      </c>
      <c r="Q23" s="363">
        <v>517</v>
      </c>
      <c r="R23" s="363">
        <v>489</v>
      </c>
      <c r="S23" s="363">
        <v>453</v>
      </c>
      <c r="T23" s="363">
        <v>553</v>
      </c>
      <c r="U23" s="363">
        <v>511</v>
      </c>
      <c r="V23" s="363">
        <v>522</v>
      </c>
      <c r="W23" s="363">
        <v>504</v>
      </c>
    </row>
    <row r="24" spans="1:23" ht="15.6" x14ac:dyDescent="0.3">
      <c r="A24">
        <v>22</v>
      </c>
      <c r="B24" s="119" t="s">
        <v>38</v>
      </c>
      <c r="C24" s="157" t="s">
        <v>64</v>
      </c>
      <c r="D24" s="10">
        <f>G24/F24</f>
        <v>516.75</v>
      </c>
      <c r="E24" s="10">
        <f>D24/3</f>
        <v>172.25</v>
      </c>
      <c r="F24" s="383">
        <v>4</v>
      </c>
      <c r="G24" s="13">
        <f>SUM(H24:W24)</f>
        <v>2067</v>
      </c>
      <c r="H24" s="263"/>
      <c r="I24" s="367"/>
      <c r="J24" s="363"/>
      <c r="K24" s="363"/>
      <c r="L24" s="363"/>
      <c r="M24" s="363"/>
      <c r="N24" s="363"/>
      <c r="O24" s="363"/>
      <c r="P24" s="363">
        <v>496</v>
      </c>
      <c r="Q24" s="363">
        <v>516</v>
      </c>
      <c r="R24" s="363"/>
      <c r="S24" s="363"/>
      <c r="T24" s="363"/>
      <c r="U24" s="363">
        <v>511</v>
      </c>
      <c r="V24" s="363"/>
      <c r="W24" s="363">
        <v>544</v>
      </c>
    </row>
    <row r="25" spans="1:23" ht="15.6" x14ac:dyDescent="0.3">
      <c r="A25">
        <v>23</v>
      </c>
      <c r="B25" s="145" t="s">
        <v>68</v>
      </c>
      <c r="C25" s="152" t="s">
        <v>125</v>
      </c>
      <c r="D25" s="10">
        <f>G25/F25</f>
        <v>516.38461538461536</v>
      </c>
      <c r="E25" s="10">
        <f>D25/3</f>
        <v>172.12820512820511</v>
      </c>
      <c r="F25" s="383">
        <v>13</v>
      </c>
      <c r="G25" s="13">
        <f>SUM(H25:W25)</f>
        <v>6713</v>
      </c>
      <c r="H25" s="263">
        <v>474</v>
      </c>
      <c r="I25" s="367">
        <v>551</v>
      </c>
      <c r="J25" s="363">
        <v>497</v>
      </c>
      <c r="K25" s="363">
        <v>544</v>
      </c>
      <c r="L25" s="363">
        <v>530</v>
      </c>
      <c r="M25" s="363">
        <v>490</v>
      </c>
      <c r="N25" s="363"/>
      <c r="O25" s="363"/>
      <c r="P25" s="363">
        <v>531</v>
      </c>
      <c r="Q25" s="363">
        <v>498</v>
      </c>
      <c r="R25" s="363">
        <v>504</v>
      </c>
      <c r="S25" s="363">
        <v>556</v>
      </c>
      <c r="T25" s="363">
        <v>459</v>
      </c>
      <c r="U25" s="363"/>
      <c r="V25" s="363">
        <v>525</v>
      </c>
      <c r="W25" s="363">
        <v>554</v>
      </c>
    </row>
    <row r="26" spans="1:23" ht="15.6" x14ac:dyDescent="0.3">
      <c r="A26">
        <v>24</v>
      </c>
      <c r="B26" s="145" t="s">
        <v>68</v>
      </c>
      <c r="C26" s="91" t="s">
        <v>72</v>
      </c>
      <c r="D26" s="10">
        <f>G26/F26</f>
        <v>512.78571428571433</v>
      </c>
      <c r="E26" s="10">
        <f>D26/3</f>
        <v>170.92857142857144</v>
      </c>
      <c r="F26" s="383">
        <v>14</v>
      </c>
      <c r="G26" s="13">
        <f>SUM(H26:W26)</f>
        <v>7179</v>
      </c>
      <c r="H26" s="263"/>
      <c r="I26" s="367">
        <v>477</v>
      </c>
      <c r="J26" s="363">
        <v>464</v>
      </c>
      <c r="K26" s="363">
        <v>491</v>
      </c>
      <c r="L26" s="363">
        <v>473</v>
      </c>
      <c r="M26" s="363">
        <v>556</v>
      </c>
      <c r="N26" s="363">
        <v>545</v>
      </c>
      <c r="O26" s="363">
        <v>563</v>
      </c>
      <c r="P26" s="363">
        <v>489</v>
      </c>
      <c r="Q26" s="363">
        <v>613</v>
      </c>
      <c r="R26" s="363">
        <v>530</v>
      </c>
      <c r="S26" s="363">
        <v>485</v>
      </c>
      <c r="T26" s="363">
        <v>444</v>
      </c>
      <c r="U26" s="363">
        <v>519</v>
      </c>
      <c r="V26" s="363"/>
      <c r="W26" s="363">
        <v>530</v>
      </c>
    </row>
    <row r="27" spans="1:23" ht="15.6" x14ac:dyDescent="0.3">
      <c r="A27">
        <v>25</v>
      </c>
      <c r="B27" s="146" t="s">
        <v>60</v>
      </c>
      <c r="C27" s="96" t="s">
        <v>126</v>
      </c>
      <c r="D27" s="10">
        <f>G27/F27</f>
        <v>510.26666666666665</v>
      </c>
      <c r="E27" s="10">
        <f>D27/3</f>
        <v>170.08888888888887</v>
      </c>
      <c r="F27" s="383">
        <v>15</v>
      </c>
      <c r="G27" s="13">
        <f>SUM(H27:W27)</f>
        <v>7654</v>
      </c>
      <c r="H27" s="263">
        <v>557</v>
      </c>
      <c r="I27" s="367">
        <v>495</v>
      </c>
      <c r="J27" s="363">
        <v>527</v>
      </c>
      <c r="K27" s="363">
        <v>480</v>
      </c>
      <c r="L27" s="363">
        <v>485</v>
      </c>
      <c r="M27" s="363">
        <v>538</v>
      </c>
      <c r="N27" s="363">
        <v>583</v>
      </c>
      <c r="O27" s="363">
        <v>436</v>
      </c>
      <c r="P27" s="363">
        <v>512</v>
      </c>
      <c r="Q27" s="363">
        <v>505</v>
      </c>
      <c r="R27" s="363">
        <v>512</v>
      </c>
      <c r="S27" s="363">
        <v>511</v>
      </c>
      <c r="T27" s="363">
        <v>555</v>
      </c>
      <c r="U27" s="363"/>
      <c r="V27" s="363">
        <v>526</v>
      </c>
      <c r="W27" s="363">
        <v>432</v>
      </c>
    </row>
    <row r="28" spans="1:23" ht="15.6" x14ac:dyDescent="0.3">
      <c r="A28">
        <v>26</v>
      </c>
      <c r="B28" s="145" t="s">
        <v>68</v>
      </c>
      <c r="C28" s="91" t="s">
        <v>259</v>
      </c>
      <c r="D28" s="10">
        <f>G28/F28</f>
        <v>509.75</v>
      </c>
      <c r="E28" s="10">
        <f>D28/3</f>
        <v>169.91666666666666</v>
      </c>
      <c r="F28" s="383">
        <v>12</v>
      </c>
      <c r="G28" s="13">
        <f>SUM(H28:W28)</f>
        <v>6117</v>
      </c>
      <c r="H28" s="263">
        <v>472</v>
      </c>
      <c r="I28" s="367">
        <v>438</v>
      </c>
      <c r="J28" s="363">
        <v>482</v>
      </c>
      <c r="K28" s="363">
        <v>547</v>
      </c>
      <c r="L28" s="363">
        <v>554</v>
      </c>
      <c r="M28" s="363"/>
      <c r="N28" s="363">
        <v>514</v>
      </c>
      <c r="O28" s="363">
        <v>507</v>
      </c>
      <c r="P28" s="363">
        <v>500</v>
      </c>
      <c r="Q28" s="363">
        <v>563</v>
      </c>
      <c r="R28" s="363">
        <v>541</v>
      </c>
      <c r="S28" s="363">
        <v>483</v>
      </c>
      <c r="T28" s="363"/>
      <c r="U28" s="363"/>
      <c r="V28" s="363">
        <v>516</v>
      </c>
      <c r="W28" s="363"/>
    </row>
    <row r="29" spans="1:23" ht="15.6" x14ac:dyDescent="0.3">
      <c r="A29">
        <v>27</v>
      </c>
      <c r="B29" s="145" t="s">
        <v>68</v>
      </c>
      <c r="C29" s="91" t="s">
        <v>63</v>
      </c>
      <c r="D29" s="10">
        <f>G29/F29</f>
        <v>506.4375</v>
      </c>
      <c r="E29" s="10">
        <f>D29/3</f>
        <v>168.8125</v>
      </c>
      <c r="F29" s="383">
        <v>16</v>
      </c>
      <c r="G29" s="13">
        <f>SUM(H29:W29)</f>
        <v>8103</v>
      </c>
      <c r="H29" s="263">
        <v>473</v>
      </c>
      <c r="I29" s="367">
        <v>530</v>
      </c>
      <c r="J29" s="363">
        <v>449</v>
      </c>
      <c r="K29" s="363">
        <v>570</v>
      </c>
      <c r="L29" s="363">
        <v>517</v>
      </c>
      <c r="M29" s="363">
        <v>485</v>
      </c>
      <c r="N29" s="363">
        <v>541</v>
      </c>
      <c r="O29" s="363">
        <v>475</v>
      </c>
      <c r="P29" s="363">
        <v>530</v>
      </c>
      <c r="Q29" s="363">
        <v>491</v>
      </c>
      <c r="R29" s="363">
        <v>498</v>
      </c>
      <c r="S29" s="363">
        <v>485</v>
      </c>
      <c r="T29" s="363">
        <v>444</v>
      </c>
      <c r="U29" s="363">
        <v>566</v>
      </c>
      <c r="V29" s="363">
        <v>532</v>
      </c>
      <c r="W29" s="363">
        <v>517</v>
      </c>
    </row>
    <row r="30" spans="1:23" ht="15.6" x14ac:dyDescent="0.3">
      <c r="A30">
        <v>28</v>
      </c>
      <c r="B30" s="146" t="s">
        <v>60</v>
      </c>
      <c r="C30" s="96" t="s">
        <v>66</v>
      </c>
      <c r="D30" s="10">
        <f>G30/F30</f>
        <v>494.63636363636363</v>
      </c>
      <c r="E30" s="10">
        <f>D30/3</f>
        <v>164.87878787878788</v>
      </c>
      <c r="F30" s="383">
        <v>11</v>
      </c>
      <c r="G30" s="13">
        <f>SUM(H30:W30)</f>
        <v>5441</v>
      </c>
      <c r="H30" s="263">
        <v>481</v>
      </c>
      <c r="I30" s="367">
        <v>524</v>
      </c>
      <c r="J30" s="363">
        <v>532</v>
      </c>
      <c r="K30" s="363">
        <v>530</v>
      </c>
      <c r="L30" s="363">
        <v>592</v>
      </c>
      <c r="M30" s="363"/>
      <c r="N30" s="363">
        <v>454</v>
      </c>
      <c r="O30" s="363">
        <v>456</v>
      </c>
      <c r="P30" s="363">
        <v>476</v>
      </c>
      <c r="Q30" s="363">
        <v>422</v>
      </c>
      <c r="R30" s="363"/>
      <c r="S30" s="363">
        <v>518</v>
      </c>
      <c r="T30" s="363"/>
      <c r="U30" s="363"/>
      <c r="V30" s="363"/>
      <c r="W30" s="363">
        <v>456</v>
      </c>
    </row>
    <row r="31" spans="1:23" ht="15.6" x14ac:dyDescent="0.3">
      <c r="A31">
        <v>29</v>
      </c>
      <c r="B31" s="146" t="s">
        <v>60</v>
      </c>
      <c r="C31" s="96" t="s">
        <v>69</v>
      </c>
      <c r="D31" s="10">
        <f>G31/F31</f>
        <v>489.08333333333331</v>
      </c>
      <c r="E31" s="10">
        <f>D31/3</f>
        <v>163.02777777777777</v>
      </c>
      <c r="F31" s="383">
        <v>12</v>
      </c>
      <c r="G31" s="13">
        <f>SUM(H31:W31)</f>
        <v>5869</v>
      </c>
      <c r="H31" s="263">
        <v>574</v>
      </c>
      <c r="I31" s="367">
        <v>471</v>
      </c>
      <c r="J31" s="363">
        <v>513</v>
      </c>
      <c r="K31" s="363">
        <v>497</v>
      </c>
      <c r="L31" s="363">
        <v>517</v>
      </c>
      <c r="M31" s="363">
        <v>460</v>
      </c>
      <c r="N31" s="363">
        <v>471</v>
      </c>
      <c r="O31" s="363">
        <v>467</v>
      </c>
      <c r="P31" s="363"/>
      <c r="Q31" s="363">
        <v>468</v>
      </c>
      <c r="R31" s="363">
        <v>493</v>
      </c>
      <c r="S31" s="363">
        <v>474</v>
      </c>
      <c r="T31" s="363">
        <v>464</v>
      </c>
      <c r="U31" s="363"/>
      <c r="V31" s="363"/>
      <c r="W31" s="363"/>
    </row>
    <row r="32" spans="1:23" ht="15.6" x14ac:dyDescent="0.3">
      <c r="A32">
        <v>30</v>
      </c>
      <c r="B32" s="146" t="s">
        <v>60</v>
      </c>
      <c r="C32" s="96" t="s">
        <v>75</v>
      </c>
      <c r="D32" s="10">
        <f>G32/F32</f>
        <v>488.08333333333331</v>
      </c>
      <c r="E32" s="10">
        <f>D32/3</f>
        <v>162.69444444444443</v>
      </c>
      <c r="F32" s="383">
        <v>12</v>
      </c>
      <c r="G32" s="13">
        <f>SUM(H32:W32)</f>
        <v>5857</v>
      </c>
      <c r="H32" s="263">
        <v>519</v>
      </c>
      <c r="I32" s="367"/>
      <c r="J32" s="363"/>
      <c r="K32" s="363"/>
      <c r="L32" s="363">
        <v>398</v>
      </c>
      <c r="M32" s="363">
        <v>492</v>
      </c>
      <c r="N32" s="363">
        <v>410</v>
      </c>
      <c r="O32" s="363">
        <v>438</v>
      </c>
      <c r="P32" s="363">
        <v>564</v>
      </c>
      <c r="Q32" s="363">
        <v>516</v>
      </c>
      <c r="R32" s="363">
        <v>474</v>
      </c>
      <c r="S32" s="363"/>
      <c r="T32" s="363">
        <v>482</v>
      </c>
      <c r="U32" s="363">
        <v>528</v>
      </c>
      <c r="V32" s="363">
        <v>550</v>
      </c>
      <c r="W32" s="363">
        <v>486</v>
      </c>
    </row>
    <row r="33" spans="1:23" ht="15.6" x14ac:dyDescent="0.3">
      <c r="A33">
        <v>31</v>
      </c>
      <c r="B33" s="145" t="s">
        <v>68</v>
      </c>
      <c r="C33" s="91" t="s">
        <v>71</v>
      </c>
      <c r="D33" s="10">
        <f>G33/F33</f>
        <v>486.07142857142856</v>
      </c>
      <c r="E33" s="10">
        <f>D33/3</f>
        <v>162.02380952380952</v>
      </c>
      <c r="F33" s="383">
        <v>14</v>
      </c>
      <c r="G33" s="13">
        <f>SUM(H33:W33)</f>
        <v>6805</v>
      </c>
      <c r="H33" s="263">
        <v>549</v>
      </c>
      <c r="I33" s="367">
        <v>489</v>
      </c>
      <c r="J33" s="363">
        <v>515</v>
      </c>
      <c r="K33" s="363">
        <v>489</v>
      </c>
      <c r="L33" s="363">
        <v>456</v>
      </c>
      <c r="M33" s="363">
        <v>490</v>
      </c>
      <c r="N33" s="363">
        <v>496</v>
      </c>
      <c r="O33" s="363">
        <v>484</v>
      </c>
      <c r="P33" s="363">
        <v>410</v>
      </c>
      <c r="Q33" s="363"/>
      <c r="R33" s="363">
        <v>447</v>
      </c>
      <c r="S33" s="363">
        <v>454</v>
      </c>
      <c r="T33" s="363">
        <v>481</v>
      </c>
      <c r="U33" s="363">
        <v>482</v>
      </c>
      <c r="V33" s="363"/>
      <c r="W33" s="363">
        <v>563</v>
      </c>
    </row>
    <row r="34" spans="1:23" ht="15.6" x14ac:dyDescent="0.3">
      <c r="A34">
        <v>32</v>
      </c>
      <c r="B34" s="147" t="s">
        <v>81</v>
      </c>
      <c r="C34" s="94" t="s">
        <v>79</v>
      </c>
      <c r="D34" s="10">
        <f>G34/F34</f>
        <v>485.83333333333331</v>
      </c>
      <c r="E34" s="10">
        <f>D34/3</f>
        <v>161.94444444444443</v>
      </c>
      <c r="F34" s="383">
        <v>6</v>
      </c>
      <c r="G34" s="13">
        <f>SUM(H34:W34)</f>
        <v>2915</v>
      </c>
      <c r="H34" s="263"/>
      <c r="I34" s="367">
        <v>500</v>
      </c>
      <c r="J34" s="363">
        <v>480</v>
      </c>
      <c r="K34" s="363">
        <v>519</v>
      </c>
      <c r="L34" s="363"/>
      <c r="M34" s="363"/>
      <c r="N34" s="363"/>
      <c r="O34" s="363">
        <v>520</v>
      </c>
      <c r="P34" s="363"/>
      <c r="Q34" s="363"/>
      <c r="R34" s="363">
        <v>418</v>
      </c>
      <c r="S34" s="363">
        <v>478</v>
      </c>
      <c r="T34" s="363"/>
      <c r="U34" s="363"/>
      <c r="V34" s="363"/>
      <c r="W34" s="363"/>
    </row>
    <row r="35" spans="1:23" ht="15.6" x14ac:dyDescent="0.3">
      <c r="A35">
        <v>33</v>
      </c>
      <c r="B35" s="147" t="s">
        <v>81</v>
      </c>
      <c r="C35" s="94" t="s">
        <v>87</v>
      </c>
      <c r="D35" s="10">
        <f>G35/F35</f>
        <v>485.375</v>
      </c>
      <c r="E35" s="10">
        <f>D35/3</f>
        <v>161.79166666666666</v>
      </c>
      <c r="F35" s="383">
        <v>16</v>
      </c>
      <c r="G35" s="13">
        <f>SUM(H35:W35)</f>
        <v>7766</v>
      </c>
      <c r="H35" s="263">
        <v>526</v>
      </c>
      <c r="I35" s="367">
        <v>491</v>
      </c>
      <c r="J35" s="363">
        <v>454</v>
      </c>
      <c r="K35" s="363">
        <v>523</v>
      </c>
      <c r="L35" s="363">
        <v>409</v>
      </c>
      <c r="M35" s="363">
        <v>463</v>
      </c>
      <c r="N35" s="363">
        <v>459</v>
      </c>
      <c r="O35" s="365">
        <v>626</v>
      </c>
      <c r="P35" s="363">
        <v>480</v>
      </c>
      <c r="Q35" s="363">
        <v>425</v>
      </c>
      <c r="R35" s="363">
        <v>493</v>
      </c>
      <c r="S35" s="363">
        <v>485</v>
      </c>
      <c r="T35" s="363">
        <v>491</v>
      </c>
      <c r="U35" s="363">
        <v>460</v>
      </c>
      <c r="V35" s="363">
        <v>481</v>
      </c>
      <c r="W35" s="363">
        <v>500</v>
      </c>
    </row>
    <row r="36" spans="1:23" ht="15.6" x14ac:dyDescent="0.3">
      <c r="A36">
        <v>34</v>
      </c>
      <c r="B36" s="55" t="s">
        <v>129</v>
      </c>
      <c r="C36" s="46" t="s">
        <v>131</v>
      </c>
      <c r="D36" s="10">
        <f>G36/F36</f>
        <v>483.42857142857144</v>
      </c>
      <c r="E36" s="10">
        <f>D36/3</f>
        <v>161.14285714285714</v>
      </c>
      <c r="F36" s="383">
        <v>14</v>
      </c>
      <c r="G36" s="13">
        <f>SUM(H36:W36)</f>
        <v>6768</v>
      </c>
      <c r="H36" s="263">
        <v>430</v>
      </c>
      <c r="I36" s="367">
        <v>480</v>
      </c>
      <c r="J36" s="363">
        <v>471</v>
      </c>
      <c r="K36" s="363">
        <v>537</v>
      </c>
      <c r="L36" s="363"/>
      <c r="M36" s="363">
        <v>473</v>
      </c>
      <c r="N36" s="363">
        <v>434</v>
      </c>
      <c r="O36" s="363"/>
      <c r="P36" s="363">
        <v>517</v>
      </c>
      <c r="Q36" s="363">
        <v>497</v>
      </c>
      <c r="R36" s="363">
        <v>505</v>
      </c>
      <c r="S36" s="363">
        <v>487</v>
      </c>
      <c r="T36" s="363">
        <v>489</v>
      </c>
      <c r="U36" s="363">
        <v>486</v>
      </c>
      <c r="V36" s="363">
        <v>503</v>
      </c>
      <c r="W36" s="363">
        <v>459</v>
      </c>
    </row>
    <row r="37" spans="1:23" ht="15.6" x14ac:dyDescent="0.3">
      <c r="A37">
        <v>35</v>
      </c>
      <c r="B37" s="55" t="s">
        <v>129</v>
      </c>
      <c r="C37" s="46" t="s">
        <v>130</v>
      </c>
      <c r="D37" s="10">
        <f>G37/F37</f>
        <v>482.61538461538464</v>
      </c>
      <c r="E37" s="10">
        <f>D37/3</f>
        <v>160.87179487179489</v>
      </c>
      <c r="F37" s="383">
        <v>13</v>
      </c>
      <c r="G37" s="13">
        <f>SUM(H37:W37)</f>
        <v>6274</v>
      </c>
      <c r="H37" s="263">
        <v>487</v>
      </c>
      <c r="I37" s="367">
        <v>468</v>
      </c>
      <c r="J37" s="363">
        <v>433</v>
      </c>
      <c r="K37" s="363">
        <v>538</v>
      </c>
      <c r="L37" s="363">
        <v>499</v>
      </c>
      <c r="M37" s="363">
        <v>517</v>
      </c>
      <c r="N37" s="363">
        <v>496</v>
      </c>
      <c r="O37" s="363">
        <v>507</v>
      </c>
      <c r="P37" s="363">
        <v>416</v>
      </c>
      <c r="Q37" s="363">
        <v>504</v>
      </c>
      <c r="R37" s="363">
        <v>503</v>
      </c>
      <c r="S37" s="363">
        <v>442</v>
      </c>
      <c r="T37" s="363">
        <v>464</v>
      </c>
      <c r="U37" s="363"/>
      <c r="V37" s="363"/>
      <c r="W37" s="363"/>
    </row>
    <row r="38" spans="1:23" ht="15.6" x14ac:dyDescent="0.3">
      <c r="A38">
        <v>36</v>
      </c>
      <c r="B38" s="146" t="s">
        <v>60</v>
      </c>
      <c r="C38" s="85" t="s">
        <v>73</v>
      </c>
      <c r="D38" s="10">
        <f>G38/F38</f>
        <v>482.53333333333336</v>
      </c>
      <c r="E38" s="10">
        <f>D38/3</f>
        <v>160.84444444444446</v>
      </c>
      <c r="F38" s="383">
        <v>15</v>
      </c>
      <c r="G38" s="13">
        <f>SUM(H38:W38)</f>
        <v>7238</v>
      </c>
      <c r="H38" s="263">
        <v>483</v>
      </c>
      <c r="I38" s="367">
        <v>543</v>
      </c>
      <c r="J38" s="363">
        <v>544</v>
      </c>
      <c r="K38" s="363">
        <v>407</v>
      </c>
      <c r="L38" s="363">
        <v>443</v>
      </c>
      <c r="M38" s="363">
        <v>483</v>
      </c>
      <c r="N38" s="363">
        <v>498</v>
      </c>
      <c r="O38" s="363">
        <v>501</v>
      </c>
      <c r="P38" s="363">
        <v>513</v>
      </c>
      <c r="Q38" s="363">
        <v>549</v>
      </c>
      <c r="R38" s="363">
        <v>454</v>
      </c>
      <c r="S38" s="363">
        <v>425</v>
      </c>
      <c r="T38" s="363"/>
      <c r="U38" s="363">
        <v>442</v>
      </c>
      <c r="V38" s="363">
        <v>487</v>
      </c>
      <c r="W38" s="363">
        <v>466</v>
      </c>
    </row>
    <row r="39" spans="1:23" ht="15.6" x14ac:dyDescent="0.3">
      <c r="A39">
        <v>37</v>
      </c>
      <c r="B39" s="55" t="s">
        <v>129</v>
      </c>
      <c r="C39" s="46" t="s">
        <v>202</v>
      </c>
      <c r="D39" s="10">
        <f>G39/F39</f>
        <v>480.33333333333331</v>
      </c>
      <c r="E39" s="10">
        <f>D39/3</f>
        <v>160.11111111111111</v>
      </c>
      <c r="F39" s="383">
        <v>6</v>
      </c>
      <c r="G39" s="13">
        <f>SUM(H39:W39)</f>
        <v>2882</v>
      </c>
      <c r="H39" s="263">
        <v>467</v>
      </c>
      <c r="I39" s="367">
        <v>430</v>
      </c>
      <c r="J39" s="363">
        <v>388</v>
      </c>
      <c r="K39" s="363">
        <v>385</v>
      </c>
      <c r="L39" s="363">
        <v>403</v>
      </c>
      <c r="M39" s="363">
        <v>443</v>
      </c>
      <c r="N39" s="363">
        <v>366</v>
      </c>
      <c r="O39" s="363"/>
      <c r="P39" s="363"/>
      <c r="Q39" s="363"/>
      <c r="R39" s="363"/>
      <c r="S39" s="363"/>
      <c r="T39" s="363"/>
      <c r="U39" s="363"/>
      <c r="V39" s="363"/>
      <c r="W39" s="363"/>
    </row>
    <row r="40" spans="1:23" ht="15.6" x14ac:dyDescent="0.3">
      <c r="A40">
        <v>38</v>
      </c>
      <c r="B40" s="145" t="s">
        <v>68</v>
      </c>
      <c r="C40" s="91" t="s">
        <v>77</v>
      </c>
      <c r="D40" s="10">
        <f>G40/F40</f>
        <v>480</v>
      </c>
      <c r="E40" s="10">
        <f>D40/3</f>
        <v>160</v>
      </c>
      <c r="F40" s="383">
        <v>12</v>
      </c>
      <c r="G40" s="13">
        <f>SUM(H40:W40)</f>
        <v>5760</v>
      </c>
      <c r="H40" s="263">
        <v>456</v>
      </c>
      <c r="I40" s="367"/>
      <c r="J40" s="363">
        <v>500</v>
      </c>
      <c r="K40" s="363">
        <v>436</v>
      </c>
      <c r="L40" s="363">
        <v>475</v>
      </c>
      <c r="M40" s="363">
        <v>527</v>
      </c>
      <c r="N40" s="363">
        <v>464</v>
      </c>
      <c r="O40" s="363"/>
      <c r="P40" s="363">
        <v>518</v>
      </c>
      <c r="Q40" s="363">
        <v>414</v>
      </c>
      <c r="R40" s="363">
        <v>505</v>
      </c>
      <c r="S40" s="363"/>
      <c r="T40" s="363">
        <v>479</v>
      </c>
      <c r="U40" s="363">
        <v>509</v>
      </c>
      <c r="V40" s="363"/>
      <c r="W40" s="363">
        <v>477</v>
      </c>
    </row>
    <row r="41" spans="1:23" ht="15.6" x14ac:dyDescent="0.3">
      <c r="A41">
        <v>39</v>
      </c>
      <c r="B41" s="55" t="s">
        <v>129</v>
      </c>
      <c r="C41" s="45" t="s">
        <v>132</v>
      </c>
      <c r="D41" s="10">
        <f>G41/F41</f>
        <v>479.2</v>
      </c>
      <c r="E41" s="10">
        <f>D41/3</f>
        <v>159.73333333333332</v>
      </c>
      <c r="F41" s="383">
        <v>15</v>
      </c>
      <c r="G41" s="13">
        <f>SUM(H41:W41)</f>
        <v>7188</v>
      </c>
      <c r="H41" s="263">
        <v>427</v>
      </c>
      <c r="I41" s="367">
        <v>504</v>
      </c>
      <c r="J41" s="363">
        <v>448</v>
      </c>
      <c r="K41" s="363">
        <v>473</v>
      </c>
      <c r="L41" s="363">
        <v>441</v>
      </c>
      <c r="M41" s="363">
        <v>401</v>
      </c>
      <c r="N41" s="363">
        <v>494</v>
      </c>
      <c r="O41" s="363">
        <v>500</v>
      </c>
      <c r="P41" s="363">
        <v>539</v>
      </c>
      <c r="Q41" s="363">
        <v>477</v>
      </c>
      <c r="R41" s="363">
        <v>464</v>
      </c>
      <c r="S41" s="363">
        <v>471</v>
      </c>
      <c r="T41" s="363">
        <v>545</v>
      </c>
      <c r="U41" s="363">
        <v>480</v>
      </c>
      <c r="V41" s="363">
        <v>524</v>
      </c>
      <c r="W41" s="363"/>
    </row>
    <row r="42" spans="1:23" ht="15.6" x14ac:dyDescent="0.3">
      <c r="A42">
        <v>40</v>
      </c>
      <c r="B42" s="55" t="s">
        <v>129</v>
      </c>
      <c r="C42" s="45" t="s">
        <v>185</v>
      </c>
      <c r="D42" s="10">
        <f>G42/F42</f>
        <v>476.75</v>
      </c>
      <c r="E42" s="10">
        <f>D42/3</f>
        <v>158.91666666666666</v>
      </c>
      <c r="F42" s="383">
        <v>12</v>
      </c>
      <c r="G42" s="13">
        <f>SUM(H42:W42)</f>
        <v>5721</v>
      </c>
      <c r="H42" s="263">
        <v>524</v>
      </c>
      <c r="I42" s="367">
        <v>506</v>
      </c>
      <c r="J42" s="363">
        <v>431</v>
      </c>
      <c r="K42" s="363">
        <v>483</v>
      </c>
      <c r="L42" s="363">
        <v>468</v>
      </c>
      <c r="M42" s="363">
        <v>441</v>
      </c>
      <c r="N42" s="363">
        <v>456</v>
      </c>
      <c r="O42" s="363">
        <v>460</v>
      </c>
      <c r="P42" s="363">
        <v>485</v>
      </c>
      <c r="Q42" s="363">
        <v>487</v>
      </c>
      <c r="R42" s="363">
        <v>511</v>
      </c>
      <c r="S42" s="363"/>
      <c r="T42" s="363">
        <v>469</v>
      </c>
      <c r="U42" s="363"/>
      <c r="V42" s="363"/>
      <c r="W42" s="363"/>
    </row>
    <row r="43" spans="1:23" ht="15.6" x14ac:dyDescent="0.3">
      <c r="A43">
        <v>41</v>
      </c>
      <c r="B43" s="147" t="s">
        <v>81</v>
      </c>
      <c r="C43" s="94" t="s">
        <v>78</v>
      </c>
      <c r="D43" s="10">
        <f>G43/F43</f>
        <v>464.5625</v>
      </c>
      <c r="E43" s="10">
        <f>D43/3</f>
        <v>154.85416666666666</v>
      </c>
      <c r="F43" s="383">
        <v>16</v>
      </c>
      <c r="G43" s="13">
        <f>SUM(H43:W43)</f>
        <v>7433</v>
      </c>
      <c r="H43" s="263">
        <v>477</v>
      </c>
      <c r="I43" s="367">
        <v>475</v>
      </c>
      <c r="J43" s="363">
        <v>510</v>
      </c>
      <c r="K43" s="363">
        <v>481</v>
      </c>
      <c r="L43" s="363">
        <v>501</v>
      </c>
      <c r="M43" s="363">
        <v>502</v>
      </c>
      <c r="N43" s="363">
        <v>492</v>
      </c>
      <c r="O43" s="363">
        <v>474</v>
      </c>
      <c r="P43" s="363">
        <v>432</v>
      </c>
      <c r="Q43" s="363">
        <v>457</v>
      </c>
      <c r="R43" s="363">
        <v>387</v>
      </c>
      <c r="S43" s="363">
        <v>412</v>
      </c>
      <c r="T43" s="363">
        <v>467</v>
      </c>
      <c r="U43" s="363">
        <v>453</v>
      </c>
      <c r="V43" s="363">
        <v>426</v>
      </c>
      <c r="W43" s="363">
        <v>487</v>
      </c>
    </row>
    <row r="44" spans="1:23" ht="15.6" x14ac:dyDescent="0.3">
      <c r="A44">
        <v>42</v>
      </c>
      <c r="B44" s="146" t="s">
        <v>60</v>
      </c>
      <c r="C44" s="85" t="s">
        <v>76</v>
      </c>
      <c r="D44" s="10">
        <f>G44/F44</f>
        <v>462.8125</v>
      </c>
      <c r="E44" s="10">
        <f>D44/3</f>
        <v>154.27083333333334</v>
      </c>
      <c r="F44" s="383">
        <v>16</v>
      </c>
      <c r="G44" s="13">
        <f>SUM(H44:W44)</f>
        <v>7405</v>
      </c>
      <c r="H44" s="263">
        <v>485</v>
      </c>
      <c r="I44" s="367">
        <v>410</v>
      </c>
      <c r="J44" s="363">
        <v>449</v>
      </c>
      <c r="K44" s="363">
        <v>509</v>
      </c>
      <c r="L44" s="363">
        <v>463</v>
      </c>
      <c r="M44" s="363">
        <v>433</v>
      </c>
      <c r="N44" s="363">
        <v>400</v>
      </c>
      <c r="O44" s="363">
        <v>503</v>
      </c>
      <c r="P44" s="363">
        <v>466</v>
      </c>
      <c r="Q44" s="363">
        <v>470</v>
      </c>
      <c r="R44" s="363">
        <v>474</v>
      </c>
      <c r="S44" s="363">
        <v>436</v>
      </c>
      <c r="T44" s="363">
        <v>493</v>
      </c>
      <c r="U44" s="363">
        <v>509</v>
      </c>
      <c r="V44" s="363">
        <v>457</v>
      </c>
      <c r="W44" s="363">
        <v>448</v>
      </c>
    </row>
    <row r="45" spans="1:23" ht="15.6" x14ac:dyDescent="0.3">
      <c r="A45">
        <v>43</v>
      </c>
      <c r="B45" s="147" t="s">
        <v>81</v>
      </c>
      <c r="C45" s="80" t="s">
        <v>127</v>
      </c>
      <c r="D45" s="10">
        <f>G45/F45</f>
        <v>459</v>
      </c>
      <c r="E45" s="10">
        <f>D45/3</f>
        <v>153</v>
      </c>
      <c r="F45" s="383">
        <v>15</v>
      </c>
      <c r="G45" s="13">
        <f>SUM(H45:W45)</f>
        <v>6885</v>
      </c>
      <c r="H45" s="263">
        <v>401</v>
      </c>
      <c r="I45" s="367">
        <v>423</v>
      </c>
      <c r="J45" s="363">
        <v>485</v>
      </c>
      <c r="K45" s="363">
        <v>468</v>
      </c>
      <c r="L45" s="363">
        <v>442</v>
      </c>
      <c r="M45" s="363">
        <v>471</v>
      </c>
      <c r="N45" s="363">
        <v>441</v>
      </c>
      <c r="O45" s="363">
        <v>447</v>
      </c>
      <c r="P45" s="363">
        <v>480</v>
      </c>
      <c r="Q45" s="363"/>
      <c r="R45" s="363">
        <v>499</v>
      </c>
      <c r="S45" s="363">
        <v>453</v>
      </c>
      <c r="T45" s="363">
        <v>392</v>
      </c>
      <c r="U45" s="363">
        <v>485</v>
      </c>
      <c r="V45" s="363">
        <v>528</v>
      </c>
      <c r="W45" s="363">
        <v>470</v>
      </c>
    </row>
    <row r="46" spans="1:23" ht="15.6" x14ac:dyDescent="0.3">
      <c r="A46">
        <v>44</v>
      </c>
      <c r="B46" s="147" t="s">
        <v>81</v>
      </c>
      <c r="C46" s="94" t="s">
        <v>86</v>
      </c>
      <c r="D46" s="10">
        <f>G46/F46</f>
        <v>458.90909090909093</v>
      </c>
      <c r="E46" s="10">
        <f>D46/3</f>
        <v>152.96969696969697</v>
      </c>
      <c r="F46" s="383">
        <v>11</v>
      </c>
      <c r="G46" s="13">
        <f>SUM(H46:W46)</f>
        <v>5048</v>
      </c>
      <c r="H46" s="263"/>
      <c r="I46" s="367">
        <v>482</v>
      </c>
      <c r="J46" s="363">
        <v>447</v>
      </c>
      <c r="K46" s="363">
        <v>467</v>
      </c>
      <c r="L46" s="363">
        <v>424</v>
      </c>
      <c r="M46" s="363">
        <v>472</v>
      </c>
      <c r="N46" s="363">
        <v>450</v>
      </c>
      <c r="O46" s="363"/>
      <c r="P46" s="363"/>
      <c r="Q46" s="363">
        <v>450</v>
      </c>
      <c r="R46" s="363">
        <v>473</v>
      </c>
      <c r="S46" s="363">
        <v>454</v>
      </c>
      <c r="T46" s="363">
        <v>446</v>
      </c>
      <c r="U46" s="363"/>
      <c r="V46" s="363"/>
      <c r="W46" s="363">
        <v>483</v>
      </c>
    </row>
    <row r="47" spans="1:23" ht="15.6" x14ac:dyDescent="0.3">
      <c r="A47">
        <v>45</v>
      </c>
      <c r="B47" s="123" t="s">
        <v>60</v>
      </c>
      <c r="C47" s="136" t="s">
        <v>133</v>
      </c>
      <c r="D47" s="10">
        <f>G47/F47</f>
        <v>457.375</v>
      </c>
      <c r="E47" s="10">
        <f>D47/3</f>
        <v>152.45833333333334</v>
      </c>
      <c r="F47" s="383">
        <v>8</v>
      </c>
      <c r="G47" s="13">
        <f>SUM(H47:W47)</f>
        <v>3659</v>
      </c>
      <c r="H47" s="263">
        <v>434</v>
      </c>
      <c r="I47" s="367">
        <v>438</v>
      </c>
      <c r="J47" s="363">
        <v>450</v>
      </c>
      <c r="K47" s="363"/>
      <c r="L47" s="363">
        <v>447</v>
      </c>
      <c r="M47" s="363">
        <v>485</v>
      </c>
      <c r="N47" s="363">
        <v>453</v>
      </c>
      <c r="O47" s="363"/>
      <c r="P47" s="363">
        <v>492</v>
      </c>
      <c r="Q47" s="363">
        <v>460</v>
      </c>
      <c r="R47" s="363"/>
      <c r="S47" s="363"/>
      <c r="T47" s="363"/>
      <c r="U47" s="363"/>
      <c r="V47" s="363"/>
      <c r="W47" s="363"/>
    </row>
    <row r="48" spans="1:23" ht="15.6" x14ac:dyDescent="0.3">
      <c r="A48">
        <v>46</v>
      </c>
      <c r="B48" s="148" t="s">
        <v>62</v>
      </c>
      <c r="C48" s="86" t="s">
        <v>95</v>
      </c>
      <c r="D48" s="10">
        <f>G48/F48</f>
        <v>451.83333333333331</v>
      </c>
      <c r="E48" s="10">
        <f>D48/3</f>
        <v>150.61111111111111</v>
      </c>
      <c r="F48" s="383">
        <v>12</v>
      </c>
      <c r="G48" s="13">
        <f>SUM(H48:W48)</f>
        <v>5422</v>
      </c>
      <c r="H48" s="263">
        <v>525</v>
      </c>
      <c r="I48" s="367">
        <v>434</v>
      </c>
      <c r="J48" s="363">
        <v>454</v>
      </c>
      <c r="K48" s="363"/>
      <c r="L48" s="363"/>
      <c r="M48" s="363">
        <v>514</v>
      </c>
      <c r="N48" s="363">
        <v>453</v>
      </c>
      <c r="O48" s="363"/>
      <c r="P48" s="363"/>
      <c r="Q48" s="363">
        <v>382</v>
      </c>
      <c r="R48" s="363">
        <v>433</v>
      </c>
      <c r="S48" s="363">
        <v>424</v>
      </c>
      <c r="T48" s="363">
        <v>463</v>
      </c>
      <c r="U48" s="363">
        <v>434</v>
      </c>
      <c r="V48" s="363">
        <v>417</v>
      </c>
      <c r="W48" s="363">
        <v>489</v>
      </c>
    </row>
    <row r="49" spans="1:23" ht="15.6" x14ac:dyDescent="0.3">
      <c r="A49">
        <v>47</v>
      </c>
      <c r="B49" s="55" t="s">
        <v>129</v>
      </c>
      <c r="C49" s="45" t="s">
        <v>184</v>
      </c>
      <c r="D49" s="10">
        <f>G49/F49</f>
        <v>451.58333333333331</v>
      </c>
      <c r="E49" s="10">
        <f>D49/3</f>
        <v>150.52777777777777</v>
      </c>
      <c r="F49" s="383">
        <v>12</v>
      </c>
      <c r="G49" s="13">
        <f>SUM(H49:W49)</f>
        <v>5419</v>
      </c>
      <c r="H49" s="263">
        <v>494</v>
      </c>
      <c r="I49" s="367">
        <v>405</v>
      </c>
      <c r="J49" s="363">
        <v>424</v>
      </c>
      <c r="K49" s="363">
        <v>457</v>
      </c>
      <c r="L49" s="363">
        <v>486</v>
      </c>
      <c r="M49" s="363">
        <v>467</v>
      </c>
      <c r="N49" s="363">
        <v>396</v>
      </c>
      <c r="O49" s="363"/>
      <c r="P49" s="363">
        <v>474</v>
      </c>
      <c r="Q49" s="363">
        <v>473</v>
      </c>
      <c r="R49" s="363">
        <v>472</v>
      </c>
      <c r="S49" s="363">
        <v>392</v>
      </c>
      <c r="T49" s="363">
        <v>479</v>
      </c>
      <c r="U49" s="363"/>
      <c r="V49" s="363"/>
      <c r="W49" s="363"/>
    </row>
    <row r="50" spans="1:23" ht="15.6" x14ac:dyDescent="0.3">
      <c r="A50">
        <v>48</v>
      </c>
      <c r="B50" s="55" t="s">
        <v>129</v>
      </c>
      <c r="C50" s="45" t="s">
        <v>160</v>
      </c>
      <c r="D50" s="10">
        <f>G50/F50</f>
        <v>447.85714285714283</v>
      </c>
      <c r="E50" s="10">
        <f>D50/3</f>
        <v>149.28571428571428</v>
      </c>
      <c r="F50" s="383">
        <v>14</v>
      </c>
      <c r="G50" s="13">
        <f>SUM(H50:W50)</f>
        <v>6270</v>
      </c>
      <c r="H50" s="263">
        <v>450</v>
      </c>
      <c r="I50" s="367">
        <v>461</v>
      </c>
      <c r="J50" s="363">
        <v>457</v>
      </c>
      <c r="K50" s="363"/>
      <c r="L50" s="363">
        <v>395</v>
      </c>
      <c r="M50" s="363">
        <v>470</v>
      </c>
      <c r="N50" s="363">
        <v>418</v>
      </c>
      <c r="O50" s="363"/>
      <c r="P50" s="363">
        <v>458</v>
      </c>
      <c r="Q50" s="363">
        <v>524</v>
      </c>
      <c r="R50" s="363">
        <v>408</v>
      </c>
      <c r="S50" s="363">
        <v>413</v>
      </c>
      <c r="T50" s="363">
        <v>438</v>
      </c>
      <c r="U50" s="363">
        <v>466</v>
      </c>
      <c r="V50" s="363">
        <v>477</v>
      </c>
      <c r="W50" s="363">
        <v>435</v>
      </c>
    </row>
    <row r="51" spans="1:23" ht="15.6" x14ac:dyDescent="0.3">
      <c r="A51">
        <v>49</v>
      </c>
      <c r="B51" s="55" t="s">
        <v>129</v>
      </c>
      <c r="C51" s="45" t="s">
        <v>83</v>
      </c>
      <c r="D51" s="10">
        <f>G51/F51</f>
        <v>447.66666666666669</v>
      </c>
      <c r="E51" s="10">
        <f>D51/3</f>
        <v>149.22222222222223</v>
      </c>
      <c r="F51" s="383">
        <v>6</v>
      </c>
      <c r="G51" s="13">
        <f>SUM(H51:W51)</f>
        <v>2686</v>
      </c>
      <c r="H51" s="263">
        <v>426</v>
      </c>
      <c r="I51" s="367">
        <v>481</v>
      </c>
      <c r="J51" s="363">
        <v>481</v>
      </c>
      <c r="K51" s="363">
        <v>437</v>
      </c>
      <c r="L51" s="363">
        <v>448</v>
      </c>
      <c r="M51" s="363"/>
      <c r="N51" s="363"/>
      <c r="O51" s="363"/>
      <c r="P51" s="363">
        <v>413</v>
      </c>
      <c r="Q51" s="363"/>
      <c r="R51" s="363"/>
      <c r="S51" s="363"/>
      <c r="T51" s="363"/>
      <c r="U51" s="363"/>
      <c r="V51" s="363"/>
      <c r="W51" s="363"/>
    </row>
    <row r="52" spans="1:23" ht="15.6" x14ac:dyDescent="0.3">
      <c r="A52">
        <v>50</v>
      </c>
      <c r="B52" s="148" t="s">
        <v>62</v>
      </c>
      <c r="C52" s="95" t="s">
        <v>88</v>
      </c>
      <c r="D52" s="10">
        <f>G52/F52</f>
        <v>441.35714285714283</v>
      </c>
      <c r="E52" s="10">
        <f>D52/3</f>
        <v>147.11904761904762</v>
      </c>
      <c r="F52" s="383">
        <v>14</v>
      </c>
      <c r="G52" s="13">
        <f>SUM(H52:W52)</f>
        <v>6179</v>
      </c>
      <c r="H52" s="263">
        <v>422</v>
      </c>
      <c r="I52" s="367">
        <v>471</v>
      </c>
      <c r="J52" s="363">
        <v>459</v>
      </c>
      <c r="K52" s="363">
        <v>436</v>
      </c>
      <c r="L52" s="363">
        <v>400</v>
      </c>
      <c r="M52" s="363"/>
      <c r="N52" s="363">
        <v>500</v>
      </c>
      <c r="O52" s="363">
        <v>486</v>
      </c>
      <c r="P52" s="363">
        <v>370</v>
      </c>
      <c r="Q52" s="363">
        <v>452</v>
      </c>
      <c r="R52" s="363">
        <v>442</v>
      </c>
      <c r="S52" s="363">
        <v>409</v>
      </c>
      <c r="T52" s="363"/>
      <c r="U52" s="363">
        <v>416</v>
      </c>
      <c r="V52" s="363">
        <v>413</v>
      </c>
      <c r="W52" s="363">
        <v>503</v>
      </c>
    </row>
    <row r="53" spans="1:23" ht="15.6" x14ac:dyDescent="0.3">
      <c r="A53">
        <v>51</v>
      </c>
      <c r="B53" s="55" t="s">
        <v>129</v>
      </c>
      <c r="C53" s="46" t="s">
        <v>136</v>
      </c>
      <c r="D53" s="10">
        <f>G53/F53</f>
        <v>436.53846153846155</v>
      </c>
      <c r="E53" s="10">
        <f>D53/3</f>
        <v>145.51282051282053</v>
      </c>
      <c r="F53" s="383">
        <v>13</v>
      </c>
      <c r="G53" s="13">
        <f>SUM(H53:W53)</f>
        <v>5675</v>
      </c>
      <c r="H53" s="263">
        <v>394</v>
      </c>
      <c r="I53" s="367">
        <v>451</v>
      </c>
      <c r="J53" s="363">
        <v>400</v>
      </c>
      <c r="K53" s="363">
        <v>408</v>
      </c>
      <c r="L53" s="363">
        <v>432</v>
      </c>
      <c r="M53" s="363">
        <v>506</v>
      </c>
      <c r="N53" s="363"/>
      <c r="O53" s="363"/>
      <c r="P53" s="363">
        <v>425</v>
      </c>
      <c r="Q53" s="363">
        <v>432</v>
      </c>
      <c r="R53" s="363">
        <v>452</v>
      </c>
      <c r="S53" s="363">
        <v>444</v>
      </c>
      <c r="T53" s="363"/>
      <c r="U53" s="363">
        <v>465</v>
      </c>
      <c r="V53" s="363">
        <v>419</v>
      </c>
      <c r="W53" s="363">
        <v>447</v>
      </c>
    </row>
    <row r="54" spans="1:23" ht="15.6" x14ac:dyDescent="0.3">
      <c r="A54">
        <v>52</v>
      </c>
      <c r="B54" s="147" t="s">
        <v>81</v>
      </c>
      <c r="C54" s="80" t="s">
        <v>91</v>
      </c>
      <c r="D54" s="10">
        <f>G54/F54</f>
        <v>436.25</v>
      </c>
      <c r="E54" s="10">
        <f>D54/3</f>
        <v>145.41666666666666</v>
      </c>
      <c r="F54" s="383">
        <v>16</v>
      </c>
      <c r="G54" s="13">
        <f>SUM(H54:W54)</f>
        <v>6980</v>
      </c>
      <c r="H54" s="263">
        <v>461</v>
      </c>
      <c r="I54" s="367">
        <v>433</v>
      </c>
      <c r="J54" s="363">
        <v>501</v>
      </c>
      <c r="K54" s="363">
        <v>470</v>
      </c>
      <c r="L54" s="363">
        <v>369</v>
      </c>
      <c r="M54" s="363">
        <v>490</v>
      </c>
      <c r="N54" s="363">
        <v>432</v>
      </c>
      <c r="O54" s="363">
        <v>473</v>
      </c>
      <c r="P54" s="363">
        <v>469</v>
      </c>
      <c r="Q54" s="363">
        <v>460</v>
      </c>
      <c r="R54" s="363">
        <v>468</v>
      </c>
      <c r="S54" s="363">
        <v>407</v>
      </c>
      <c r="T54" s="363">
        <v>339</v>
      </c>
      <c r="U54" s="363">
        <v>376</v>
      </c>
      <c r="V54" s="363">
        <v>437</v>
      </c>
      <c r="W54" s="363">
        <v>395</v>
      </c>
    </row>
    <row r="55" spans="1:23" ht="15.6" x14ac:dyDescent="0.3">
      <c r="A55">
        <v>53</v>
      </c>
      <c r="B55" s="329" t="s">
        <v>81</v>
      </c>
      <c r="C55" s="330" t="s">
        <v>82</v>
      </c>
      <c r="D55" s="10">
        <f>G55/F55</f>
        <v>434.1</v>
      </c>
      <c r="E55" s="10">
        <f>D55/3</f>
        <v>144.70000000000002</v>
      </c>
      <c r="F55" s="383">
        <v>10</v>
      </c>
      <c r="G55" s="13">
        <f>SUM(H55:W55)</f>
        <v>4341</v>
      </c>
      <c r="H55" s="263"/>
      <c r="I55" s="367">
        <v>396</v>
      </c>
      <c r="J55" s="363"/>
      <c r="K55" s="363">
        <v>440</v>
      </c>
      <c r="L55" s="363">
        <v>439</v>
      </c>
      <c r="M55" s="363"/>
      <c r="N55" s="363">
        <v>464</v>
      </c>
      <c r="O55" s="363">
        <v>428</v>
      </c>
      <c r="P55" s="363">
        <v>401</v>
      </c>
      <c r="Q55" s="363">
        <v>430</v>
      </c>
      <c r="R55" s="363">
        <v>474</v>
      </c>
      <c r="S55" s="363"/>
      <c r="T55" s="363">
        <v>451</v>
      </c>
      <c r="U55" s="363">
        <v>418</v>
      </c>
      <c r="V55" s="363"/>
      <c r="W55" s="363"/>
    </row>
    <row r="56" spans="1:23" ht="15.6" x14ac:dyDescent="0.3">
      <c r="A56">
        <v>54</v>
      </c>
      <c r="B56" s="55" t="s">
        <v>129</v>
      </c>
      <c r="C56" s="45" t="s">
        <v>186</v>
      </c>
      <c r="D56" s="10">
        <f>G56/F56</f>
        <v>433.44444444444446</v>
      </c>
      <c r="E56" s="10">
        <f>D56/3</f>
        <v>144.4814814814815</v>
      </c>
      <c r="F56" s="383">
        <v>9</v>
      </c>
      <c r="G56" s="13">
        <f>SUM(H56:W56)</f>
        <v>3901</v>
      </c>
      <c r="H56" s="263">
        <v>422</v>
      </c>
      <c r="I56" s="367">
        <v>382</v>
      </c>
      <c r="J56" s="363">
        <v>432</v>
      </c>
      <c r="K56" s="363">
        <v>432</v>
      </c>
      <c r="L56" s="363">
        <v>518</v>
      </c>
      <c r="M56" s="363">
        <v>443</v>
      </c>
      <c r="N56" s="363"/>
      <c r="O56" s="363">
        <v>460</v>
      </c>
      <c r="P56" s="363">
        <v>359</v>
      </c>
      <c r="Q56" s="363"/>
      <c r="R56" s="363"/>
      <c r="S56" s="363"/>
      <c r="T56" s="363">
        <v>453</v>
      </c>
      <c r="U56" s="363"/>
      <c r="V56" s="363"/>
      <c r="W56" s="363"/>
    </row>
    <row r="57" spans="1:23" ht="15.6" x14ac:dyDescent="0.3">
      <c r="A57">
        <v>55</v>
      </c>
      <c r="B57" s="148" t="s">
        <v>62</v>
      </c>
      <c r="C57" s="95" t="s">
        <v>85</v>
      </c>
      <c r="D57" s="10">
        <f>G57/F57</f>
        <v>429.78571428571428</v>
      </c>
      <c r="E57" s="10">
        <f>D57/3</f>
        <v>143.26190476190476</v>
      </c>
      <c r="F57" s="383">
        <v>14</v>
      </c>
      <c r="G57" s="13">
        <f>SUM(H57:W57)</f>
        <v>6017</v>
      </c>
      <c r="H57" s="263"/>
      <c r="I57" s="367">
        <v>411</v>
      </c>
      <c r="J57" s="363">
        <v>357</v>
      </c>
      <c r="K57" s="363">
        <v>409</v>
      </c>
      <c r="L57" s="363">
        <v>456</v>
      </c>
      <c r="M57" s="363">
        <v>448</v>
      </c>
      <c r="N57" s="363">
        <v>464</v>
      </c>
      <c r="O57" s="363">
        <v>430</v>
      </c>
      <c r="P57" s="363">
        <v>421</v>
      </c>
      <c r="Q57" s="363">
        <v>427</v>
      </c>
      <c r="R57" s="363">
        <v>475</v>
      </c>
      <c r="S57" s="363"/>
      <c r="T57" s="363">
        <v>415</v>
      </c>
      <c r="U57" s="363">
        <v>422</v>
      </c>
      <c r="V57" s="363">
        <v>485</v>
      </c>
      <c r="W57" s="363">
        <v>397</v>
      </c>
    </row>
    <row r="58" spans="1:23" ht="15.6" x14ac:dyDescent="0.3">
      <c r="A58">
        <v>56</v>
      </c>
      <c r="B58" s="123" t="s">
        <v>60</v>
      </c>
      <c r="C58" s="124" t="s">
        <v>74</v>
      </c>
      <c r="D58" s="10">
        <f>G58/F58</f>
        <v>427.33333333333331</v>
      </c>
      <c r="E58" s="10">
        <f>D58/3</f>
        <v>142.44444444444443</v>
      </c>
      <c r="F58" s="383">
        <v>15</v>
      </c>
      <c r="G58" s="13">
        <f>SUM(H58:W58)</f>
        <v>6410</v>
      </c>
      <c r="H58" s="263">
        <v>438</v>
      </c>
      <c r="I58" s="367">
        <v>481</v>
      </c>
      <c r="J58" s="363">
        <v>432</v>
      </c>
      <c r="K58" s="363">
        <v>458</v>
      </c>
      <c r="L58" s="363">
        <v>463</v>
      </c>
      <c r="M58" s="363">
        <v>480</v>
      </c>
      <c r="N58" s="363">
        <v>394</v>
      </c>
      <c r="O58" s="363">
        <v>431</v>
      </c>
      <c r="P58" s="363">
        <v>374</v>
      </c>
      <c r="Q58" s="363">
        <v>370</v>
      </c>
      <c r="R58" s="363">
        <v>419</v>
      </c>
      <c r="S58" s="363">
        <v>386</v>
      </c>
      <c r="T58" s="363">
        <v>408</v>
      </c>
      <c r="U58" s="363">
        <v>390</v>
      </c>
      <c r="V58" s="363">
        <v>486</v>
      </c>
      <c r="W58" s="363"/>
    </row>
    <row r="59" spans="1:23" ht="15.6" x14ac:dyDescent="0.3">
      <c r="A59">
        <v>57</v>
      </c>
      <c r="B59" s="269" t="s">
        <v>62</v>
      </c>
      <c r="C59" s="105" t="s">
        <v>84</v>
      </c>
      <c r="D59" s="10">
        <f>G59/F59</f>
        <v>424.2</v>
      </c>
      <c r="E59" s="10">
        <f>D59/3</f>
        <v>141.4</v>
      </c>
      <c r="F59" s="383">
        <v>15</v>
      </c>
      <c r="G59" s="13">
        <f>SUM(H59:W59)</f>
        <v>6363</v>
      </c>
      <c r="H59" s="263">
        <v>463</v>
      </c>
      <c r="I59" s="367">
        <v>404</v>
      </c>
      <c r="J59" s="363">
        <v>473</v>
      </c>
      <c r="K59" s="363">
        <v>437</v>
      </c>
      <c r="L59" s="363">
        <v>460</v>
      </c>
      <c r="M59" s="363">
        <v>442</v>
      </c>
      <c r="N59" s="363">
        <v>419</v>
      </c>
      <c r="O59" s="363">
        <v>424</v>
      </c>
      <c r="P59" s="363">
        <v>401</v>
      </c>
      <c r="Q59" s="363">
        <v>383</v>
      </c>
      <c r="R59" s="363">
        <v>427</v>
      </c>
      <c r="S59" s="363">
        <v>358</v>
      </c>
      <c r="T59" s="363"/>
      <c r="U59" s="363">
        <v>390</v>
      </c>
      <c r="V59" s="363">
        <v>445</v>
      </c>
      <c r="W59" s="363">
        <v>437</v>
      </c>
    </row>
    <row r="60" spans="1:23" ht="15.6" x14ac:dyDescent="0.3">
      <c r="A60">
        <v>58</v>
      </c>
      <c r="B60" s="16" t="s">
        <v>129</v>
      </c>
      <c r="C60" s="46" t="s">
        <v>135</v>
      </c>
      <c r="D60" s="10">
        <f>G60/F60</f>
        <v>421.6</v>
      </c>
      <c r="E60" s="10">
        <f>D60/3</f>
        <v>140.53333333333333</v>
      </c>
      <c r="F60" s="383">
        <v>15</v>
      </c>
      <c r="G60" s="13">
        <f>SUM(H60:W60)</f>
        <v>6324</v>
      </c>
      <c r="H60" s="263">
        <v>390</v>
      </c>
      <c r="I60" s="367">
        <v>403</v>
      </c>
      <c r="J60" s="363">
        <v>388</v>
      </c>
      <c r="K60" s="363">
        <v>439</v>
      </c>
      <c r="L60" s="363">
        <v>408</v>
      </c>
      <c r="M60" s="363">
        <v>393</v>
      </c>
      <c r="N60" s="363">
        <v>393</v>
      </c>
      <c r="O60" s="363"/>
      <c r="P60" s="363">
        <v>396</v>
      </c>
      <c r="Q60" s="363">
        <v>388</v>
      </c>
      <c r="R60" s="363">
        <v>462</v>
      </c>
      <c r="S60" s="363">
        <v>403</v>
      </c>
      <c r="T60" s="363">
        <v>430</v>
      </c>
      <c r="U60" s="363">
        <v>458</v>
      </c>
      <c r="V60" s="363">
        <v>445</v>
      </c>
      <c r="W60" s="363">
        <v>528</v>
      </c>
    </row>
    <row r="61" spans="1:23" ht="15.6" x14ac:dyDescent="0.3">
      <c r="A61">
        <v>59</v>
      </c>
      <c r="B61" s="149" t="s">
        <v>128</v>
      </c>
      <c r="C61" s="101" t="s">
        <v>90</v>
      </c>
      <c r="D61" s="10">
        <f>G61/F61</f>
        <v>410.125</v>
      </c>
      <c r="E61" s="10">
        <f>D61/3</f>
        <v>136.70833333333334</v>
      </c>
      <c r="F61" s="383">
        <v>16</v>
      </c>
      <c r="G61" s="13">
        <f>SUM(H61:W61)</f>
        <v>6562</v>
      </c>
      <c r="H61" s="263">
        <v>411</v>
      </c>
      <c r="I61" s="367">
        <v>435</v>
      </c>
      <c r="J61" s="363">
        <v>447</v>
      </c>
      <c r="K61" s="363">
        <v>396</v>
      </c>
      <c r="L61" s="363">
        <v>403</v>
      </c>
      <c r="M61" s="363">
        <v>382</v>
      </c>
      <c r="N61" s="363">
        <v>400</v>
      </c>
      <c r="O61" s="363">
        <v>388</v>
      </c>
      <c r="P61" s="363">
        <v>354</v>
      </c>
      <c r="Q61" s="363">
        <v>421</v>
      </c>
      <c r="R61" s="363">
        <v>542</v>
      </c>
      <c r="S61" s="363">
        <v>357</v>
      </c>
      <c r="T61" s="363">
        <v>406</v>
      </c>
      <c r="U61" s="363">
        <v>412</v>
      </c>
      <c r="V61" s="363">
        <v>445</v>
      </c>
      <c r="W61" s="363">
        <v>363</v>
      </c>
    </row>
    <row r="62" spans="1:23" ht="15.6" x14ac:dyDescent="0.3">
      <c r="A62">
        <v>60</v>
      </c>
      <c r="B62" s="149" t="s">
        <v>128</v>
      </c>
      <c r="C62" s="101" t="s">
        <v>98</v>
      </c>
      <c r="D62" s="10">
        <f>G62/F62</f>
        <v>404.8125</v>
      </c>
      <c r="E62" s="10">
        <f>D62/3</f>
        <v>134.9375</v>
      </c>
      <c r="F62" s="383">
        <v>16</v>
      </c>
      <c r="G62" s="13">
        <f>SUM(H62:W62)</f>
        <v>6477</v>
      </c>
      <c r="H62" s="263">
        <v>398</v>
      </c>
      <c r="I62" s="367">
        <v>397</v>
      </c>
      <c r="J62" s="363">
        <v>431</v>
      </c>
      <c r="K62" s="363">
        <v>409</v>
      </c>
      <c r="L62" s="363">
        <v>393</v>
      </c>
      <c r="M62" s="363">
        <v>431</v>
      </c>
      <c r="N62" s="363">
        <v>423</v>
      </c>
      <c r="O62" s="363">
        <v>398</v>
      </c>
      <c r="P62" s="363">
        <v>357</v>
      </c>
      <c r="Q62" s="363">
        <v>392</v>
      </c>
      <c r="R62" s="363">
        <v>429</v>
      </c>
      <c r="S62" s="363">
        <v>395</v>
      </c>
      <c r="T62" s="363">
        <v>405</v>
      </c>
      <c r="U62" s="363">
        <v>420</v>
      </c>
      <c r="V62" s="363">
        <v>435</v>
      </c>
      <c r="W62" s="363">
        <v>364</v>
      </c>
    </row>
    <row r="63" spans="1:23" ht="15.6" x14ac:dyDescent="0.3">
      <c r="A63">
        <v>61</v>
      </c>
      <c r="B63" s="149" t="s">
        <v>128</v>
      </c>
      <c r="C63" s="101" t="s">
        <v>94</v>
      </c>
      <c r="D63" s="10">
        <f>G63/F63</f>
        <v>401.6</v>
      </c>
      <c r="E63" s="10">
        <f>D63/3</f>
        <v>133.86666666666667</v>
      </c>
      <c r="F63" s="383">
        <v>15</v>
      </c>
      <c r="G63" s="13">
        <f>SUM(H63:W63)</f>
        <v>6024</v>
      </c>
      <c r="H63" s="263">
        <v>382</v>
      </c>
      <c r="I63" s="367">
        <v>396</v>
      </c>
      <c r="J63" s="363">
        <v>354</v>
      </c>
      <c r="K63" s="363">
        <v>368</v>
      </c>
      <c r="L63" s="363">
        <v>405</v>
      </c>
      <c r="M63" s="363">
        <v>404</v>
      </c>
      <c r="N63" s="363"/>
      <c r="O63" s="363">
        <v>365</v>
      </c>
      <c r="P63" s="363">
        <v>463</v>
      </c>
      <c r="Q63" s="363">
        <v>417</v>
      </c>
      <c r="R63" s="363">
        <v>376</v>
      </c>
      <c r="S63" s="363">
        <v>443</v>
      </c>
      <c r="T63" s="363">
        <v>384</v>
      </c>
      <c r="U63" s="363">
        <v>413</v>
      </c>
      <c r="V63" s="363">
        <v>391</v>
      </c>
      <c r="W63" s="363">
        <v>463</v>
      </c>
    </row>
    <row r="64" spans="1:23" ht="15.6" x14ac:dyDescent="0.3">
      <c r="B64" s="127" t="s">
        <v>62</v>
      </c>
      <c r="C64" s="128" t="s">
        <v>96</v>
      </c>
      <c r="D64" s="10">
        <f>G64/F64</f>
        <v>397.875</v>
      </c>
      <c r="E64" s="10">
        <f>D64/3</f>
        <v>132.625</v>
      </c>
      <c r="F64" s="383">
        <v>8</v>
      </c>
      <c r="G64" s="13">
        <f>SUM(H64:W64)</f>
        <v>3183</v>
      </c>
      <c r="H64" s="263"/>
      <c r="I64" s="367"/>
      <c r="J64" s="363">
        <v>358</v>
      </c>
      <c r="K64" s="363"/>
      <c r="L64" s="363">
        <v>327</v>
      </c>
      <c r="M64" s="363">
        <v>424</v>
      </c>
      <c r="N64" s="363"/>
      <c r="O64" s="363"/>
      <c r="P64" s="363">
        <v>417</v>
      </c>
      <c r="Q64" s="363">
        <v>375</v>
      </c>
      <c r="R64" s="363"/>
      <c r="S64" s="363">
        <v>437</v>
      </c>
      <c r="T64" s="363"/>
      <c r="U64" s="363">
        <v>421</v>
      </c>
      <c r="V64" s="363">
        <v>424</v>
      </c>
      <c r="W64" s="363"/>
    </row>
    <row r="65" spans="1:23" ht="15.6" x14ac:dyDescent="0.3">
      <c r="B65" s="149" t="s">
        <v>128</v>
      </c>
      <c r="C65" s="101" t="s">
        <v>93</v>
      </c>
      <c r="D65" s="10">
        <f>G65/F65</f>
        <v>397.5</v>
      </c>
      <c r="E65" s="10">
        <f>D65/3</f>
        <v>132.5</v>
      </c>
      <c r="F65" s="383">
        <v>12</v>
      </c>
      <c r="G65" s="13">
        <f>SUM(H65:W65)</f>
        <v>4770</v>
      </c>
      <c r="H65" s="263"/>
      <c r="I65" s="367">
        <v>394</v>
      </c>
      <c r="J65" s="363">
        <v>397</v>
      </c>
      <c r="K65" s="363">
        <v>359</v>
      </c>
      <c r="L65" s="363">
        <v>381</v>
      </c>
      <c r="M65" s="363">
        <v>382</v>
      </c>
      <c r="N65" s="363">
        <v>362</v>
      </c>
      <c r="O65" s="363"/>
      <c r="P65" s="363"/>
      <c r="Q65" s="363">
        <v>403</v>
      </c>
      <c r="R65" s="363">
        <v>353</v>
      </c>
      <c r="S65" s="363">
        <v>449</v>
      </c>
      <c r="T65" s="363"/>
      <c r="U65" s="363">
        <v>479</v>
      </c>
      <c r="V65" s="363">
        <v>426</v>
      </c>
      <c r="W65" s="363">
        <v>385</v>
      </c>
    </row>
    <row r="66" spans="1:23" ht="15.6" x14ac:dyDescent="0.3">
      <c r="B66" s="148" t="s">
        <v>62</v>
      </c>
      <c r="C66" s="86" t="s">
        <v>92</v>
      </c>
      <c r="D66" s="10">
        <f>G66/F66</f>
        <v>396.86666666666667</v>
      </c>
      <c r="E66" s="10">
        <f>D66/3</f>
        <v>132.28888888888889</v>
      </c>
      <c r="F66" s="383">
        <v>15</v>
      </c>
      <c r="G66" s="13">
        <f>SUM(H66:W66)</f>
        <v>5953</v>
      </c>
      <c r="H66" s="263"/>
      <c r="I66" s="367">
        <v>427</v>
      </c>
      <c r="J66" s="363">
        <v>389</v>
      </c>
      <c r="K66" s="363">
        <v>403</v>
      </c>
      <c r="L66" s="363">
        <v>496</v>
      </c>
      <c r="M66" s="363">
        <v>356</v>
      </c>
      <c r="N66" s="363">
        <v>446</v>
      </c>
      <c r="O66" s="363">
        <v>373</v>
      </c>
      <c r="P66" s="363">
        <v>465</v>
      </c>
      <c r="Q66" s="363">
        <v>353</v>
      </c>
      <c r="R66" s="363">
        <v>361</v>
      </c>
      <c r="S66" s="363">
        <v>380</v>
      </c>
      <c r="T66" s="363">
        <v>314</v>
      </c>
      <c r="U66" s="363">
        <v>355</v>
      </c>
      <c r="V66" s="363">
        <v>447</v>
      </c>
      <c r="W66" s="363">
        <v>388</v>
      </c>
    </row>
    <row r="67" spans="1:23" ht="15.6" x14ac:dyDescent="0.3">
      <c r="A67">
        <v>62</v>
      </c>
      <c r="B67" s="16" t="s">
        <v>129</v>
      </c>
      <c r="C67" s="46" t="s">
        <v>166</v>
      </c>
      <c r="D67" s="10">
        <f>G67/F67</f>
        <v>393</v>
      </c>
      <c r="E67" s="10">
        <f>D67/3</f>
        <v>131</v>
      </c>
      <c r="F67" s="383">
        <v>13</v>
      </c>
      <c r="G67" s="13">
        <f>SUM(H67:W67)</f>
        <v>5109</v>
      </c>
      <c r="H67" s="263">
        <v>369</v>
      </c>
      <c r="I67" s="367"/>
      <c r="J67" s="363">
        <v>412</v>
      </c>
      <c r="K67" s="363">
        <v>384</v>
      </c>
      <c r="L67" s="363">
        <v>447</v>
      </c>
      <c r="M67" s="363">
        <v>375</v>
      </c>
      <c r="N67" s="363">
        <v>381</v>
      </c>
      <c r="O67" s="363">
        <v>440</v>
      </c>
      <c r="P67" s="363">
        <v>410</v>
      </c>
      <c r="Q67" s="363">
        <v>386</v>
      </c>
      <c r="R67" s="363">
        <v>402</v>
      </c>
      <c r="S67" s="363">
        <v>360</v>
      </c>
      <c r="T67" s="363">
        <v>376</v>
      </c>
      <c r="U67" s="363"/>
      <c r="V67" s="363"/>
      <c r="W67" s="363">
        <v>367</v>
      </c>
    </row>
    <row r="68" spans="1:23" ht="15.6" x14ac:dyDescent="0.3">
      <c r="A68">
        <v>63</v>
      </c>
      <c r="B68" s="149" t="s">
        <v>128</v>
      </c>
      <c r="C68" s="87" t="s">
        <v>99</v>
      </c>
      <c r="D68" s="10">
        <f>G68/F68</f>
        <v>386</v>
      </c>
      <c r="E68" s="10">
        <f>D68/3</f>
        <v>128.66666666666666</v>
      </c>
      <c r="F68" s="383">
        <v>1</v>
      </c>
      <c r="G68" s="13">
        <f>SUM(H68:W68)</f>
        <v>386</v>
      </c>
      <c r="H68" s="263"/>
      <c r="I68" s="367"/>
      <c r="J68" s="363"/>
      <c r="K68" s="363"/>
      <c r="L68" s="363"/>
      <c r="M68" s="363"/>
      <c r="N68" s="363"/>
      <c r="O68" s="363"/>
      <c r="P68" s="363"/>
      <c r="Q68" s="363"/>
      <c r="R68" s="363"/>
      <c r="S68" s="363">
        <v>386</v>
      </c>
      <c r="T68" s="363"/>
      <c r="U68" s="363"/>
      <c r="V68" s="363"/>
      <c r="W68" s="363"/>
    </row>
    <row r="69" spans="1:23" ht="15.6" x14ac:dyDescent="0.3">
      <c r="A69">
        <v>64</v>
      </c>
      <c r="B69" s="153" t="s">
        <v>129</v>
      </c>
      <c r="C69" s="47" t="s">
        <v>140</v>
      </c>
      <c r="D69" s="10">
        <f>G69/F69</f>
        <v>360.66666666666669</v>
      </c>
      <c r="E69" s="10">
        <f>D69/3</f>
        <v>120.22222222222223</v>
      </c>
      <c r="F69" s="383">
        <v>15</v>
      </c>
      <c r="G69" s="13">
        <f>SUM(H69:W69)</f>
        <v>5410</v>
      </c>
      <c r="H69" s="263">
        <v>398</v>
      </c>
      <c r="I69" s="367">
        <v>307</v>
      </c>
      <c r="J69" s="363">
        <v>373</v>
      </c>
      <c r="K69" s="363"/>
      <c r="L69" s="363">
        <v>366</v>
      </c>
      <c r="M69" s="363">
        <v>327</v>
      </c>
      <c r="N69" s="363">
        <v>379</v>
      </c>
      <c r="O69" s="363">
        <v>367</v>
      </c>
      <c r="P69" s="363">
        <v>351</v>
      </c>
      <c r="Q69" s="363">
        <v>373</v>
      </c>
      <c r="R69" s="363">
        <v>384</v>
      </c>
      <c r="S69" s="363">
        <v>385</v>
      </c>
      <c r="T69" s="363">
        <v>379</v>
      </c>
      <c r="U69" s="363">
        <v>330</v>
      </c>
      <c r="V69" s="363">
        <v>321</v>
      </c>
      <c r="W69" s="363">
        <v>370</v>
      </c>
    </row>
    <row r="70" spans="1:23" ht="15.6" x14ac:dyDescent="0.3">
      <c r="B70" s="329" t="s">
        <v>81</v>
      </c>
      <c r="C70" s="330" t="s">
        <v>134</v>
      </c>
      <c r="D70" s="10">
        <f>G70/F70</f>
        <v>356.66666666666669</v>
      </c>
      <c r="E70" s="10">
        <f>D70/3</f>
        <v>118.8888888888889</v>
      </c>
      <c r="F70" s="383">
        <v>3</v>
      </c>
      <c r="G70" s="13">
        <f>SUM(H70:W70)</f>
        <v>1070</v>
      </c>
      <c r="H70" s="263"/>
      <c r="I70" s="367"/>
      <c r="J70" s="363"/>
      <c r="K70" s="363"/>
      <c r="L70" s="363"/>
      <c r="M70" s="363"/>
      <c r="N70" s="363">
        <v>343</v>
      </c>
      <c r="O70" s="363">
        <v>333</v>
      </c>
      <c r="P70" s="363"/>
      <c r="Q70" s="363">
        <v>394</v>
      </c>
      <c r="R70" s="363"/>
      <c r="S70" s="363"/>
      <c r="T70" s="363"/>
      <c r="U70" s="363"/>
      <c r="V70" s="363"/>
      <c r="W70" s="363"/>
    </row>
    <row r="71" spans="1:23" ht="15.6" x14ac:dyDescent="0.3">
      <c r="A71">
        <v>65</v>
      </c>
      <c r="B71" s="127" t="s">
        <v>62</v>
      </c>
      <c r="C71" s="128" t="s">
        <v>137</v>
      </c>
      <c r="D71" s="10">
        <f>G71/F71</f>
        <v>351.15384615384613</v>
      </c>
      <c r="E71" s="10">
        <f>D71/3</f>
        <v>117.05128205128204</v>
      </c>
      <c r="F71" s="383">
        <v>13</v>
      </c>
      <c r="G71" s="13">
        <f>SUM(H71:W71)</f>
        <v>4565</v>
      </c>
      <c r="H71" s="263">
        <v>309</v>
      </c>
      <c r="I71" s="367">
        <v>396</v>
      </c>
      <c r="J71" s="363">
        <v>307</v>
      </c>
      <c r="K71" s="363">
        <v>350</v>
      </c>
      <c r="L71" s="363">
        <v>387</v>
      </c>
      <c r="M71" s="363"/>
      <c r="N71" s="363">
        <v>351</v>
      </c>
      <c r="O71" s="363">
        <v>385</v>
      </c>
      <c r="P71" s="363">
        <v>386</v>
      </c>
      <c r="Q71" s="363">
        <v>339</v>
      </c>
      <c r="R71" s="363">
        <v>390</v>
      </c>
      <c r="S71" s="363">
        <v>365</v>
      </c>
      <c r="T71" s="363">
        <v>307</v>
      </c>
      <c r="U71" s="363">
        <v>293</v>
      </c>
      <c r="V71" s="363"/>
      <c r="W71" s="363"/>
    </row>
    <row r="72" spans="1:23" ht="15.6" x14ac:dyDescent="0.3">
      <c r="A72">
        <v>66</v>
      </c>
      <c r="B72" s="149" t="s">
        <v>128</v>
      </c>
      <c r="C72" s="101" t="s">
        <v>97</v>
      </c>
      <c r="D72" s="10">
        <f>G72/F72</f>
        <v>344.71428571428572</v>
      </c>
      <c r="E72" s="10">
        <f>D72/3</f>
        <v>114.90476190476191</v>
      </c>
      <c r="F72" s="383">
        <v>14</v>
      </c>
      <c r="G72" s="13">
        <f>SUM(H72:W72)</f>
        <v>4826</v>
      </c>
      <c r="H72" s="263"/>
      <c r="I72" s="367">
        <v>316</v>
      </c>
      <c r="J72" s="363">
        <v>333</v>
      </c>
      <c r="K72" s="363">
        <v>313</v>
      </c>
      <c r="L72" s="363">
        <v>333</v>
      </c>
      <c r="M72" s="363">
        <v>324</v>
      </c>
      <c r="N72" s="363">
        <v>342</v>
      </c>
      <c r="O72" s="363"/>
      <c r="P72" s="363">
        <v>318</v>
      </c>
      <c r="Q72" s="363">
        <v>307</v>
      </c>
      <c r="R72" s="363">
        <v>308</v>
      </c>
      <c r="S72" s="363">
        <v>387</v>
      </c>
      <c r="T72" s="363">
        <v>365</v>
      </c>
      <c r="U72" s="363">
        <v>438</v>
      </c>
      <c r="V72" s="363">
        <v>398</v>
      </c>
      <c r="W72" s="363">
        <v>344</v>
      </c>
    </row>
    <row r="73" spans="1:23" ht="16.2" thickBot="1" x14ac:dyDescent="0.35">
      <c r="A73">
        <v>67</v>
      </c>
      <c r="B73" s="55" t="s">
        <v>129</v>
      </c>
      <c r="C73" s="46" t="s">
        <v>138</v>
      </c>
      <c r="D73" s="10">
        <f>G73/F73</f>
        <v>340.66666666666669</v>
      </c>
      <c r="E73" s="10">
        <f>D73/3</f>
        <v>113.55555555555556</v>
      </c>
      <c r="F73" s="383">
        <v>3</v>
      </c>
      <c r="G73" s="13">
        <f>SUM(H73:W73)</f>
        <v>1022</v>
      </c>
      <c r="H73" s="264">
        <v>342</v>
      </c>
      <c r="I73" s="367">
        <v>347</v>
      </c>
      <c r="J73" s="363">
        <v>333</v>
      </c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  <c r="W73" s="363"/>
    </row>
    <row r="74" spans="1:23" x14ac:dyDescent="0.3"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43"/>
    </row>
    <row r="75" spans="1:23" x14ac:dyDescent="0.3">
      <c r="A75" t="s">
        <v>176</v>
      </c>
    </row>
    <row r="76" spans="1:23" x14ac:dyDescent="0.3">
      <c r="A76" t="s">
        <v>51</v>
      </c>
    </row>
    <row r="77" spans="1:23" x14ac:dyDescent="0.3">
      <c r="A77" t="s">
        <v>51</v>
      </c>
    </row>
    <row r="78" spans="1:23" ht="15.6" x14ac:dyDescent="0.3">
      <c r="A78">
        <v>1</v>
      </c>
      <c r="B78" s="120" t="s">
        <v>42</v>
      </c>
      <c r="C78" s="33" t="s">
        <v>59</v>
      </c>
    </row>
    <row r="79" spans="1:23" ht="15.6" x14ac:dyDescent="0.3">
      <c r="A79">
        <v>2</v>
      </c>
      <c r="B79" s="125" t="s">
        <v>81</v>
      </c>
      <c r="C79" s="126" t="s">
        <v>89</v>
      </c>
    </row>
    <row r="80" spans="1:23" ht="15.6" x14ac:dyDescent="0.3">
      <c r="A80">
        <v>4</v>
      </c>
      <c r="B80" s="55" t="s">
        <v>129</v>
      </c>
      <c r="C80" s="46" t="s">
        <v>139</v>
      </c>
    </row>
    <row r="81" spans="1:3" ht="15.6" x14ac:dyDescent="0.3">
      <c r="A81">
        <v>6</v>
      </c>
      <c r="B81" s="55" t="s">
        <v>129</v>
      </c>
      <c r="C81" s="46" t="s">
        <v>141</v>
      </c>
    </row>
  </sheetData>
  <sortState xmlns:xlrd2="http://schemas.microsoft.com/office/spreadsheetml/2017/richdata2" ref="B3:W73">
    <sortCondition descending="1" ref="D3:D73"/>
  </sortState>
  <pageMargins left="0.7" right="0.7" top="0.75" bottom="0.75" header="0.3" footer="0.3"/>
  <pageSetup paperSize="9" orientation="landscape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0167-8175-4041-990F-4D800D1C6DE4}">
  <dimension ref="A3:I109"/>
  <sheetViews>
    <sheetView workbookViewId="0">
      <selection activeCell="H92" sqref="H92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" customWidth="1"/>
    <col min="8" max="9" width="5.77734375" customWidth="1"/>
  </cols>
  <sheetData>
    <row r="3" spans="1:9" x14ac:dyDescent="0.3">
      <c r="C3" t="s">
        <v>187</v>
      </c>
    </row>
    <row r="4" spans="1:9" ht="15.6" x14ac:dyDescent="0.3">
      <c r="A4">
        <v>1</v>
      </c>
      <c r="B4" s="31" t="s">
        <v>4</v>
      </c>
      <c r="C4" s="35" t="s">
        <v>5</v>
      </c>
      <c r="D4" s="11">
        <v>169</v>
      </c>
      <c r="E4" s="11">
        <v>158</v>
      </c>
      <c r="F4" s="11">
        <v>217</v>
      </c>
      <c r="G4" s="16">
        <v>544</v>
      </c>
      <c r="H4" s="11">
        <v>10</v>
      </c>
      <c r="I4" s="11">
        <v>16</v>
      </c>
    </row>
    <row r="5" spans="1:9" ht="15.6" x14ac:dyDescent="0.3">
      <c r="A5">
        <v>2</v>
      </c>
      <c r="B5" s="31" t="s">
        <v>4</v>
      </c>
      <c r="C5" s="35" t="s">
        <v>8</v>
      </c>
      <c r="D5" s="11">
        <v>173</v>
      </c>
      <c r="E5" s="11">
        <v>190</v>
      </c>
      <c r="F5" s="11">
        <v>161</v>
      </c>
      <c r="G5" s="16">
        <v>524</v>
      </c>
      <c r="H5" s="11">
        <v>9</v>
      </c>
      <c r="I5" s="11">
        <v>17</v>
      </c>
    </row>
    <row r="6" spans="1:9" ht="15.6" x14ac:dyDescent="0.3">
      <c r="A6">
        <v>3</v>
      </c>
      <c r="B6" s="113" t="s">
        <v>15</v>
      </c>
      <c r="C6" s="114" t="s">
        <v>16</v>
      </c>
      <c r="D6" s="11">
        <v>168</v>
      </c>
      <c r="E6" s="11">
        <v>192</v>
      </c>
      <c r="F6" s="11">
        <v>163</v>
      </c>
      <c r="G6" s="16">
        <v>523</v>
      </c>
      <c r="H6" s="11">
        <v>9</v>
      </c>
      <c r="I6" s="11">
        <v>13</v>
      </c>
    </row>
    <row r="7" spans="1:9" ht="15.6" x14ac:dyDescent="0.3">
      <c r="A7">
        <v>4</v>
      </c>
      <c r="B7" s="31" t="s">
        <v>4</v>
      </c>
      <c r="C7" s="35" t="s">
        <v>7</v>
      </c>
      <c r="D7" s="11">
        <v>167</v>
      </c>
      <c r="E7" s="11">
        <v>181</v>
      </c>
      <c r="F7" s="11">
        <v>168</v>
      </c>
      <c r="G7" s="16">
        <v>516</v>
      </c>
      <c r="H7" s="11">
        <v>8</v>
      </c>
      <c r="I7" s="11">
        <v>16</v>
      </c>
    </row>
    <row r="8" spans="1:9" ht="15.6" x14ac:dyDescent="0.3">
      <c r="A8">
        <v>5</v>
      </c>
      <c r="B8" s="78" t="s">
        <v>121</v>
      </c>
      <c r="C8" s="103" t="s">
        <v>23</v>
      </c>
      <c r="D8" s="11">
        <v>148</v>
      </c>
      <c r="E8" s="11">
        <v>158</v>
      </c>
      <c r="F8" s="11">
        <v>173</v>
      </c>
      <c r="G8" s="16">
        <v>479</v>
      </c>
      <c r="H8" s="11">
        <v>5</v>
      </c>
      <c r="I8" s="11">
        <v>16</v>
      </c>
    </row>
    <row r="9" spans="1:9" ht="15.6" x14ac:dyDescent="0.3">
      <c r="A9">
        <v>6</v>
      </c>
      <c r="B9" s="75" t="s">
        <v>9</v>
      </c>
      <c r="C9" s="97" t="s">
        <v>18</v>
      </c>
      <c r="D9" s="11">
        <v>174</v>
      </c>
      <c r="E9" s="11">
        <v>127</v>
      </c>
      <c r="F9" s="11">
        <v>176</v>
      </c>
      <c r="G9" s="16">
        <v>477</v>
      </c>
      <c r="H9" s="11">
        <v>7</v>
      </c>
      <c r="I9" s="11">
        <v>13</v>
      </c>
    </row>
    <row r="10" spans="1:9" ht="15.6" x14ac:dyDescent="0.3">
      <c r="A10">
        <v>7</v>
      </c>
      <c r="B10" s="75" t="s">
        <v>9</v>
      </c>
      <c r="C10" s="97" t="s">
        <v>11</v>
      </c>
      <c r="D10" s="11">
        <v>161</v>
      </c>
      <c r="E10" s="11">
        <v>154</v>
      </c>
      <c r="F10" s="11">
        <v>156</v>
      </c>
      <c r="G10" s="16">
        <v>471</v>
      </c>
      <c r="H10" s="11">
        <v>9</v>
      </c>
      <c r="I10" s="11">
        <v>10</v>
      </c>
    </row>
    <row r="11" spans="1:9" ht="15.6" x14ac:dyDescent="0.3">
      <c r="A11">
        <v>8</v>
      </c>
      <c r="B11" s="78" t="s">
        <v>121</v>
      </c>
      <c r="C11" s="99" t="s">
        <v>32</v>
      </c>
      <c r="D11" s="11">
        <v>161</v>
      </c>
      <c r="E11" s="11">
        <v>161</v>
      </c>
      <c r="F11" s="11">
        <v>147</v>
      </c>
      <c r="G11" s="16">
        <v>469</v>
      </c>
      <c r="H11" s="11">
        <v>6</v>
      </c>
      <c r="I11" s="11">
        <v>14</v>
      </c>
    </row>
    <row r="12" spans="1:9" ht="15.6" x14ac:dyDescent="0.3">
      <c r="A12">
        <v>9</v>
      </c>
      <c r="B12" s="76" t="s">
        <v>15</v>
      </c>
      <c r="C12" s="98" t="s">
        <v>25</v>
      </c>
      <c r="D12" s="11">
        <v>181</v>
      </c>
      <c r="E12" s="11">
        <v>145</v>
      </c>
      <c r="F12" s="11">
        <v>139</v>
      </c>
      <c r="G12" s="16">
        <v>465</v>
      </c>
      <c r="H12" s="11">
        <v>7</v>
      </c>
      <c r="I12" s="11">
        <v>13</v>
      </c>
    </row>
    <row r="13" spans="1:9" ht="15.6" x14ac:dyDescent="0.3">
      <c r="A13">
        <v>10</v>
      </c>
      <c r="B13" s="187" t="s">
        <v>4</v>
      </c>
      <c r="C13" s="187" t="s">
        <v>10</v>
      </c>
      <c r="D13" s="11">
        <v>145</v>
      </c>
      <c r="E13" s="11">
        <v>171</v>
      </c>
      <c r="F13" s="11">
        <v>145</v>
      </c>
      <c r="G13" s="16">
        <v>461</v>
      </c>
      <c r="H13" s="11">
        <v>7</v>
      </c>
      <c r="I13" s="11">
        <v>11</v>
      </c>
    </row>
    <row r="14" spans="1:9" ht="15.6" x14ac:dyDescent="0.3">
      <c r="A14">
        <v>11</v>
      </c>
      <c r="B14" s="75" t="s">
        <v>9</v>
      </c>
      <c r="C14" s="97" t="s">
        <v>14</v>
      </c>
      <c r="D14" s="11">
        <v>146</v>
      </c>
      <c r="E14" s="11">
        <v>139</v>
      </c>
      <c r="F14" s="11">
        <v>176</v>
      </c>
      <c r="G14" s="16">
        <v>461</v>
      </c>
      <c r="H14" s="11">
        <v>6</v>
      </c>
      <c r="I14" s="11">
        <v>16</v>
      </c>
    </row>
    <row r="15" spans="1:9" ht="15.6" x14ac:dyDescent="0.3">
      <c r="A15">
        <v>12</v>
      </c>
      <c r="B15" s="76" t="s">
        <v>15</v>
      </c>
      <c r="C15" s="98" t="s">
        <v>20</v>
      </c>
      <c r="D15" s="11">
        <v>164</v>
      </c>
      <c r="E15" s="11">
        <v>154</v>
      </c>
      <c r="F15" s="11">
        <v>138</v>
      </c>
      <c r="G15" s="16">
        <v>456</v>
      </c>
      <c r="H15" s="11">
        <v>8</v>
      </c>
      <c r="I15" s="11">
        <v>10</v>
      </c>
    </row>
    <row r="16" spans="1:9" ht="15.6" x14ac:dyDescent="0.3">
      <c r="A16">
        <v>13</v>
      </c>
      <c r="B16" s="76" t="s">
        <v>15</v>
      </c>
      <c r="C16" s="98" t="s">
        <v>21</v>
      </c>
      <c r="D16" s="11">
        <v>157</v>
      </c>
      <c r="E16" s="11">
        <v>148</v>
      </c>
      <c r="F16" s="11">
        <v>147</v>
      </c>
      <c r="G16" s="16">
        <v>452</v>
      </c>
      <c r="H16" s="11">
        <v>7</v>
      </c>
      <c r="I16" s="11">
        <v>12</v>
      </c>
    </row>
    <row r="17" spans="1:9" ht="15.6" x14ac:dyDescent="0.3">
      <c r="A17">
        <v>14</v>
      </c>
      <c r="B17" s="47" t="s">
        <v>142</v>
      </c>
      <c r="C17" s="47" t="s">
        <v>143</v>
      </c>
      <c r="D17" s="11">
        <v>161</v>
      </c>
      <c r="E17" s="11">
        <v>182</v>
      </c>
      <c r="F17" s="11">
        <v>108</v>
      </c>
      <c r="G17" s="16">
        <v>451</v>
      </c>
      <c r="H17" s="11">
        <v>10</v>
      </c>
      <c r="I17" s="11">
        <v>6</v>
      </c>
    </row>
    <row r="18" spans="1:9" ht="15.6" x14ac:dyDescent="0.3">
      <c r="A18">
        <v>15</v>
      </c>
      <c r="B18" s="225" t="s">
        <v>9</v>
      </c>
      <c r="C18" s="225" t="s">
        <v>17</v>
      </c>
      <c r="D18" s="11">
        <v>159</v>
      </c>
      <c r="E18" s="11">
        <v>138</v>
      </c>
      <c r="F18" s="11">
        <v>138</v>
      </c>
      <c r="G18" s="16">
        <v>435</v>
      </c>
      <c r="H18" s="11">
        <v>8</v>
      </c>
      <c r="I18" s="11">
        <v>10</v>
      </c>
    </row>
    <row r="19" spans="1:9" ht="15.6" x14ac:dyDescent="0.3">
      <c r="A19">
        <v>16</v>
      </c>
      <c r="B19" s="75" t="s">
        <v>9</v>
      </c>
      <c r="C19" s="97" t="s">
        <v>12</v>
      </c>
      <c r="D19" s="11">
        <v>147</v>
      </c>
      <c r="E19" s="11">
        <v>157</v>
      </c>
      <c r="F19" s="11">
        <v>131</v>
      </c>
      <c r="G19" s="16">
        <v>435</v>
      </c>
      <c r="H19" s="11">
        <v>3</v>
      </c>
      <c r="I19" s="11">
        <v>15</v>
      </c>
    </row>
    <row r="20" spans="1:9" ht="15.6" x14ac:dyDescent="0.3">
      <c r="A20">
        <v>17</v>
      </c>
      <c r="B20" s="31" t="s">
        <v>4</v>
      </c>
      <c r="C20" s="35" t="s">
        <v>6</v>
      </c>
      <c r="D20" s="11">
        <v>127</v>
      </c>
      <c r="E20" s="11">
        <v>147</v>
      </c>
      <c r="F20" s="11">
        <v>147</v>
      </c>
      <c r="G20" s="16">
        <v>421</v>
      </c>
      <c r="H20" s="11">
        <v>4</v>
      </c>
      <c r="I20" s="11">
        <v>12</v>
      </c>
    </row>
    <row r="21" spans="1:9" ht="15.6" x14ac:dyDescent="0.3">
      <c r="A21">
        <v>18</v>
      </c>
      <c r="B21" s="109" t="s">
        <v>121</v>
      </c>
      <c r="C21" s="109" t="s">
        <v>33</v>
      </c>
      <c r="D21" s="11">
        <v>115</v>
      </c>
      <c r="E21" s="11">
        <v>159</v>
      </c>
      <c r="F21" s="11">
        <v>140</v>
      </c>
      <c r="G21" s="16">
        <v>414</v>
      </c>
      <c r="H21" s="11">
        <v>5</v>
      </c>
      <c r="I21" s="11">
        <v>11</v>
      </c>
    </row>
    <row r="22" spans="1:9" ht="15.6" x14ac:dyDescent="0.3">
      <c r="A22">
        <v>19</v>
      </c>
      <c r="B22" s="77" t="s">
        <v>19</v>
      </c>
      <c r="C22" s="100" t="s">
        <v>30</v>
      </c>
      <c r="D22" s="11">
        <v>124</v>
      </c>
      <c r="E22" s="11">
        <v>125</v>
      </c>
      <c r="F22" s="11">
        <v>152</v>
      </c>
      <c r="G22" s="16">
        <v>401</v>
      </c>
      <c r="H22" s="11">
        <v>5</v>
      </c>
      <c r="I22" s="11">
        <v>10</v>
      </c>
    </row>
    <row r="23" spans="1:9" ht="15.6" x14ac:dyDescent="0.3">
      <c r="A23">
        <v>20</v>
      </c>
      <c r="B23" s="77" t="s">
        <v>19</v>
      </c>
      <c r="C23" s="100" t="s">
        <v>28</v>
      </c>
      <c r="D23" s="11">
        <v>105</v>
      </c>
      <c r="E23" s="11">
        <v>142</v>
      </c>
      <c r="F23" s="11">
        <v>144</v>
      </c>
      <c r="G23" s="16">
        <v>391</v>
      </c>
      <c r="H23" s="11">
        <v>4</v>
      </c>
      <c r="I23" s="11">
        <v>10</v>
      </c>
    </row>
    <row r="24" spans="1:9" ht="15.6" x14ac:dyDescent="0.3">
      <c r="A24">
        <v>21</v>
      </c>
      <c r="B24" s="46" t="s">
        <v>142</v>
      </c>
      <c r="C24" s="45" t="s">
        <v>149</v>
      </c>
      <c r="D24" s="11">
        <v>132</v>
      </c>
      <c r="E24" s="11">
        <v>118</v>
      </c>
      <c r="F24" s="11">
        <v>138</v>
      </c>
      <c r="G24" s="16">
        <v>388</v>
      </c>
      <c r="H24" s="11">
        <v>4</v>
      </c>
      <c r="I24" s="11">
        <v>12</v>
      </c>
    </row>
    <row r="25" spans="1:9" ht="15.6" x14ac:dyDescent="0.3">
      <c r="A25">
        <v>22</v>
      </c>
      <c r="B25" s="77" t="s">
        <v>19</v>
      </c>
      <c r="C25" s="102" t="s">
        <v>27</v>
      </c>
      <c r="D25" s="11">
        <v>117</v>
      </c>
      <c r="E25" s="11">
        <v>132</v>
      </c>
      <c r="F25" s="11">
        <v>135</v>
      </c>
      <c r="G25" s="16">
        <v>384</v>
      </c>
      <c r="H25" s="11">
        <v>4</v>
      </c>
      <c r="I25" s="11">
        <v>10</v>
      </c>
    </row>
    <row r="26" spans="1:9" ht="15.6" x14ac:dyDescent="0.3">
      <c r="A26">
        <v>23</v>
      </c>
      <c r="B26" s="47" t="s">
        <v>142</v>
      </c>
      <c r="C26" s="47" t="s">
        <v>34</v>
      </c>
      <c r="D26" s="11">
        <v>122</v>
      </c>
      <c r="E26" s="11">
        <v>151</v>
      </c>
      <c r="F26" s="11">
        <v>106</v>
      </c>
      <c r="G26" s="16">
        <v>379</v>
      </c>
      <c r="H26" s="11">
        <v>4</v>
      </c>
      <c r="I26" s="11">
        <v>9</v>
      </c>
    </row>
    <row r="27" spans="1:9" ht="15.6" x14ac:dyDescent="0.3">
      <c r="A27">
        <v>24</v>
      </c>
      <c r="B27" s="46" t="s">
        <v>142</v>
      </c>
      <c r="C27" s="45" t="s">
        <v>145</v>
      </c>
      <c r="D27" s="11">
        <v>157</v>
      </c>
      <c r="E27" s="11">
        <v>128</v>
      </c>
      <c r="F27" s="11">
        <v>89</v>
      </c>
      <c r="G27" s="16">
        <v>374</v>
      </c>
      <c r="H27" s="11">
        <v>6</v>
      </c>
      <c r="I27" s="11">
        <v>6</v>
      </c>
    </row>
    <row r="28" spans="1:9" ht="15.6" x14ac:dyDescent="0.3">
      <c r="A28">
        <v>25</v>
      </c>
      <c r="B28" s="77" t="s">
        <v>19</v>
      </c>
      <c r="C28" s="100" t="s">
        <v>29</v>
      </c>
      <c r="D28" s="11">
        <v>91</v>
      </c>
      <c r="E28" s="11">
        <v>122</v>
      </c>
      <c r="F28" s="11">
        <v>157</v>
      </c>
      <c r="G28" s="16">
        <v>370</v>
      </c>
      <c r="H28" s="11">
        <v>5</v>
      </c>
      <c r="I28" s="11">
        <v>7</v>
      </c>
    </row>
    <row r="29" spans="1:9" ht="15.6" x14ac:dyDescent="0.3">
      <c r="A29">
        <v>26</v>
      </c>
      <c r="B29" s="47" t="s">
        <v>142</v>
      </c>
      <c r="C29" s="47" t="s">
        <v>31</v>
      </c>
      <c r="D29" s="11">
        <v>137</v>
      </c>
      <c r="E29" s="11">
        <v>124</v>
      </c>
      <c r="F29" s="11">
        <v>102</v>
      </c>
      <c r="G29" s="16">
        <v>363</v>
      </c>
      <c r="H29" s="11">
        <v>5</v>
      </c>
      <c r="I29" s="11">
        <v>5</v>
      </c>
    </row>
    <row r="30" spans="1:9" ht="15.6" x14ac:dyDescent="0.3">
      <c r="A30">
        <v>27</v>
      </c>
      <c r="B30" s="47" t="s">
        <v>142</v>
      </c>
      <c r="C30" s="47" t="s">
        <v>154</v>
      </c>
      <c r="D30" s="11">
        <v>120</v>
      </c>
      <c r="E30" s="11">
        <v>120</v>
      </c>
      <c r="F30" s="11">
        <v>121</v>
      </c>
      <c r="G30" s="16">
        <v>361</v>
      </c>
      <c r="H30" s="11">
        <v>4</v>
      </c>
      <c r="I30" s="11">
        <v>7</v>
      </c>
    </row>
    <row r="31" spans="1:9" ht="15.6" x14ac:dyDescent="0.3">
      <c r="A31">
        <v>28</v>
      </c>
      <c r="B31" s="46" t="s">
        <v>142</v>
      </c>
      <c r="C31" s="45" t="s">
        <v>151</v>
      </c>
      <c r="D31" s="11">
        <v>108</v>
      </c>
      <c r="E31" s="11">
        <v>102</v>
      </c>
      <c r="F31" s="11">
        <v>119</v>
      </c>
      <c r="G31" s="16">
        <v>329</v>
      </c>
      <c r="H31" s="11">
        <v>3</v>
      </c>
      <c r="I31" s="11">
        <v>7</v>
      </c>
    </row>
    <row r="32" spans="1:9" ht="15.6" x14ac:dyDescent="0.3">
      <c r="A32">
        <v>29</v>
      </c>
      <c r="B32" s="46" t="s">
        <v>142</v>
      </c>
      <c r="C32" s="45" t="s">
        <v>144</v>
      </c>
      <c r="D32" s="11">
        <v>102</v>
      </c>
      <c r="E32" s="11">
        <v>117</v>
      </c>
      <c r="F32" s="11">
        <v>102</v>
      </c>
      <c r="G32" s="16">
        <v>321</v>
      </c>
      <c r="H32" s="11">
        <v>2</v>
      </c>
      <c r="I32" s="11">
        <v>7</v>
      </c>
    </row>
    <row r="33" spans="1:9" ht="15.6" x14ac:dyDescent="0.3">
      <c r="A33">
        <v>30</v>
      </c>
      <c r="B33" s="79" t="s">
        <v>121</v>
      </c>
      <c r="C33" s="99" t="s">
        <v>35</v>
      </c>
      <c r="D33" s="11">
        <v>88</v>
      </c>
      <c r="E33" s="11">
        <v>104</v>
      </c>
      <c r="F33" s="11">
        <v>129</v>
      </c>
      <c r="G33" s="16">
        <v>321</v>
      </c>
      <c r="H33" s="11">
        <v>4</v>
      </c>
      <c r="I33" s="11">
        <v>5</v>
      </c>
    </row>
    <row r="34" spans="1:9" ht="15.6" x14ac:dyDescent="0.3">
      <c r="A34">
        <v>31</v>
      </c>
      <c r="B34" s="46" t="s">
        <v>142</v>
      </c>
      <c r="C34" s="45" t="s">
        <v>157</v>
      </c>
      <c r="D34" s="11">
        <v>92</v>
      </c>
      <c r="E34" s="11">
        <v>85</v>
      </c>
      <c r="F34" s="11">
        <v>109</v>
      </c>
      <c r="G34" s="16">
        <v>286</v>
      </c>
      <c r="H34" s="11">
        <v>2</v>
      </c>
      <c r="I34" s="11">
        <v>5</v>
      </c>
    </row>
    <row r="35" spans="1:9" ht="15.6" x14ac:dyDescent="0.3">
      <c r="A35">
        <v>32</v>
      </c>
      <c r="B35" s="46" t="s">
        <v>142</v>
      </c>
      <c r="C35" s="46" t="s">
        <v>162</v>
      </c>
      <c r="D35" s="11">
        <v>86</v>
      </c>
      <c r="E35" s="11">
        <v>86</v>
      </c>
      <c r="F35" s="11">
        <v>99</v>
      </c>
      <c r="G35" s="16">
        <v>271</v>
      </c>
      <c r="H35" s="11">
        <v>2</v>
      </c>
      <c r="I35" s="11">
        <v>4</v>
      </c>
    </row>
    <row r="36" spans="1:9" ht="15.6" x14ac:dyDescent="0.3">
      <c r="B36" s="47"/>
      <c r="C36" s="47"/>
      <c r="G36">
        <f>SUM(G4:G35)</f>
        <v>13393</v>
      </c>
      <c r="H36">
        <f>G36/A35</f>
        <v>418.53125</v>
      </c>
    </row>
    <row r="37" spans="1:9" ht="15.6" x14ac:dyDescent="0.3">
      <c r="B37" s="47"/>
      <c r="C37" s="47"/>
    </row>
    <row r="38" spans="1:9" ht="15.6" x14ac:dyDescent="0.3">
      <c r="B38" s="47"/>
      <c r="C38" s="47"/>
    </row>
    <row r="39" spans="1:9" ht="15.6" x14ac:dyDescent="0.3">
      <c r="B39" s="47"/>
      <c r="C39" s="47" t="s">
        <v>188</v>
      </c>
    </row>
    <row r="40" spans="1:9" ht="15.6" x14ac:dyDescent="0.3">
      <c r="A40">
        <v>1</v>
      </c>
      <c r="B40" s="231" t="s">
        <v>189</v>
      </c>
      <c r="C40" s="232" t="s">
        <v>50</v>
      </c>
      <c r="D40" s="11">
        <v>212</v>
      </c>
      <c r="E40" s="11">
        <v>279</v>
      </c>
      <c r="F40" s="11">
        <v>176</v>
      </c>
      <c r="G40" s="16">
        <v>667</v>
      </c>
      <c r="H40" s="11">
        <v>20</v>
      </c>
      <c r="I40" s="11">
        <v>10</v>
      </c>
    </row>
    <row r="41" spans="1:9" ht="15.6" x14ac:dyDescent="0.3">
      <c r="A41">
        <v>2</v>
      </c>
      <c r="B41" s="144" t="s">
        <v>42</v>
      </c>
      <c r="C41" s="92" t="s">
        <v>57</v>
      </c>
      <c r="D41" s="11">
        <v>287</v>
      </c>
      <c r="E41" s="11">
        <v>205</v>
      </c>
      <c r="F41" s="11">
        <v>171</v>
      </c>
      <c r="G41" s="16">
        <v>663</v>
      </c>
      <c r="H41" s="11">
        <v>18</v>
      </c>
      <c r="I41" s="11">
        <v>10</v>
      </c>
    </row>
    <row r="42" spans="1:9" ht="15.6" x14ac:dyDescent="0.3">
      <c r="A42">
        <v>3</v>
      </c>
      <c r="B42" s="131" t="s">
        <v>38</v>
      </c>
      <c r="C42" s="89" t="s">
        <v>41</v>
      </c>
      <c r="D42" s="11">
        <v>209</v>
      </c>
      <c r="E42" s="11">
        <v>218</v>
      </c>
      <c r="F42" s="11">
        <v>204</v>
      </c>
      <c r="G42" s="16">
        <v>631</v>
      </c>
      <c r="H42" s="11">
        <v>19</v>
      </c>
      <c r="I42" s="11">
        <v>9</v>
      </c>
    </row>
    <row r="43" spans="1:9" ht="15.6" x14ac:dyDescent="0.3">
      <c r="A43">
        <v>4</v>
      </c>
      <c r="B43" s="144" t="s">
        <v>42</v>
      </c>
      <c r="C43" s="92" t="s">
        <v>48</v>
      </c>
      <c r="D43" s="11">
        <v>267</v>
      </c>
      <c r="E43" s="11">
        <v>174</v>
      </c>
      <c r="F43" s="11">
        <v>176</v>
      </c>
      <c r="G43" s="16">
        <v>617</v>
      </c>
      <c r="H43" s="11">
        <v>16</v>
      </c>
      <c r="I43" s="11">
        <v>10</v>
      </c>
    </row>
    <row r="44" spans="1:9" ht="15.6" x14ac:dyDescent="0.3">
      <c r="A44">
        <v>5</v>
      </c>
      <c r="B44" s="120" t="s">
        <v>38</v>
      </c>
      <c r="C44" s="135" t="s">
        <v>43</v>
      </c>
      <c r="D44" s="11">
        <v>183</v>
      </c>
      <c r="E44" s="11">
        <v>185</v>
      </c>
      <c r="F44" s="11">
        <v>223</v>
      </c>
      <c r="G44" s="16">
        <v>591</v>
      </c>
      <c r="H44" s="11">
        <v>18</v>
      </c>
      <c r="I44" s="11">
        <v>8</v>
      </c>
    </row>
    <row r="45" spans="1:9" ht="15.6" x14ac:dyDescent="0.3">
      <c r="A45">
        <v>6</v>
      </c>
      <c r="B45" s="144" t="s">
        <v>42</v>
      </c>
      <c r="C45" s="92" t="s">
        <v>45</v>
      </c>
      <c r="D45" s="11">
        <v>214</v>
      </c>
      <c r="E45" s="11">
        <v>193</v>
      </c>
      <c r="F45" s="11">
        <v>183</v>
      </c>
      <c r="G45" s="16">
        <v>590</v>
      </c>
      <c r="H45" s="11">
        <v>17</v>
      </c>
      <c r="I45" s="11">
        <v>11</v>
      </c>
    </row>
    <row r="46" spans="1:9" ht="15.6" x14ac:dyDescent="0.3">
      <c r="A46">
        <v>7</v>
      </c>
      <c r="B46" s="119" t="s">
        <v>38</v>
      </c>
      <c r="C46" s="157" t="s">
        <v>39</v>
      </c>
      <c r="D46" s="11">
        <v>203</v>
      </c>
      <c r="E46" s="11">
        <v>171</v>
      </c>
      <c r="F46" s="11">
        <v>202</v>
      </c>
      <c r="G46" s="16">
        <v>576</v>
      </c>
      <c r="H46" s="11">
        <v>16</v>
      </c>
      <c r="I46" s="11">
        <v>9</v>
      </c>
    </row>
    <row r="47" spans="1:9" ht="15.6" x14ac:dyDescent="0.3">
      <c r="A47">
        <v>8</v>
      </c>
      <c r="B47" s="131" t="s">
        <v>38</v>
      </c>
      <c r="C47" s="89" t="s">
        <v>44</v>
      </c>
      <c r="D47" s="11">
        <v>181</v>
      </c>
      <c r="E47" s="11">
        <v>159</v>
      </c>
      <c r="F47" s="11">
        <v>234</v>
      </c>
      <c r="G47" s="16">
        <v>574</v>
      </c>
      <c r="H47" s="11">
        <v>11</v>
      </c>
      <c r="I47" s="11">
        <v>15</v>
      </c>
    </row>
    <row r="48" spans="1:9" ht="15.6" x14ac:dyDescent="0.3">
      <c r="A48">
        <v>9</v>
      </c>
      <c r="B48" s="144" t="s">
        <v>42</v>
      </c>
      <c r="C48" s="92" t="s">
        <v>54</v>
      </c>
      <c r="D48" s="11">
        <v>184</v>
      </c>
      <c r="E48" s="11">
        <v>190</v>
      </c>
      <c r="F48" s="11">
        <v>195</v>
      </c>
      <c r="G48" s="16">
        <v>569</v>
      </c>
      <c r="H48" s="11">
        <v>13</v>
      </c>
      <c r="I48" s="11">
        <v>12</v>
      </c>
    </row>
    <row r="49" spans="1:9" ht="15.6" x14ac:dyDescent="0.3">
      <c r="A49">
        <v>10</v>
      </c>
      <c r="B49" s="130" t="s">
        <v>46</v>
      </c>
      <c r="C49" s="90" t="s">
        <v>58</v>
      </c>
      <c r="D49" s="11">
        <v>167</v>
      </c>
      <c r="E49" s="11">
        <v>181</v>
      </c>
      <c r="F49" s="11">
        <v>212</v>
      </c>
      <c r="G49" s="16">
        <v>560</v>
      </c>
      <c r="H49" s="11">
        <v>14</v>
      </c>
      <c r="I49" s="11">
        <v>11</v>
      </c>
    </row>
    <row r="50" spans="1:9" ht="15.6" x14ac:dyDescent="0.3">
      <c r="A50">
        <v>11</v>
      </c>
      <c r="B50" s="146" t="s">
        <v>60</v>
      </c>
      <c r="C50" s="96" t="s">
        <v>126</v>
      </c>
      <c r="D50" s="11">
        <v>185</v>
      </c>
      <c r="E50" s="11">
        <v>182</v>
      </c>
      <c r="F50" s="11">
        <v>188</v>
      </c>
      <c r="G50" s="16">
        <v>555</v>
      </c>
      <c r="H50" s="11">
        <v>11</v>
      </c>
      <c r="I50" s="11">
        <v>18</v>
      </c>
    </row>
    <row r="51" spans="1:9" ht="15.6" x14ac:dyDescent="0.3">
      <c r="A51">
        <v>12</v>
      </c>
      <c r="B51" s="130" t="s">
        <v>46</v>
      </c>
      <c r="C51" s="90" t="s">
        <v>55</v>
      </c>
      <c r="D51" s="11">
        <v>166</v>
      </c>
      <c r="E51" s="11">
        <v>160</v>
      </c>
      <c r="F51" s="11">
        <v>228</v>
      </c>
      <c r="G51" s="16">
        <v>554</v>
      </c>
      <c r="H51" s="11">
        <v>11</v>
      </c>
      <c r="I51" s="11">
        <v>14</v>
      </c>
    </row>
    <row r="52" spans="1:9" ht="15.6" x14ac:dyDescent="0.3">
      <c r="A52">
        <v>13</v>
      </c>
      <c r="B52" s="147" t="s">
        <v>81</v>
      </c>
      <c r="C52" s="94" t="s">
        <v>80</v>
      </c>
      <c r="D52" s="11">
        <v>181</v>
      </c>
      <c r="E52" s="11">
        <v>195</v>
      </c>
      <c r="F52" s="11">
        <v>177</v>
      </c>
      <c r="G52" s="16">
        <v>553</v>
      </c>
      <c r="H52" s="11">
        <v>12</v>
      </c>
      <c r="I52" s="11">
        <v>13</v>
      </c>
    </row>
    <row r="53" spans="1:9" ht="15.6" x14ac:dyDescent="0.3">
      <c r="A53">
        <v>14</v>
      </c>
      <c r="B53" s="144" t="s">
        <v>42</v>
      </c>
      <c r="C53" s="92" t="s">
        <v>52</v>
      </c>
      <c r="D53" s="11">
        <v>133</v>
      </c>
      <c r="E53" s="11">
        <v>202</v>
      </c>
      <c r="F53" s="11">
        <v>213</v>
      </c>
      <c r="G53" s="16">
        <v>548</v>
      </c>
      <c r="H53" s="11">
        <v>12</v>
      </c>
      <c r="I53" s="11">
        <v>12</v>
      </c>
    </row>
    <row r="54" spans="1:9" ht="15.6" x14ac:dyDescent="0.3">
      <c r="A54">
        <v>15</v>
      </c>
      <c r="B54" s="55" t="s">
        <v>129</v>
      </c>
      <c r="C54" s="45" t="s">
        <v>132</v>
      </c>
      <c r="D54" s="11">
        <v>180</v>
      </c>
      <c r="E54" s="11">
        <v>197</v>
      </c>
      <c r="F54" s="11">
        <v>168</v>
      </c>
      <c r="G54" s="16">
        <v>545</v>
      </c>
      <c r="H54" s="11">
        <v>9</v>
      </c>
      <c r="I54" s="11">
        <v>18</v>
      </c>
    </row>
    <row r="55" spans="1:9" ht="15.6" x14ac:dyDescent="0.3">
      <c r="A55">
        <v>16</v>
      </c>
      <c r="B55" s="130" t="s">
        <v>46</v>
      </c>
      <c r="C55" s="90" t="s">
        <v>53</v>
      </c>
      <c r="D55" s="11">
        <v>179</v>
      </c>
      <c r="E55" s="11">
        <v>179</v>
      </c>
      <c r="F55" s="11">
        <v>173</v>
      </c>
      <c r="G55" s="16">
        <v>531</v>
      </c>
      <c r="H55" s="11">
        <v>14</v>
      </c>
      <c r="I55" s="11">
        <v>11</v>
      </c>
    </row>
    <row r="56" spans="1:9" ht="15.6" x14ac:dyDescent="0.3">
      <c r="A56">
        <v>17</v>
      </c>
      <c r="B56" s="130" t="s">
        <v>46</v>
      </c>
      <c r="C56" s="90" t="s">
        <v>56</v>
      </c>
      <c r="D56" s="11">
        <v>158</v>
      </c>
      <c r="E56" s="11">
        <v>200</v>
      </c>
      <c r="F56" s="11">
        <v>170</v>
      </c>
      <c r="G56" s="16">
        <v>528</v>
      </c>
      <c r="H56" s="11">
        <v>13</v>
      </c>
      <c r="I56" s="11">
        <v>11</v>
      </c>
    </row>
    <row r="57" spans="1:9" ht="15.6" x14ac:dyDescent="0.3">
      <c r="A57">
        <v>18</v>
      </c>
      <c r="B57" s="226" t="s">
        <v>46</v>
      </c>
      <c r="C57" s="213" t="s">
        <v>49</v>
      </c>
      <c r="D57" s="11">
        <v>165</v>
      </c>
      <c r="E57" s="11">
        <v>184</v>
      </c>
      <c r="F57" s="11">
        <v>170</v>
      </c>
      <c r="G57" s="16">
        <v>519</v>
      </c>
      <c r="H57" s="11">
        <v>7</v>
      </c>
      <c r="I57" s="11">
        <v>16</v>
      </c>
    </row>
    <row r="58" spans="1:9" ht="15.6" x14ac:dyDescent="0.3">
      <c r="A58">
        <v>19</v>
      </c>
      <c r="B58" s="146" t="s">
        <v>60</v>
      </c>
      <c r="C58" s="96" t="s">
        <v>76</v>
      </c>
      <c r="D58" s="11">
        <v>178</v>
      </c>
      <c r="E58" s="11">
        <v>150</v>
      </c>
      <c r="F58" s="11">
        <v>165</v>
      </c>
      <c r="G58" s="16">
        <v>493</v>
      </c>
      <c r="H58" s="11">
        <v>4</v>
      </c>
      <c r="I58" s="11">
        <v>20</v>
      </c>
    </row>
    <row r="59" spans="1:9" ht="15.6" x14ac:dyDescent="0.3">
      <c r="A59">
        <v>20</v>
      </c>
      <c r="B59" s="147" t="s">
        <v>81</v>
      </c>
      <c r="C59" s="94" t="s">
        <v>87</v>
      </c>
      <c r="D59" s="11">
        <v>192</v>
      </c>
      <c r="E59" s="11">
        <v>158</v>
      </c>
      <c r="F59" s="11">
        <v>141</v>
      </c>
      <c r="G59" s="16">
        <v>491</v>
      </c>
      <c r="H59" s="11">
        <v>10</v>
      </c>
      <c r="I59" s="11">
        <v>12</v>
      </c>
    </row>
    <row r="60" spans="1:9" ht="15.6" x14ac:dyDescent="0.3">
      <c r="A60">
        <v>21</v>
      </c>
      <c r="B60" s="130" t="s">
        <v>46</v>
      </c>
      <c r="C60" s="90" t="s">
        <v>61</v>
      </c>
      <c r="D60" s="11">
        <v>148</v>
      </c>
      <c r="E60" s="11">
        <v>182</v>
      </c>
      <c r="F60" s="11">
        <v>160</v>
      </c>
      <c r="G60" s="16">
        <v>490</v>
      </c>
      <c r="H60" s="11">
        <v>8</v>
      </c>
      <c r="I60" s="11">
        <v>15</v>
      </c>
    </row>
    <row r="61" spans="1:9" ht="15.6" x14ac:dyDescent="0.3">
      <c r="A61">
        <v>22</v>
      </c>
      <c r="B61" s="153" t="s">
        <v>129</v>
      </c>
      <c r="C61" s="47" t="s">
        <v>131</v>
      </c>
      <c r="D61" s="11">
        <v>145</v>
      </c>
      <c r="E61" s="11">
        <v>210</v>
      </c>
      <c r="F61" s="11">
        <v>134</v>
      </c>
      <c r="G61" s="16">
        <v>489</v>
      </c>
      <c r="H61" s="11">
        <v>9</v>
      </c>
      <c r="I61" s="11">
        <v>11</v>
      </c>
    </row>
    <row r="62" spans="1:9" ht="15.6" x14ac:dyDescent="0.3">
      <c r="A62">
        <v>23</v>
      </c>
      <c r="B62" s="145" t="s">
        <v>68</v>
      </c>
      <c r="C62" s="91" t="s">
        <v>72</v>
      </c>
      <c r="D62" s="11">
        <v>154</v>
      </c>
      <c r="E62" s="11">
        <v>153</v>
      </c>
      <c r="F62" s="11">
        <v>176</v>
      </c>
      <c r="G62" s="16">
        <v>483</v>
      </c>
      <c r="H62" s="11">
        <v>10</v>
      </c>
      <c r="I62" s="11">
        <v>14</v>
      </c>
    </row>
    <row r="63" spans="1:9" ht="15.6" x14ac:dyDescent="0.3">
      <c r="A63">
        <v>24</v>
      </c>
      <c r="B63" s="146" t="s">
        <v>60</v>
      </c>
      <c r="C63" s="96" t="s">
        <v>75</v>
      </c>
      <c r="D63" s="11">
        <v>169</v>
      </c>
      <c r="E63" s="11">
        <v>157</v>
      </c>
      <c r="F63" s="11">
        <v>156</v>
      </c>
      <c r="G63" s="16">
        <v>482</v>
      </c>
      <c r="H63" s="11">
        <v>8</v>
      </c>
      <c r="I63" s="11">
        <v>13</v>
      </c>
    </row>
    <row r="64" spans="1:9" ht="15.6" x14ac:dyDescent="0.3">
      <c r="A64">
        <v>25</v>
      </c>
      <c r="B64" s="145" t="s">
        <v>68</v>
      </c>
      <c r="C64" s="91" t="s">
        <v>71</v>
      </c>
      <c r="D64" s="11">
        <v>183</v>
      </c>
      <c r="E64" s="11">
        <v>156</v>
      </c>
      <c r="F64" s="11">
        <v>142</v>
      </c>
      <c r="G64" s="16">
        <v>481</v>
      </c>
      <c r="H64" s="11">
        <v>8</v>
      </c>
      <c r="I64" s="11">
        <v>13</v>
      </c>
    </row>
    <row r="65" spans="1:9" ht="15.6" x14ac:dyDescent="0.3">
      <c r="A65">
        <v>26</v>
      </c>
      <c r="B65" s="55" t="s">
        <v>129</v>
      </c>
      <c r="C65" s="45" t="s">
        <v>184</v>
      </c>
      <c r="D65" s="11">
        <v>179</v>
      </c>
      <c r="E65" s="11">
        <v>161</v>
      </c>
      <c r="F65" s="11">
        <v>139</v>
      </c>
      <c r="G65" s="16">
        <v>479</v>
      </c>
      <c r="H65" s="11">
        <v>8</v>
      </c>
      <c r="I65" s="11">
        <v>12</v>
      </c>
    </row>
    <row r="66" spans="1:9" ht="15.6" x14ac:dyDescent="0.3">
      <c r="A66">
        <v>27</v>
      </c>
      <c r="B66" s="145" t="s">
        <v>68</v>
      </c>
      <c r="C66" s="91" t="s">
        <v>77</v>
      </c>
      <c r="D66" s="11">
        <v>122</v>
      </c>
      <c r="E66" s="11">
        <v>176</v>
      </c>
      <c r="F66" s="11">
        <v>181</v>
      </c>
      <c r="G66" s="16">
        <v>479</v>
      </c>
      <c r="H66" s="11">
        <v>6</v>
      </c>
      <c r="I66" s="11">
        <v>15</v>
      </c>
    </row>
    <row r="67" spans="1:9" ht="15.6" x14ac:dyDescent="0.3">
      <c r="A67">
        <v>28</v>
      </c>
      <c r="B67" s="55" t="s">
        <v>129</v>
      </c>
      <c r="C67" s="45" t="s">
        <v>185</v>
      </c>
      <c r="D67" s="11">
        <v>170</v>
      </c>
      <c r="E67" s="11">
        <v>160</v>
      </c>
      <c r="F67" s="11">
        <v>139</v>
      </c>
      <c r="G67" s="16">
        <v>469</v>
      </c>
      <c r="H67" s="11">
        <v>4</v>
      </c>
      <c r="I67" s="11">
        <v>18</v>
      </c>
    </row>
    <row r="68" spans="1:9" ht="15.6" x14ac:dyDescent="0.3">
      <c r="A68">
        <v>29</v>
      </c>
      <c r="B68" s="147" t="s">
        <v>81</v>
      </c>
      <c r="C68" s="94" t="s">
        <v>78</v>
      </c>
      <c r="D68" s="11">
        <v>159</v>
      </c>
      <c r="E68" s="11">
        <v>139</v>
      </c>
      <c r="F68" s="11">
        <v>169</v>
      </c>
      <c r="G68" s="16">
        <v>467</v>
      </c>
      <c r="H68" s="11">
        <v>7</v>
      </c>
      <c r="I68" s="11">
        <v>13</v>
      </c>
    </row>
    <row r="69" spans="1:9" ht="15.6" x14ac:dyDescent="0.3">
      <c r="A69">
        <v>30</v>
      </c>
      <c r="B69" s="55" t="s">
        <v>129</v>
      </c>
      <c r="C69" s="45" t="s">
        <v>130</v>
      </c>
      <c r="D69" s="11">
        <v>160</v>
      </c>
      <c r="E69" s="11">
        <v>146</v>
      </c>
      <c r="F69" s="11">
        <v>158</v>
      </c>
      <c r="G69" s="16">
        <v>464</v>
      </c>
      <c r="H69" s="11">
        <v>6</v>
      </c>
      <c r="I69" s="11">
        <v>15</v>
      </c>
    </row>
    <row r="70" spans="1:9" ht="15.6" x14ac:dyDescent="0.3">
      <c r="A70">
        <v>31</v>
      </c>
      <c r="B70" s="146" t="s">
        <v>60</v>
      </c>
      <c r="C70" s="96" t="s">
        <v>69</v>
      </c>
      <c r="D70" s="11">
        <v>142</v>
      </c>
      <c r="E70" s="11">
        <v>156</v>
      </c>
      <c r="F70" s="11">
        <v>166</v>
      </c>
      <c r="G70" s="16">
        <v>464</v>
      </c>
      <c r="H70" s="11">
        <v>5</v>
      </c>
      <c r="I70" s="11">
        <v>18</v>
      </c>
    </row>
    <row r="71" spans="1:9" ht="15.6" x14ac:dyDescent="0.3">
      <c r="A71">
        <v>32</v>
      </c>
      <c r="B71" s="148" t="s">
        <v>62</v>
      </c>
      <c r="C71" s="95" t="s">
        <v>95</v>
      </c>
      <c r="D71" s="11">
        <v>144</v>
      </c>
      <c r="E71" s="11">
        <v>163</v>
      </c>
      <c r="F71" s="11">
        <v>156</v>
      </c>
      <c r="G71" s="16">
        <v>463</v>
      </c>
      <c r="H71" s="11">
        <v>7</v>
      </c>
      <c r="I71" s="11">
        <v>15</v>
      </c>
    </row>
    <row r="72" spans="1:9" ht="15.6" x14ac:dyDescent="0.3">
      <c r="A72">
        <v>33</v>
      </c>
      <c r="B72" s="145" t="s">
        <v>68</v>
      </c>
      <c r="C72" s="93" t="s">
        <v>125</v>
      </c>
      <c r="D72" s="11">
        <v>133</v>
      </c>
      <c r="E72" s="11">
        <v>149</v>
      </c>
      <c r="F72" s="11">
        <v>177</v>
      </c>
      <c r="G72" s="16">
        <v>459</v>
      </c>
      <c r="H72" s="11">
        <v>6</v>
      </c>
      <c r="I72" s="11">
        <v>12</v>
      </c>
    </row>
    <row r="73" spans="1:9" ht="15.6" x14ac:dyDescent="0.3">
      <c r="A73">
        <v>34</v>
      </c>
      <c r="B73" s="153" t="s">
        <v>129</v>
      </c>
      <c r="C73" s="47" t="s">
        <v>186</v>
      </c>
      <c r="D73" s="11">
        <v>187</v>
      </c>
      <c r="E73" s="11">
        <v>136</v>
      </c>
      <c r="F73" s="11">
        <v>130</v>
      </c>
      <c r="G73" s="16">
        <v>453</v>
      </c>
      <c r="H73" s="11">
        <v>8</v>
      </c>
      <c r="I73" s="11">
        <v>11</v>
      </c>
    </row>
    <row r="74" spans="1:9" ht="15.6" x14ac:dyDescent="0.3">
      <c r="A74">
        <v>35</v>
      </c>
      <c r="B74" s="148" t="s">
        <v>62</v>
      </c>
      <c r="C74" s="95" t="s">
        <v>82</v>
      </c>
      <c r="D74" s="11">
        <v>165</v>
      </c>
      <c r="E74" s="11">
        <v>127</v>
      </c>
      <c r="F74" s="11">
        <v>159</v>
      </c>
      <c r="G74" s="16">
        <v>451</v>
      </c>
      <c r="H74" s="11">
        <v>2</v>
      </c>
      <c r="I74" s="11">
        <v>17</v>
      </c>
    </row>
    <row r="75" spans="1:9" ht="15.6" x14ac:dyDescent="0.3">
      <c r="A75">
        <v>36</v>
      </c>
      <c r="B75" s="227" t="s">
        <v>81</v>
      </c>
      <c r="C75" s="228" t="s">
        <v>86</v>
      </c>
      <c r="D75" s="11">
        <v>128</v>
      </c>
      <c r="E75" s="11">
        <v>182</v>
      </c>
      <c r="F75" s="11">
        <v>136</v>
      </c>
      <c r="G75" s="16">
        <v>446</v>
      </c>
      <c r="H75" s="11">
        <v>9</v>
      </c>
      <c r="I75" s="11">
        <v>7</v>
      </c>
    </row>
    <row r="76" spans="1:9" ht="15.6" x14ac:dyDescent="0.3">
      <c r="A76">
        <v>37</v>
      </c>
      <c r="B76" s="145" t="s">
        <v>68</v>
      </c>
      <c r="C76" s="91" t="s">
        <v>63</v>
      </c>
      <c r="D76" s="11">
        <v>166</v>
      </c>
      <c r="E76" s="11">
        <v>142</v>
      </c>
      <c r="F76" s="11">
        <v>136</v>
      </c>
      <c r="G76" s="16">
        <v>444</v>
      </c>
      <c r="H76" s="11">
        <v>4</v>
      </c>
      <c r="I76" s="11">
        <v>16</v>
      </c>
    </row>
    <row r="77" spans="1:9" ht="15.6" x14ac:dyDescent="0.3">
      <c r="A77">
        <v>38</v>
      </c>
      <c r="B77" s="55" t="s">
        <v>129</v>
      </c>
      <c r="C77" s="45" t="s">
        <v>160</v>
      </c>
      <c r="D77" s="11">
        <v>157</v>
      </c>
      <c r="E77" s="11">
        <v>153</v>
      </c>
      <c r="F77" s="11">
        <v>128</v>
      </c>
      <c r="G77" s="16">
        <v>438</v>
      </c>
      <c r="H77" s="11">
        <v>3</v>
      </c>
      <c r="I77" s="11">
        <v>17</v>
      </c>
    </row>
    <row r="78" spans="1:9" ht="15.6" x14ac:dyDescent="0.3">
      <c r="A78">
        <v>39</v>
      </c>
      <c r="B78" s="16" t="s">
        <v>129</v>
      </c>
      <c r="C78" s="45" t="s">
        <v>135</v>
      </c>
      <c r="D78" s="11">
        <v>150</v>
      </c>
      <c r="E78" s="11">
        <v>109</v>
      </c>
      <c r="F78" s="11">
        <v>171</v>
      </c>
      <c r="G78" s="16">
        <v>430</v>
      </c>
      <c r="H78" s="11">
        <v>5</v>
      </c>
      <c r="I78" s="11">
        <v>10</v>
      </c>
    </row>
    <row r="79" spans="1:9" ht="15.6" x14ac:dyDescent="0.3">
      <c r="A79">
        <v>40</v>
      </c>
      <c r="B79" s="148" t="s">
        <v>62</v>
      </c>
      <c r="C79" s="95" t="s">
        <v>85</v>
      </c>
      <c r="D79" s="11">
        <v>120</v>
      </c>
      <c r="E79" s="11">
        <v>116</v>
      </c>
      <c r="F79" s="11">
        <v>179</v>
      </c>
      <c r="G79" s="16">
        <v>415</v>
      </c>
      <c r="H79" s="11">
        <v>7</v>
      </c>
      <c r="I79" s="11">
        <v>7</v>
      </c>
    </row>
    <row r="80" spans="1:9" ht="15.6" x14ac:dyDescent="0.3">
      <c r="A80">
        <v>41</v>
      </c>
      <c r="B80" s="123" t="s">
        <v>60</v>
      </c>
      <c r="C80" s="136" t="s">
        <v>74</v>
      </c>
      <c r="D80" s="11">
        <v>150</v>
      </c>
      <c r="E80" s="11">
        <v>134</v>
      </c>
      <c r="F80" s="11">
        <v>124</v>
      </c>
      <c r="G80" s="16">
        <v>408</v>
      </c>
      <c r="H80" s="11">
        <v>8</v>
      </c>
      <c r="I80" s="11">
        <v>7</v>
      </c>
    </row>
    <row r="81" spans="1:9" ht="15.6" x14ac:dyDescent="0.3">
      <c r="A81">
        <v>42</v>
      </c>
      <c r="B81" s="229" t="s">
        <v>128</v>
      </c>
      <c r="C81" s="106" t="s">
        <v>90</v>
      </c>
      <c r="D81" s="11">
        <v>114</v>
      </c>
      <c r="E81" s="11">
        <v>126</v>
      </c>
      <c r="F81" s="11">
        <v>166</v>
      </c>
      <c r="G81" s="16">
        <v>406</v>
      </c>
      <c r="H81" s="11">
        <v>5</v>
      </c>
      <c r="I81" s="11">
        <v>9</v>
      </c>
    </row>
    <row r="82" spans="1:9" ht="15.6" x14ac:dyDescent="0.3">
      <c r="A82">
        <v>43</v>
      </c>
      <c r="B82" s="149" t="s">
        <v>128</v>
      </c>
      <c r="C82" s="101" t="s">
        <v>98</v>
      </c>
      <c r="D82" s="11">
        <v>125</v>
      </c>
      <c r="E82" s="11">
        <v>146</v>
      </c>
      <c r="F82" s="11">
        <v>134</v>
      </c>
      <c r="G82" s="16">
        <v>405</v>
      </c>
      <c r="H82" s="11">
        <v>2</v>
      </c>
      <c r="I82" s="11">
        <v>16</v>
      </c>
    </row>
    <row r="83" spans="1:9" ht="15.6" x14ac:dyDescent="0.3">
      <c r="A83">
        <v>44</v>
      </c>
      <c r="B83" s="147" t="s">
        <v>81</v>
      </c>
      <c r="C83" s="94" t="s">
        <v>127</v>
      </c>
      <c r="D83" s="11">
        <v>139</v>
      </c>
      <c r="E83" s="11">
        <v>126</v>
      </c>
      <c r="F83" s="11">
        <v>127</v>
      </c>
      <c r="G83" s="16">
        <v>392</v>
      </c>
      <c r="H83" s="11">
        <v>4</v>
      </c>
      <c r="I83" s="11">
        <v>9</v>
      </c>
    </row>
    <row r="84" spans="1:9" ht="15.6" x14ac:dyDescent="0.3">
      <c r="A84">
        <v>45</v>
      </c>
      <c r="B84" s="149" t="s">
        <v>128</v>
      </c>
      <c r="C84" s="101" t="s">
        <v>94</v>
      </c>
      <c r="D84" s="11">
        <v>120</v>
      </c>
      <c r="E84" s="11">
        <v>125</v>
      </c>
      <c r="F84" s="11">
        <v>139</v>
      </c>
      <c r="G84" s="16">
        <v>384</v>
      </c>
      <c r="H84" s="11">
        <v>1</v>
      </c>
      <c r="I84" s="11">
        <v>13</v>
      </c>
    </row>
    <row r="85" spans="1:9" ht="15.6" x14ac:dyDescent="0.3">
      <c r="A85">
        <v>46</v>
      </c>
      <c r="B85" s="55" t="s">
        <v>129</v>
      </c>
      <c r="C85" s="45" t="s">
        <v>140</v>
      </c>
      <c r="D85" s="11">
        <v>124</v>
      </c>
      <c r="E85" s="11">
        <v>126</v>
      </c>
      <c r="F85" s="11">
        <v>129</v>
      </c>
      <c r="G85" s="16">
        <v>379</v>
      </c>
      <c r="H85" s="11">
        <v>6</v>
      </c>
      <c r="I85" s="11">
        <v>9</v>
      </c>
    </row>
    <row r="86" spans="1:9" ht="15.6" x14ac:dyDescent="0.3">
      <c r="A86">
        <v>47</v>
      </c>
      <c r="B86" s="3" t="s">
        <v>129</v>
      </c>
      <c r="C86" s="47" t="s">
        <v>166</v>
      </c>
      <c r="D86" s="11">
        <v>116</v>
      </c>
      <c r="E86" s="11">
        <v>140</v>
      </c>
      <c r="F86" s="11">
        <v>120</v>
      </c>
      <c r="G86" s="16">
        <v>376</v>
      </c>
      <c r="H86" s="11">
        <v>6</v>
      </c>
      <c r="I86" s="11">
        <v>8</v>
      </c>
    </row>
    <row r="87" spans="1:9" ht="15.6" x14ac:dyDescent="0.3">
      <c r="A87">
        <v>48</v>
      </c>
      <c r="B87" s="149" t="s">
        <v>128</v>
      </c>
      <c r="C87" s="101" t="s">
        <v>97</v>
      </c>
      <c r="D87" s="11">
        <v>111</v>
      </c>
      <c r="E87" s="11">
        <v>141</v>
      </c>
      <c r="F87" s="11">
        <v>113</v>
      </c>
      <c r="G87" s="16">
        <v>365</v>
      </c>
      <c r="H87" s="11">
        <v>3</v>
      </c>
      <c r="I87" s="11">
        <v>11</v>
      </c>
    </row>
    <row r="88" spans="1:9" ht="15.6" x14ac:dyDescent="0.3">
      <c r="A88">
        <v>49</v>
      </c>
      <c r="B88" s="147" t="s">
        <v>81</v>
      </c>
      <c r="C88" s="94" t="s">
        <v>91</v>
      </c>
      <c r="D88" s="11">
        <v>115</v>
      </c>
      <c r="E88" s="11">
        <v>81</v>
      </c>
      <c r="F88" s="11">
        <v>143</v>
      </c>
      <c r="G88" s="16">
        <v>339</v>
      </c>
      <c r="H88" s="11">
        <v>2</v>
      </c>
      <c r="I88" s="11">
        <v>6</v>
      </c>
    </row>
    <row r="89" spans="1:9" ht="15.6" x14ac:dyDescent="0.3">
      <c r="A89">
        <v>50</v>
      </c>
      <c r="B89" s="148" t="s">
        <v>62</v>
      </c>
      <c r="C89" s="95" t="s">
        <v>92</v>
      </c>
      <c r="D89" s="11">
        <v>95</v>
      </c>
      <c r="E89" s="11">
        <v>133</v>
      </c>
      <c r="F89" s="11">
        <v>86</v>
      </c>
      <c r="G89" s="16">
        <v>314</v>
      </c>
      <c r="H89" s="11">
        <v>2</v>
      </c>
      <c r="I89" s="11">
        <v>9</v>
      </c>
    </row>
    <row r="90" spans="1:9" ht="15.6" x14ac:dyDescent="0.3">
      <c r="A90">
        <v>51</v>
      </c>
      <c r="B90" s="127" t="s">
        <v>62</v>
      </c>
      <c r="C90" s="158" t="s">
        <v>137</v>
      </c>
      <c r="D90" s="11">
        <v>122</v>
      </c>
      <c r="E90" s="11">
        <v>74</v>
      </c>
      <c r="F90" s="11">
        <v>111</v>
      </c>
      <c r="G90" s="16">
        <v>307</v>
      </c>
      <c r="H90" s="11">
        <v>4</v>
      </c>
      <c r="I90" s="11">
        <v>5</v>
      </c>
    </row>
    <row r="91" spans="1:9" x14ac:dyDescent="0.3">
      <c r="G91">
        <f>SUM(G40:G90)</f>
        <v>24676</v>
      </c>
      <c r="H91">
        <f>G91/51</f>
        <v>483.84313725490193</v>
      </c>
    </row>
    <row r="92" spans="1:9" x14ac:dyDescent="0.3">
      <c r="B92" s="19"/>
      <c r="C92" s="134"/>
    </row>
    <row r="93" spans="1:9" x14ac:dyDescent="0.3">
      <c r="B93" s="19"/>
      <c r="C93" s="134"/>
    </row>
    <row r="94" spans="1:9" x14ac:dyDescent="0.3">
      <c r="B94" s="19"/>
      <c r="C94" s="134"/>
    </row>
    <row r="95" spans="1:9" x14ac:dyDescent="0.3">
      <c r="B95" s="19"/>
      <c r="C95" s="134"/>
    </row>
    <row r="96" spans="1:9" x14ac:dyDescent="0.3">
      <c r="B96" s="19"/>
      <c r="C96" s="134"/>
    </row>
    <row r="97" spans="2:9" x14ac:dyDescent="0.3">
      <c r="B97" s="19"/>
      <c r="C97" s="19"/>
    </row>
    <row r="98" spans="2:9" x14ac:dyDescent="0.3">
      <c r="B98" s="19"/>
      <c r="C98" s="134"/>
    </row>
    <row r="99" spans="2:9" x14ac:dyDescent="0.3">
      <c r="B99" s="19"/>
      <c r="C99" s="134"/>
    </row>
    <row r="101" spans="2:9" x14ac:dyDescent="0.3">
      <c r="B101" s="88">
        <v>11</v>
      </c>
      <c r="C101" t="s">
        <v>170</v>
      </c>
      <c r="D101">
        <v>182</v>
      </c>
      <c r="E101">
        <v>191</v>
      </c>
      <c r="F101">
        <v>184</v>
      </c>
      <c r="G101">
        <v>557</v>
      </c>
      <c r="H101">
        <v>10</v>
      </c>
      <c r="I101">
        <v>18</v>
      </c>
    </row>
    <row r="102" spans="2:9" x14ac:dyDescent="0.3">
      <c r="B102" s="88">
        <v>15</v>
      </c>
      <c r="C102" t="s">
        <v>170</v>
      </c>
      <c r="D102">
        <v>201</v>
      </c>
      <c r="E102">
        <v>146</v>
      </c>
      <c r="F102">
        <v>204</v>
      </c>
      <c r="G102">
        <v>551</v>
      </c>
      <c r="H102">
        <v>12</v>
      </c>
      <c r="I102">
        <v>14</v>
      </c>
    </row>
    <row r="103" spans="2:9" x14ac:dyDescent="0.3">
      <c r="C103" s="155" t="s">
        <v>183</v>
      </c>
      <c r="D103">
        <v>201</v>
      </c>
      <c r="E103">
        <v>184</v>
      </c>
      <c r="F103">
        <v>158</v>
      </c>
      <c r="G103">
        <v>543</v>
      </c>
      <c r="H103">
        <v>9</v>
      </c>
      <c r="I103">
        <v>16</v>
      </c>
    </row>
    <row r="104" spans="2:9" x14ac:dyDescent="0.3">
      <c r="B104" s="88">
        <v>24</v>
      </c>
      <c r="C104" t="s">
        <v>171</v>
      </c>
      <c r="D104">
        <v>211</v>
      </c>
      <c r="E104">
        <v>162</v>
      </c>
      <c r="F104">
        <v>148</v>
      </c>
      <c r="G104">
        <v>521</v>
      </c>
      <c r="H104">
        <v>11</v>
      </c>
      <c r="I104">
        <v>12</v>
      </c>
    </row>
    <row r="105" spans="2:9" x14ac:dyDescent="0.3">
      <c r="B105" s="88">
        <v>27</v>
      </c>
      <c r="C105" t="s">
        <v>169</v>
      </c>
      <c r="D105">
        <v>152</v>
      </c>
      <c r="E105">
        <v>178</v>
      </c>
      <c r="F105">
        <v>180</v>
      </c>
      <c r="G105">
        <v>510</v>
      </c>
      <c r="H105">
        <v>5</v>
      </c>
      <c r="I105">
        <v>18</v>
      </c>
    </row>
    <row r="106" spans="2:9" x14ac:dyDescent="0.3">
      <c r="B106" s="88">
        <v>28</v>
      </c>
      <c r="C106" t="s">
        <v>178</v>
      </c>
      <c r="D106">
        <v>159</v>
      </c>
      <c r="E106">
        <v>192</v>
      </c>
      <c r="F106">
        <v>152</v>
      </c>
      <c r="G106">
        <v>503</v>
      </c>
      <c r="H106">
        <v>8</v>
      </c>
      <c r="I106">
        <v>15</v>
      </c>
    </row>
    <row r="107" spans="2:9" x14ac:dyDescent="0.3">
      <c r="B107" s="88">
        <v>50</v>
      </c>
      <c r="C107" t="s">
        <v>179</v>
      </c>
      <c r="D107">
        <v>145</v>
      </c>
      <c r="E107">
        <v>133</v>
      </c>
      <c r="F107">
        <v>181</v>
      </c>
      <c r="G107">
        <v>459</v>
      </c>
      <c r="H107">
        <v>7</v>
      </c>
      <c r="I107">
        <v>13</v>
      </c>
    </row>
    <row r="108" spans="2:9" x14ac:dyDescent="0.3">
      <c r="B108" s="88">
        <v>66</v>
      </c>
      <c r="C108" t="s">
        <v>170</v>
      </c>
      <c r="D108">
        <v>166</v>
      </c>
      <c r="E108">
        <v>141</v>
      </c>
      <c r="F108">
        <v>102</v>
      </c>
      <c r="G108">
        <v>409</v>
      </c>
      <c r="H108">
        <v>6</v>
      </c>
      <c r="I108">
        <v>13</v>
      </c>
    </row>
    <row r="109" spans="2:9" x14ac:dyDescent="0.3">
      <c r="B109" s="88">
        <v>84</v>
      </c>
      <c r="C109" t="s">
        <v>182</v>
      </c>
      <c r="D109">
        <v>137</v>
      </c>
      <c r="E109">
        <v>104</v>
      </c>
      <c r="F109">
        <v>111</v>
      </c>
      <c r="G109">
        <v>352</v>
      </c>
      <c r="H109">
        <v>5</v>
      </c>
      <c r="I109">
        <v>7</v>
      </c>
    </row>
  </sheetData>
  <sortState xmlns:xlrd2="http://schemas.microsoft.com/office/spreadsheetml/2017/richdata2" ref="B40:I90">
    <sortCondition descending="1" ref="G40:G90"/>
  </sortState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715D-AB97-4649-8232-FBAF987A06F1}">
  <dimension ref="A2:I98"/>
  <sheetViews>
    <sheetView workbookViewId="0">
      <selection activeCell="H90" sqref="H90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6.33203125" customWidth="1"/>
    <col min="8" max="9" width="5.44140625" customWidth="1"/>
  </cols>
  <sheetData>
    <row r="2" spans="1:9" x14ac:dyDescent="0.3">
      <c r="C2" t="s">
        <v>180</v>
      </c>
    </row>
    <row r="3" spans="1:9" ht="15.6" x14ac:dyDescent="0.3">
      <c r="A3">
        <v>1</v>
      </c>
      <c r="B3" s="46" t="s">
        <v>142</v>
      </c>
      <c r="C3" s="45" t="s">
        <v>143</v>
      </c>
      <c r="D3" s="11">
        <v>175</v>
      </c>
      <c r="E3" s="11">
        <v>158</v>
      </c>
      <c r="F3" s="11">
        <v>179</v>
      </c>
      <c r="G3" s="16">
        <v>512</v>
      </c>
      <c r="H3" s="11">
        <v>11</v>
      </c>
      <c r="I3" s="11">
        <v>13</v>
      </c>
    </row>
    <row r="4" spans="1:9" ht="15.6" x14ac:dyDescent="0.3">
      <c r="A4">
        <v>1</v>
      </c>
      <c r="B4" s="187" t="s">
        <v>4</v>
      </c>
      <c r="C4" s="187" t="s">
        <v>8</v>
      </c>
      <c r="D4" s="11">
        <v>148</v>
      </c>
      <c r="E4" s="11">
        <v>191</v>
      </c>
      <c r="F4" s="11">
        <v>173</v>
      </c>
      <c r="G4" s="16">
        <v>512</v>
      </c>
      <c r="H4" s="11">
        <v>8</v>
      </c>
      <c r="I4" s="11">
        <v>14</v>
      </c>
    </row>
    <row r="5" spans="1:9" ht="15.6" x14ac:dyDescent="0.3">
      <c r="A5">
        <v>3</v>
      </c>
      <c r="B5" s="75" t="s">
        <v>9</v>
      </c>
      <c r="C5" s="97" t="s">
        <v>18</v>
      </c>
      <c r="D5" s="11">
        <v>153</v>
      </c>
      <c r="E5" s="11">
        <v>184</v>
      </c>
      <c r="F5" s="11">
        <v>166</v>
      </c>
      <c r="G5" s="16">
        <v>503</v>
      </c>
      <c r="H5" s="11">
        <v>11</v>
      </c>
      <c r="I5" s="11">
        <v>13</v>
      </c>
    </row>
    <row r="6" spans="1:9" ht="15.6" x14ac:dyDescent="0.3">
      <c r="A6">
        <v>4</v>
      </c>
      <c r="B6" s="187" t="s">
        <v>4</v>
      </c>
      <c r="C6" s="187" t="s">
        <v>6</v>
      </c>
      <c r="D6" s="11">
        <v>146</v>
      </c>
      <c r="E6" s="11">
        <v>171</v>
      </c>
      <c r="F6" s="11">
        <v>181</v>
      </c>
      <c r="G6" s="16">
        <v>498</v>
      </c>
      <c r="H6" s="11">
        <v>7</v>
      </c>
      <c r="I6" s="11">
        <v>16</v>
      </c>
    </row>
    <row r="7" spans="1:9" ht="15.6" x14ac:dyDescent="0.3">
      <c r="A7">
        <v>5</v>
      </c>
      <c r="B7" s="75" t="s">
        <v>9</v>
      </c>
      <c r="C7" s="97" t="s">
        <v>12</v>
      </c>
      <c r="D7" s="11">
        <v>160</v>
      </c>
      <c r="E7" s="11">
        <v>171</v>
      </c>
      <c r="F7" s="11">
        <v>147</v>
      </c>
      <c r="G7" s="16">
        <v>478</v>
      </c>
      <c r="H7" s="11">
        <v>9</v>
      </c>
      <c r="I7" s="11">
        <v>11</v>
      </c>
    </row>
    <row r="8" spans="1:9" ht="15.6" x14ac:dyDescent="0.3">
      <c r="A8">
        <v>6</v>
      </c>
      <c r="B8" s="76" t="s">
        <v>15</v>
      </c>
      <c r="C8" s="98" t="s">
        <v>26</v>
      </c>
      <c r="D8" s="11">
        <v>140</v>
      </c>
      <c r="E8" s="11">
        <v>154</v>
      </c>
      <c r="F8" s="11">
        <v>173</v>
      </c>
      <c r="G8" s="16">
        <v>467</v>
      </c>
      <c r="H8" s="11">
        <v>8</v>
      </c>
      <c r="I8" s="11">
        <v>13</v>
      </c>
    </row>
    <row r="9" spans="1:9" ht="15.6" x14ac:dyDescent="0.3">
      <c r="A9">
        <v>7</v>
      </c>
      <c r="B9" s="46" t="s">
        <v>142</v>
      </c>
      <c r="C9" s="45" t="s">
        <v>145</v>
      </c>
      <c r="D9" s="11">
        <v>129</v>
      </c>
      <c r="E9" s="11">
        <v>136</v>
      </c>
      <c r="F9" s="11">
        <v>195</v>
      </c>
      <c r="G9" s="16">
        <v>460</v>
      </c>
      <c r="H9" s="11">
        <v>6</v>
      </c>
      <c r="I9" s="11">
        <v>13</v>
      </c>
    </row>
    <row r="10" spans="1:9" ht="15.6" x14ac:dyDescent="0.3">
      <c r="A10">
        <v>8</v>
      </c>
      <c r="B10" s="75" t="s">
        <v>9</v>
      </c>
      <c r="C10" s="97" t="s">
        <v>17</v>
      </c>
      <c r="D10" s="11">
        <v>165</v>
      </c>
      <c r="E10" s="11">
        <v>149</v>
      </c>
      <c r="F10" s="11">
        <v>143</v>
      </c>
      <c r="G10" s="16">
        <v>457</v>
      </c>
      <c r="H10" s="11">
        <v>5</v>
      </c>
      <c r="I10" s="11">
        <v>14</v>
      </c>
    </row>
    <row r="11" spans="1:9" ht="15.6" x14ac:dyDescent="0.3">
      <c r="A11">
        <v>9</v>
      </c>
      <c r="B11" s="78" t="s">
        <v>121</v>
      </c>
      <c r="C11" s="103" t="s">
        <v>23</v>
      </c>
      <c r="D11" s="11">
        <v>146</v>
      </c>
      <c r="E11" s="11">
        <v>172</v>
      </c>
      <c r="F11" s="11">
        <v>134</v>
      </c>
      <c r="G11" s="16">
        <v>452</v>
      </c>
      <c r="H11" s="11">
        <v>6</v>
      </c>
      <c r="I11" s="11">
        <v>14</v>
      </c>
    </row>
    <row r="12" spans="1:9" ht="15.6" x14ac:dyDescent="0.3">
      <c r="A12">
        <v>10</v>
      </c>
      <c r="B12" s="46" t="s">
        <v>142</v>
      </c>
      <c r="C12" s="45" t="s">
        <v>147</v>
      </c>
      <c r="D12" s="11">
        <v>115</v>
      </c>
      <c r="E12" s="11">
        <v>180</v>
      </c>
      <c r="F12" s="11">
        <v>145</v>
      </c>
      <c r="G12" s="16">
        <v>440</v>
      </c>
      <c r="H12" s="11">
        <v>8</v>
      </c>
      <c r="I12" s="11">
        <v>11</v>
      </c>
    </row>
    <row r="13" spans="1:9" ht="15.6" x14ac:dyDescent="0.3">
      <c r="A13">
        <v>11</v>
      </c>
      <c r="B13" s="75" t="s">
        <v>9</v>
      </c>
      <c r="C13" s="97" t="s">
        <v>11</v>
      </c>
      <c r="D13" s="11">
        <v>146</v>
      </c>
      <c r="E13" s="11">
        <v>134</v>
      </c>
      <c r="F13" s="11">
        <v>158</v>
      </c>
      <c r="G13" s="16">
        <v>438</v>
      </c>
      <c r="H13" s="11">
        <v>7</v>
      </c>
      <c r="I13" s="11">
        <v>12</v>
      </c>
    </row>
    <row r="14" spans="1:9" ht="15.6" x14ac:dyDescent="0.3">
      <c r="A14">
        <v>12</v>
      </c>
      <c r="B14" s="77" t="s">
        <v>19</v>
      </c>
      <c r="C14" s="102" t="s">
        <v>27</v>
      </c>
      <c r="D14" s="11">
        <v>133</v>
      </c>
      <c r="E14" s="11">
        <v>148</v>
      </c>
      <c r="F14" s="11">
        <v>149</v>
      </c>
      <c r="G14" s="16">
        <v>430</v>
      </c>
      <c r="H14" s="11">
        <v>7</v>
      </c>
      <c r="I14" s="11">
        <v>11</v>
      </c>
    </row>
    <row r="15" spans="1:9" ht="15.6" x14ac:dyDescent="0.3">
      <c r="A15">
        <v>13</v>
      </c>
      <c r="B15" s="76" t="s">
        <v>15</v>
      </c>
      <c r="C15" s="98" t="s">
        <v>21</v>
      </c>
      <c r="D15" s="11">
        <v>116</v>
      </c>
      <c r="E15" s="11">
        <v>177</v>
      </c>
      <c r="F15" s="11">
        <v>124</v>
      </c>
      <c r="G15" s="16">
        <v>417</v>
      </c>
      <c r="H15" s="11">
        <v>6</v>
      </c>
      <c r="I15" s="11">
        <v>10</v>
      </c>
    </row>
    <row r="16" spans="1:9" ht="15.6" x14ac:dyDescent="0.3">
      <c r="A16">
        <v>14</v>
      </c>
      <c r="B16" s="210" t="s">
        <v>15</v>
      </c>
      <c r="C16" s="210" t="s">
        <v>16</v>
      </c>
      <c r="D16" s="11">
        <v>137</v>
      </c>
      <c r="E16" s="11">
        <v>128</v>
      </c>
      <c r="F16" s="11">
        <v>146</v>
      </c>
      <c r="G16" s="16">
        <v>411</v>
      </c>
      <c r="H16" s="11">
        <v>6</v>
      </c>
      <c r="I16" s="11">
        <v>9</v>
      </c>
    </row>
    <row r="17" spans="1:9" ht="15.6" x14ac:dyDescent="0.3">
      <c r="A17">
        <v>15</v>
      </c>
      <c r="B17" s="77" t="s">
        <v>19</v>
      </c>
      <c r="C17" s="100" t="s">
        <v>24</v>
      </c>
      <c r="D17" s="11">
        <v>120</v>
      </c>
      <c r="E17" s="11">
        <v>147</v>
      </c>
      <c r="F17" s="11">
        <v>144</v>
      </c>
      <c r="G17" s="16">
        <v>411</v>
      </c>
      <c r="H17" s="11">
        <v>4</v>
      </c>
      <c r="I17" s="11">
        <v>11</v>
      </c>
    </row>
    <row r="18" spans="1:9" ht="15.6" x14ac:dyDescent="0.3">
      <c r="A18">
        <v>16</v>
      </c>
      <c r="B18" s="79" t="s">
        <v>121</v>
      </c>
      <c r="C18" s="99" t="s">
        <v>123</v>
      </c>
      <c r="D18" s="11">
        <v>141</v>
      </c>
      <c r="E18" s="11">
        <v>142</v>
      </c>
      <c r="F18" s="11">
        <v>127</v>
      </c>
      <c r="G18" s="16">
        <v>410</v>
      </c>
      <c r="H18" s="11">
        <v>5</v>
      </c>
      <c r="I18" s="11">
        <v>12</v>
      </c>
    </row>
    <row r="19" spans="1:9" ht="15.6" x14ac:dyDescent="0.3">
      <c r="A19">
        <v>17</v>
      </c>
      <c r="B19" s="79" t="s">
        <v>121</v>
      </c>
      <c r="C19" s="99" t="s">
        <v>33</v>
      </c>
      <c r="D19" s="11">
        <v>113</v>
      </c>
      <c r="E19" s="11">
        <v>127</v>
      </c>
      <c r="F19" s="11">
        <v>166</v>
      </c>
      <c r="G19" s="16">
        <v>406</v>
      </c>
      <c r="H19" s="11">
        <v>5</v>
      </c>
      <c r="I19" s="11">
        <v>9</v>
      </c>
    </row>
    <row r="20" spans="1:9" ht="15.6" x14ac:dyDescent="0.3">
      <c r="A20">
        <v>18</v>
      </c>
      <c r="B20" s="78" t="s">
        <v>121</v>
      </c>
      <c r="C20" s="99" t="s">
        <v>32</v>
      </c>
      <c r="D20" s="11">
        <v>133</v>
      </c>
      <c r="E20" s="11">
        <v>144</v>
      </c>
      <c r="F20" s="11">
        <v>124</v>
      </c>
      <c r="G20" s="16">
        <v>401</v>
      </c>
      <c r="H20" s="11">
        <v>5</v>
      </c>
      <c r="I20" s="11">
        <v>11</v>
      </c>
    </row>
    <row r="21" spans="1:9" ht="15.6" x14ac:dyDescent="0.3">
      <c r="A21">
        <v>19</v>
      </c>
      <c r="B21" s="76" t="s">
        <v>15</v>
      </c>
      <c r="C21" s="98" t="s">
        <v>25</v>
      </c>
      <c r="D21" s="11">
        <v>127</v>
      </c>
      <c r="E21" s="11">
        <v>89</v>
      </c>
      <c r="F21" s="11">
        <v>175</v>
      </c>
      <c r="G21" s="16">
        <v>391</v>
      </c>
      <c r="H21" s="11">
        <v>4</v>
      </c>
      <c r="I21" s="11">
        <v>10</v>
      </c>
    </row>
    <row r="22" spans="1:9" ht="15.6" x14ac:dyDescent="0.3">
      <c r="A22">
        <v>20</v>
      </c>
      <c r="B22" s="77" t="s">
        <v>19</v>
      </c>
      <c r="C22" s="100" t="s">
        <v>29</v>
      </c>
      <c r="D22" s="11">
        <v>125</v>
      </c>
      <c r="E22" s="11">
        <v>154</v>
      </c>
      <c r="F22" s="11">
        <v>110</v>
      </c>
      <c r="G22" s="16">
        <v>389</v>
      </c>
      <c r="H22" s="11">
        <v>5</v>
      </c>
      <c r="I22" s="11">
        <v>10</v>
      </c>
    </row>
    <row r="23" spans="1:9" ht="15.6" x14ac:dyDescent="0.3">
      <c r="A23">
        <v>21</v>
      </c>
      <c r="B23" s="76" t="s">
        <v>15</v>
      </c>
      <c r="C23" s="98" t="s">
        <v>22</v>
      </c>
      <c r="D23" s="11">
        <v>116</v>
      </c>
      <c r="E23" s="11">
        <v>148</v>
      </c>
      <c r="F23" s="11">
        <v>118</v>
      </c>
      <c r="G23" s="16">
        <v>382</v>
      </c>
      <c r="H23" s="11">
        <v>4</v>
      </c>
      <c r="I23" s="11">
        <v>9</v>
      </c>
    </row>
    <row r="24" spans="1:9" ht="15.6" x14ac:dyDescent="0.3">
      <c r="A24">
        <v>22</v>
      </c>
      <c r="B24" s="77" t="s">
        <v>19</v>
      </c>
      <c r="C24" s="100" t="s">
        <v>28</v>
      </c>
      <c r="D24" s="11">
        <v>130</v>
      </c>
      <c r="E24" s="11">
        <v>122</v>
      </c>
      <c r="F24" s="11">
        <v>129</v>
      </c>
      <c r="G24" s="16">
        <v>381</v>
      </c>
      <c r="H24" s="11">
        <v>4</v>
      </c>
      <c r="I24" s="11">
        <v>8</v>
      </c>
    </row>
    <row r="25" spans="1:9" ht="15.6" x14ac:dyDescent="0.3">
      <c r="A25">
        <v>23</v>
      </c>
      <c r="B25" s="77" t="s">
        <v>19</v>
      </c>
      <c r="C25" s="100" t="s">
        <v>30</v>
      </c>
      <c r="D25" s="11">
        <v>131</v>
      </c>
      <c r="E25" s="11">
        <v>120</v>
      </c>
      <c r="F25" s="11">
        <v>128</v>
      </c>
      <c r="G25" s="16">
        <v>379</v>
      </c>
      <c r="H25" s="11">
        <v>2</v>
      </c>
      <c r="I25" s="11">
        <v>12</v>
      </c>
    </row>
    <row r="26" spans="1:9" ht="15.6" x14ac:dyDescent="0.3">
      <c r="A26">
        <v>24</v>
      </c>
      <c r="B26" s="46" t="s">
        <v>142</v>
      </c>
      <c r="C26" s="45" t="s">
        <v>31</v>
      </c>
      <c r="D26" s="11">
        <v>124</v>
      </c>
      <c r="E26" s="11">
        <v>118</v>
      </c>
      <c r="F26" s="11">
        <v>133</v>
      </c>
      <c r="G26" s="16">
        <v>375</v>
      </c>
      <c r="H26" s="11">
        <v>4</v>
      </c>
      <c r="I26" s="11">
        <v>8</v>
      </c>
    </row>
    <row r="27" spans="1:9" ht="15.6" x14ac:dyDescent="0.3">
      <c r="A27">
        <v>25</v>
      </c>
      <c r="B27" s="76" t="s">
        <v>15</v>
      </c>
      <c r="C27" s="98" t="s">
        <v>20</v>
      </c>
      <c r="D27" s="11">
        <v>127</v>
      </c>
      <c r="E27" s="11">
        <v>147</v>
      </c>
      <c r="F27" s="11">
        <v>98</v>
      </c>
      <c r="G27" s="16">
        <v>372</v>
      </c>
      <c r="H27" s="11">
        <v>4</v>
      </c>
      <c r="I27" s="11">
        <v>8</v>
      </c>
    </row>
    <row r="28" spans="1:9" ht="15.6" x14ac:dyDescent="0.3">
      <c r="A28">
        <v>26</v>
      </c>
      <c r="B28" s="46" t="s">
        <v>142</v>
      </c>
      <c r="C28" s="45" t="s">
        <v>34</v>
      </c>
      <c r="D28" s="11">
        <v>127</v>
      </c>
      <c r="E28" s="11">
        <v>124</v>
      </c>
      <c r="F28" s="11">
        <v>114</v>
      </c>
      <c r="G28" s="16">
        <v>365</v>
      </c>
      <c r="H28" s="11">
        <v>3</v>
      </c>
      <c r="I28" s="11">
        <v>9</v>
      </c>
    </row>
    <row r="29" spans="1:9" ht="15.6" x14ac:dyDescent="0.3">
      <c r="A29">
        <v>27</v>
      </c>
      <c r="B29" s="47" t="s">
        <v>142</v>
      </c>
      <c r="C29" s="47" t="s">
        <v>149</v>
      </c>
      <c r="D29" s="11">
        <v>111</v>
      </c>
      <c r="E29" s="11">
        <v>122</v>
      </c>
      <c r="F29" s="11">
        <v>131</v>
      </c>
      <c r="G29" s="16">
        <v>364</v>
      </c>
      <c r="H29" s="11">
        <v>2</v>
      </c>
      <c r="I29" s="11">
        <v>12</v>
      </c>
    </row>
    <row r="30" spans="1:9" ht="15.6" x14ac:dyDescent="0.3">
      <c r="A30">
        <v>28</v>
      </c>
      <c r="B30" s="79" t="s">
        <v>121</v>
      </c>
      <c r="C30" s="99" t="s">
        <v>35</v>
      </c>
      <c r="D30" s="11">
        <v>144</v>
      </c>
      <c r="E30" s="11">
        <v>88</v>
      </c>
      <c r="F30" s="11">
        <v>127</v>
      </c>
      <c r="G30" s="16">
        <v>359</v>
      </c>
      <c r="H30" s="11">
        <v>6</v>
      </c>
      <c r="I30" s="11">
        <v>6</v>
      </c>
    </row>
    <row r="31" spans="1:9" ht="15.6" x14ac:dyDescent="0.3">
      <c r="A31">
        <v>29</v>
      </c>
      <c r="B31" s="46" t="s">
        <v>142</v>
      </c>
      <c r="C31" s="45" t="s">
        <v>151</v>
      </c>
      <c r="D31" s="11">
        <v>110</v>
      </c>
      <c r="E31" s="11">
        <v>127</v>
      </c>
      <c r="F31" s="11">
        <v>112</v>
      </c>
      <c r="G31" s="16">
        <v>349</v>
      </c>
      <c r="H31" s="11">
        <v>4</v>
      </c>
      <c r="I31" s="11">
        <v>7</v>
      </c>
    </row>
    <row r="32" spans="1:9" ht="15.6" x14ac:dyDescent="0.3">
      <c r="A32">
        <v>30</v>
      </c>
      <c r="B32" s="46" t="s">
        <v>142</v>
      </c>
      <c r="C32" s="45" t="s">
        <v>144</v>
      </c>
      <c r="D32" s="11">
        <v>118</v>
      </c>
      <c r="E32" s="11">
        <v>124</v>
      </c>
      <c r="F32" s="11">
        <v>101</v>
      </c>
      <c r="G32" s="16">
        <v>343</v>
      </c>
      <c r="H32" s="11">
        <v>5</v>
      </c>
      <c r="I32" s="11">
        <v>5</v>
      </c>
    </row>
    <row r="33" spans="1:9" ht="15.6" x14ac:dyDescent="0.3">
      <c r="A33">
        <v>31</v>
      </c>
      <c r="B33" s="46" t="s">
        <v>142</v>
      </c>
      <c r="C33" s="45" t="s">
        <v>158</v>
      </c>
      <c r="D33" s="11">
        <v>106</v>
      </c>
      <c r="E33" s="11">
        <v>131</v>
      </c>
      <c r="F33" s="11">
        <v>99</v>
      </c>
      <c r="G33" s="16">
        <v>336</v>
      </c>
      <c r="H33" s="11">
        <v>5</v>
      </c>
      <c r="I33" s="11">
        <v>6</v>
      </c>
    </row>
    <row r="34" spans="1:9" ht="15.6" x14ac:dyDescent="0.3">
      <c r="A34">
        <v>32</v>
      </c>
      <c r="B34" s="78" t="s">
        <v>121</v>
      </c>
      <c r="C34" s="103" t="s">
        <v>124</v>
      </c>
      <c r="D34" s="11">
        <v>121</v>
      </c>
      <c r="E34" s="11">
        <v>111</v>
      </c>
      <c r="F34" s="11">
        <v>102</v>
      </c>
      <c r="G34" s="16">
        <v>334</v>
      </c>
      <c r="H34" s="11">
        <v>6</v>
      </c>
      <c r="I34" s="11">
        <v>5</v>
      </c>
    </row>
    <row r="35" spans="1:9" ht="15.6" x14ac:dyDescent="0.3">
      <c r="A35">
        <v>33</v>
      </c>
      <c r="B35" s="47" t="s">
        <v>142</v>
      </c>
      <c r="C35" s="47" t="s">
        <v>162</v>
      </c>
      <c r="D35" s="11">
        <v>81</v>
      </c>
      <c r="E35" s="11">
        <v>126</v>
      </c>
      <c r="F35" s="11">
        <v>106</v>
      </c>
      <c r="G35" s="16">
        <v>313</v>
      </c>
      <c r="H35" s="11">
        <v>4</v>
      </c>
      <c r="I35" s="11">
        <v>8</v>
      </c>
    </row>
    <row r="36" spans="1:9" ht="15.6" x14ac:dyDescent="0.3">
      <c r="A36">
        <v>34</v>
      </c>
      <c r="B36" s="46" t="s">
        <v>142</v>
      </c>
      <c r="C36" s="45" t="s">
        <v>154</v>
      </c>
      <c r="D36" s="11">
        <v>94</v>
      </c>
      <c r="E36" s="11">
        <v>120</v>
      </c>
      <c r="F36" s="11">
        <v>90</v>
      </c>
      <c r="G36" s="16">
        <v>304</v>
      </c>
      <c r="H36" s="11">
        <v>2</v>
      </c>
      <c r="I36" s="11">
        <v>4</v>
      </c>
    </row>
    <row r="37" spans="1:9" ht="15.6" x14ac:dyDescent="0.3">
      <c r="B37" s="78"/>
      <c r="C37" s="103"/>
      <c r="G37">
        <f>SUM(G3:G36)</f>
        <v>13839</v>
      </c>
      <c r="H37">
        <f>G37/A36</f>
        <v>407.02941176470586</v>
      </c>
    </row>
    <row r="38" spans="1:9" ht="15.6" x14ac:dyDescent="0.3">
      <c r="B38" s="78"/>
      <c r="C38" s="103" t="s">
        <v>181</v>
      </c>
    </row>
    <row r="39" spans="1:9" ht="15.6" x14ac:dyDescent="0.3">
      <c r="A39">
        <v>1</v>
      </c>
      <c r="B39" s="191" t="s">
        <v>38</v>
      </c>
      <c r="C39" s="157" t="s">
        <v>39</v>
      </c>
      <c r="D39" s="11">
        <v>193</v>
      </c>
      <c r="E39" s="11">
        <v>215</v>
      </c>
      <c r="F39" s="11">
        <v>227</v>
      </c>
      <c r="G39" s="16">
        <v>635</v>
      </c>
      <c r="H39" s="11">
        <v>18</v>
      </c>
      <c r="I39" s="11">
        <v>13</v>
      </c>
    </row>
    <row r="40" spans="1:9" ht="15.6" x14ac:dyDescent="0.3">
      <c r="A40">
        <v>2</v>
      </c>
      <c r="B40" s="193" t="s">
        <v>42</v>
      </c>
      <c r="C40" s="92" t="s">
        <v>45</v>
      </c>
      <c r="D40" s="11">
        <v>179</v>
      </c>
      <c r="E40" s="11">
        <v>239</v>
      </c>
      <c r="F40" s="11">
        <v>211</v>
      </c>
      <c r="G40" s="16">
        <v>629</v>
      </c>
      <c r="H40" s="11">
        <v>19</v>
      </c>
      <c r="I40" s="11">
        <v>11</v>
      </c>
    </row>
    <row r="41" spans="1:9" ht="15.6" x14ac:dyDescent="0.3">
      <c r="A41">
        <v>3</v>
      </c>
      <c r="B41" s="206" t="s">
        <v>38</v>
      </c>
      <c r="C41" s="209" t="s">
        <v>43</v>
      </c>
      <c r="D41" s="11">
        <v>211</v>
      </c>
      <c r="E41" s="11">
        <v>221</v>
      </c>
      <c r="F41" s="11">
        <v>180</v>
      </c>
      <c r="G41" s="16">
        <v>612</v>
      </c>
      <c r="H41" s="11">
        <v>16</v>
      </c>
      <c r="I41" s="11">
        <v>12</v>
      </c>
    </row>
    <row r="42" spans="1:9" ht="15.6" x14ac:dyDescent="0.3">
      <c r="A42">
        <v>4</v>
      </c>
      <c r="B42" s="194" t="s">
        <v>46</v>
      </c>
      <c r="C42" s="90" t="s">
        <v>55</v>
      </c>
      <c r="D42" s="11">
        <v>180</v>
      </c>
      <c r="E42" s="11">
        <v>219</v>
      </c>
      <c r="F42" s="11">
        <v>171</v>
      </c>
      <c r="G42" s="16">
        <v>570</v>
      </c>
      <c r="H42" s="11">
        <v>15</v>
      </c>
      <c r="I42" s="11">
        <v>9</v>
      </c>
    </row>
    <row r="43" spans="1:9" ht="15.6" x14ac:dyDescent="0.3">
      <c r="A43">
        <v>5</v>
      </c>
      <c r="B43" s="195" t="s">
        <v>68</v>
      </c>
      <c r="C43" s="91" t="s">
        <v>63</v>
      </c>
      <c r="D43" s="11">
        <v>227</v>
      </c>
      <c r="E43" s="11">
        <v>175</v>
      </c>
      <c r="F43" s="11">
        <v>164</v>
      </c>
      <c r="G43" s="16">
        <v>566</v>
      </c>
      <c r="H43" s="11">
        <v>14</v>
      </c>
      <c r="I43" s="11">
        <v>13</v>
      </c>
    </row>
    <row r="44" spans="1:9" ht="15.6" x14ac:dyDescent="0.3">
      <c r="A44">
        <v>6</v>
      </c>
      <c r="B44" s="208" t="s">
        <v>68</v>
      </c>
      <c r="C44" s="110" t="s">
        <v>67</v>
      </c>
      <c r="D44" s="11">
        <v>176</v>
      </c>
      <c r="E44" s="11">
        <v>200</v>
      </c>
      <c r="F44" s="11">
        <v>184</v>
      </c>
      <c r="G44" s="16">
        <v>560</v>
      </c>
      <c r="H44" s="11">
        <v>12</v>
      </c>
      <c r="I44" s="11">
        <v>11</v>
      </c>
    </row>
    <row r="45" spans="1:9" ht="15.6" x14ac:dyDescent="0.3">
      <c r="A45">
        <v>7</v>
      </c>
      <c r="B45" s="194" t="s">
        <v>46</v>
      </c>
      <c r="C45" s="90" t="s">
        <v>56</v>
      </c>
      <c r="D45" s="11">
        <v>146</v>
      </c>
      <c r="E45" s="11">
        <v>216</v>
      </c>
      <c r="F45" s="11">
        <v>179</v>
      </c>
      <c r="G45" s="16">
        <v>541</v>
      </c>
      <c r="H45" s="11">
        <v>12</v>
      </c>
      <c r="I45" s="11">
        <v>12</v>
      </c>
    </row>
    <row r="46" spans="1:9" ht="15.6" x14ac:dyDescent="0.3">
      <c r="A46">
        <v>8</v>
      </c>
      <c r="B46" s="193" t="s">
        <v>42</v>
      </c>
      <c r="C46" s="92" t="s">
        <v>52</v>
      </c>
      <c r="D46" s="11">
        <v>209</v>
      </c>
      <c r="E46" s="11">
        <v>194</v>
      </c>
      <c r="F46" s="11">
        <v>137</v>
      </c>
      <c r="G46" s="16">
        <v>540</v>
      </c>
      <c r="H46" s="11">
        <v>13</v>
      </c>
      <c r="I46" s="11">
        <v>10</v>
      </c>
    </row>
    <row r="47" spans="1:9" ht="15.6" x14ac:dyDescent="0.3">
      <c r="A47">
        <v>9</v>
      </c>
      <c r="B47" s="192" t="s">
        <v>38</v>
      </c>
      <c r="C47" s="89" t="s">
        <v>50</v>
      </c>
      <c r="D47" s="11">
        <v>154</v>
      </c>
      <c r="E47" s="11">
        <v>201</v>
      </c>
      <c r="F47" s="11">
        <v>183</v>
      </c>
      <c r="G47" s="16">
        <v>538</v>
      </c>
      <c r="H47" s="11">
        <v>11</v>
      </c>
      <c r="I47" s="11">
        <v>16</v>
      </c>
    </row>
    <row r="48" spans="1:9" ht="15.6" x14ac:dyDescent="0.3">
      <c r="A48">
        <v>10</v>
      </c>
      <c r="B48" s="211" t="s">
        <v>46</v>
      </c>
      <c r="C48" s="213" t="s">
        <v>53</v>
      </c>
      <c r="D48" s="11">
        <v>172</v>
      </c>
      <c r="E48" s="11">
        <v>153</v>
      </c>
      <c r="F48" s="11">
        <v>203</v>
      </c>
      <c r="G48" s="16">
        <v>528</v>
      </c>
      <c r="H48" s="11">
        <v>12</v>
      </c>
      <c r="I48" s="11">
        <v>13</v>
      </c>
    </row>
    <row r="49" spans="1:9" ht="15.6" x14ac:dyDescent="0.3">
      <c r="A49">
        <v>11</v>
      </c>
      <c r="B49" s="197" t="s">
        <v>60</v>
      </c>
      <c r="C49" s="96" t="s">
        <v>75</v>
      </c>
      <c r="D49" s="11">
        <v>213</v>
      </c>
      <c r="E49" s="11">
        <v>152</v>
      </c>
      <c r="F49" s="11">
        <v>163</v>
      </c>
      <c r="G49" s="16">
        <v>528</v>
      </c>
      <c r="H49" s="11">
        <v>12</v>
      </c>
      <c r="I49" s="11">
        <v>13</v>
      </c>
    </row>
    <row r="50" spans="1:9" ht="15.6" x14ac:dyDescent="0.3">
      <c r="A50">
        <v>12</v>
      </c>
      <c r="B50" s="194" t="s">
        <v>46</v>
      </c>
      <c r="C50" s="90" t="s">
        <v>58</v>
      </c>
      <c r="D50" s="11">
        <v>145</v>
      </c>
      <c r="E50" s="11">
        <v>197</v>
      </c>
      <c r="F50" s="11">
        <v>182</v>
      </c>
      <c r="G50" s="16">
        <v>524</v>
      </c>
      <c r="H50" s="11">
        <v>11</v>
      </c>
      <c r="I50" s="11">
        <v>11</v>
      </c>
    </row>
    <row r="51" spans="1:9" ht="15.6" x14ac:dyDescent="0.3">
      <c r="A51">
        <v>13</v>
      </c>
      <c r="B51" s="193" t="s">
        <v>42</v>
      </c>
      <c r="C51" s="92" t="s">
        <v>48</v>
      </c>
      <c r="D51" s="11">
        <v>148</v>
      </c>
      <c r="E51" s="11">
        <v>202</v>
      </c>
      <c r="F51" s="11">
        <v>169</v>
      </c>
      <c r="G51" s="16">
        <v>519</v>
      </c>
      <c r="H51" s="11">
        <v>13</v>
      </c>
      <c r="I51" s="11">
        <v>8</v>
      </c>
    </row>
    <row r="52" spans="1:9" ht="15.6" x14ac:dyDescent="0.3">
      <c r="A52">
        <v>14</v>
      </c>
      <c r="B52" s="195" t="s">
        <v>68</v>
      </c>
      <c r="C52" s="91" t="s">
        <v>72</v>
      </c>
      <c r="D52" s="11">
        <v>182</v>
      </c>
      <c r="E52" s="11">
        <v>197</v>
      </c>
      <c r="F52" s="11">
        <v>140</v>
      </c>
      <c r="G52" s="16">
        <v>519</v>
      </c>
      <c r="H52" s="11">
        <v>11</v>
      </c>
      <c r="I52" s="11">
        <v>11</v>
      </c>
    </row>
    <row r="53" spans="1:9" ht="15.6" x14ac:dyDescent="0.3">
      <c r="A53">
        <v>15</v>
      </c>
      <c r="B53" s="193" t="s">
        <v>42</v>
      </c>
      <c r="C53" s="92" t="s">
        <v>57</v>
      </c>
      <c r="D53" s="11">
        <v>182</v>
      </c>
      <c r="E53" s="11">
        <v>158</v>
      </c>
      <c r="F53" s="11">
        <v>173</v>
      </c>
      <c r="G53" s="16">
        <v>513</v>
      </c>
      <c r="H53" s="11">
        <v>11</v>
      </c>
      <c r="I53" s="11">
        <v>11</v>
      </c>
    </row>
    <row r="54" spans="1:9" ht="15.6" x14ac:dyDescent="0.3">
      <c r="A54">
        <v>16</v>
      </c>
      <c r="B54" s="212" t="s">
        <v>38</v>
      </c>
      <c r="C54" s="214" t="s">
        <v>64</v>
      </c>
      <c r="D54" s="11">
        <v>159</v>
      </c>
      <c r="E54" s="11">
        <v>169</v>
      </c>
      <c r="F54" s="11">
        <v>183</v>
      </c>
      <c r="G54" s="16">
        <v>511</v>
      </c>
      <c r="H54" s="11">
        <v>8</v>
      </c>
      <c r="I54" s="11">
        <v>15</v>
      </c>
    </row>
    <row r="55" spans="1:9" ht="15.6" x14ac:dyDescent="0.3">
      <c r="A55">
        <v>17</v>
      </c>
      <c r="B55" s="198" t="s">
        <v>81</v>
      </c>
      <c r="C55" s="94" t="s">
        <v>80</v>
      </c>
      <c r="D55" s="11">
        <v>170</v>
      </c>
      <c r="E55" s="11">
        <v>168</v>
      </c>
      <c r="F55" s="11">
        <v>173</v>
      </c>
      <c r="G55" s="16">
        <v>511</v>
      </c>
      <c r="H55" s="11">
        <v>7</v>
      </c>
      <c r="I55" s="11">
        <v>18</v>
      </c>
    </row>
    <row r="56" spans="1:9" ht="15.6" x14ac:dyDescent="0.3">
      <c r="A56">
        <v>18</v>
      </c>
      <c r="B56" s="192" t="s">
        <v>38</v>
      </c>
      <c r="C56" s="89" t="s">
        <v>41</v>
      </c>
      <c r="D56" s="11">
        <v>201</v>
      </c>
      <c r="E56" s="11">
        <v>151</v>
      </c>
      <c r="F56" s="11">
        <v>159</v>
      </c>
      <c r="G56" s="16">
        <v>511</v>
      </c>
      <c r="H56" s="11">
        <v>10</v>
      </c>
      <c r="I56" s="11">
        <v>12</v>
      </c>
    </row>
    <row r="57" spans="1:9" ht="15.6" x14ac:dyDescent="0.3">
      <c r="A57">
        <v>19</v>
      </c>
      <c r="B57" s="195" t="s">
        <v>68</v>
      </c>
      <c r="C57" s="91" t="s">
        <v>77</v>
      </c>
      <c r="D57" s="11">
        <v>188</v>
      </c>
      <c r="E57" s="11">
        <v>140</v>
      </c>
      <c r="F57" s="11">
        <v>181</v>
      </c>
      <c r="G57" s="16">
        <v>509</v>
      </c>
      <c r="H57" s="11">
        <v>12</v>
      </c>
      <c r="I57" s="11">
        <v>11</v>
      </c>
    </row>
    <row r="58" spans="1:9" ht="15.6" x14ac:dyDescent="0.3">
      <c r="A58">
        <v>20</v>
      </c>
      <c r="B58" s="197" t="s">
        <v>60</v>
      </c>
      <c r="C58" s="96" t="s">
        <v>76</v>
      </c>
      <c r="D58" s="11">
        <v>150</v>
      </c>
      <c r="E58" s="11">
        <v>179</v>
      </c>
      <c r="F58" s="11">
        <v>180</v>
      </c>
      <c r="G58" s="16">
        <v>509</v>
      </c>
      <c r="H58" s="11">
        <v>7</v>
      </c>
      <c r="I58" s="11">
        <v>18</v>
      </c>
    </row>
    <row r="59" spans="1:9" ht="15.6" x14ac:dyDescent="0.3">
      <c r="A59">
        <v>21</v>
      </c>
      <c r="B59" s="194" t="s">
        <v>46</v>
      </c>
      <c r="C59" s="90" t="s">
        <v>61</v>
      </c>
      <c r="D59" s="11">
        <v>155</v>
      </c>
      <c r="E59" s="11">
        <v>177</v>
      </c>
      <c r="F59" s="11">
        <v>177</v>
      </c>
      <c r="G59" s="16">
        <v>509</v>
      </c>
      <c r="H59" s="11">
        <v>8</v>
      </c>
      <c r="I59" s="11">
        <v>17</v>
      </c>
    </row>
    <row r="60" spans="1:9" ht="15.6" x14ac:dyDescent="0.3">
      <c r="A60">
        <v>22</v>
      </c>
      <c r="B60" s="193" t="s">
        <v>42</v>
      </c>
      <c r="C60" s="92" t="s">
        <v>54</v>
      </c>
      <c r="D60" s="11">
        <v>152</v>
      </c>
      <c r="E60" s="11">
        <v>172</v>
      </c>
      <c r="F60" s="11">
        <v>168</v>
      </c>
      <c r="G60" s="16">
        <v>492</v>
      </c>
      <c r="H60" s="11">
        <v>11</v>
      </c>
      <c r="I60" s="11">
        <v>9</v>
      </c>
    </row>
    <row r="61" spans="1:9" ht="15.6" x14ac:dyDescent="0.3">
      <c r="A61">
        <v>23</v>
      </c>
      <c r="B61" s="201" t="s">
        <v>129</v>
      </c>
      <c r="C61" s="45" t="s">
        <v>131</v>
      </c>
      <c r="D61" s="11">
        <v>187</v>
      </c>
      <c r="E61" s="11">
        <v>149</v>
      </c>
      <c r="F61" s="11">
        <v>150</v>
      </c>
      <c r="G61" s="16">
        <v>486</v>
      </c>
      <c r="H61" s="11">
        <v>9</v>
      </c>
      <c r="I61" s="11">
        <v>13</v>
      </c>
    </row>
    <row r="62" spans="1:9" ht="15.6" x14ac:dyDescent="0.3">
      <c r="A62">
        <v>24</v>
      </c>
      <c r="B62" s="215" t="s">
        <v>81</v>
      </c>
      <c r="C62" s="216" t="s">
        <v>127</v>
      </c>
      <c r="D62" s="11">
        <v>158</v>
      </c>
      <c r="E62" s="11">
        <v>152</v>
      </c>
      <c r="F62" s="11">
        <v>175</v>
      </c>
      <c r="G62" s="16">
        <v>485</v>
      </c>
      <c r="H62" s="11">
        <v>7</v>
      </c>
      <c r="I62" s="11">
        <v>14</v>
      </c>
    </row>
    <row r="63" spans="1:9" ht="15.6" x14ac:dyDescent="0.3">
      <c r="A63">
        <v>25</v>
      </c>
      <c r="B63" s="194" t="s">
        <v>46</v>
      </c>
      <c r="C63" s="90" t="s">
        <v>49</v>
      </c>
      <c r="D63" s="11">
        <v>154</v>
      </c>
      <c r="E63" s="11">
        <v>160</v>
      </c>
      <c r="F63" s="11">
        <v>171</v>
      </c>
      <c r="G63" s="16">
        <v>485</v>
      </c>
      <c r="H63" s="11">
        <v>5</v>
      </c>
      <c r="I63" s="11">
        <v>18</v>
      </c>
    </row>
    <row r="64" spans="1:9" ht="15.6" x14ac:dyDescent="0.3">
      <c r="A64">
        <v>26</v>
      </c>
      <c r="B64" s="195" t="s">
        <v>68</v>
      </c>
      <c r="C64" s="91" t="s">
        <v>71</v>
      </c>
      <c r="D64" s="11">
        <v>162</v>
      </c>
      <c r="E64" s="11">
        <v>171</v>
      </c>
      <c r="F64" s="11">
        <v>149</v>
      </c>
      <c r="G64" s="16">
        <v>482</v>
      </c>
      <c r="H64" s="11">
        <v>9</v>
      </c>
      <c r="I64" s="11">
        <v>13</v>
      </c>
    </row>
    <row r="65" spans="1:9" ht="15.6" x14ac:dyDescent="0.3">
      <c r="A65">
        <v>27</v>
      </c>
      <c r="B65" s="196" t="s">
        <v>129</v>
      </c>
      <c r="C65" s="45" t="s">
        <v>132</v>
      </c>
      <c r="D65" s="11">
        <v>191</v>
      </c>
      <c r="E65" s="11">
        <v>151</v>
      </c>
      <c r="F65" s="11">
        <v>138</v>
      </c>
      <c r="G65" s="16">
        <v>480</v>
      </c>
      <c r="H65" s="11">
        <v>6</v>
      </c>
      <c r="I65" s="11">
        <v>14</v>
      </c>
    </row>
    <row r="66" spans="1:9" ht="15.6" x14ac:dyDescent="0.3">
      <c r="A66">
        <v>28</v>
      </c>
      <c r="B66" s="204" t="s">
        <v>128</v>
      </c>
      <c r="C66" s="101" t="s">
        <v>93</v>
      </c>
      <c r="D66" s="11">
        <v>161</v>
      </c>
      <c r="E66" s="11">
        <v>156</v>
      </c>
      <c r="F66" s="11">
        <v>162</v>
      </c>
      <c r="G66" s="16">
        <v>479</v>
      </c>
      <c r="H66" s="11">
        <v>6</v>
      </c>
      <c r="I66" s="11">
        <v>16</v>
      </c>
    </row>
    <row r="67" spans="1:9" ht="15.6" x14ac:dyDescent="0.3">
      <c r="A67">
        <v>29</v>
      </c>
      <c r="B67" s="207" t="s">
        <v>42</v>
      </c>
      <c r="C67" s="104" t="s">
        <v>47</v>
      </c>
      <c r="D67" s="11">
        <v>186</v>
      </c>
      <c r="E67" s="11">
        <v>146</v>
      </c>
      <c r="F67" s="11">
        <v>136</v>
      </c>
      <c r="G67" s="16">
        <v>468</v>
      </c>
      <c r="H67" s="11">
        <v>8</v>
      </c>
      <c r="I67" s="11">
        <v>13</v>
      </c>
    </row>
    <row r="68" spans="1:9" ht="15.6" x14ac:dyDescent="0.3">
      <c r="A68">
        <v>30</v>
      </c>
      <c r="B68" s="201" t="s">
        <v>129</v>
      </c>
      <c r="C68" s="45" t="s">
        <v>160</v>
      </c>
      <c r="D68" s="11">
        <v>210</v>
      </c>
      <c r="E68" s="11">
        <v>134</v>
      </c>
      <c r="F68" s="11">
        <v>122</v>
      </c>
      <c r="G68" s="16">
        <v>466</v>
      </c>
      <c r="H68" s="11">
        <v>8</v>
      </c>
      <c r="I68" s="11">
        <v>9</v>
      </c>
    </row>
    <row r="69" spans="1:9" ht="15.6" x14ac:dyDescent="0.3">
      <c r="A69">
        <v>31</v>
      </c>
      <c r="B69" s="201" t="s">
        <v>129</v>
      </c>
      <c r="C69" s="45" t="s">
        <v>136</v>
      </c>
      <c r="D69" s="11">
        <v>172</v>
      </c>
      <c r="E69" s="11">
        <v>155</v>
      </c>
      <c r="F69" s="11">
        <v>138</v>
      </c>
      <c r="G69" s="16">
        <v>465</v>
      </c>
      <c r="H69" s="11">
        <v>9</v>
      </c>
      <c r="I69" s="11">
        <v>11</v>
      </c>
    </row>
    <row r="70" spans="1:9" ht="15.6" x14ac:dyDescent="0.3">
      <c r="A70">
        <v>32</v>
      </c>
      <c r="B70" s="198" t="s">
        <v>81</v>
      </c>
      <c r="C70" s="94" t="s">
        <v>87</v>
      </c>
      <c r="D70" s="11">
        <v>160</v>
      </c>
      <c r="E70" s="11">
        <v>156</v>
      </c>
      <c r="F70" s="11">
        <v>144</v>
      </c>
      <c r="G70" s="16">
        <v>460</v>
      </c>
      <c r="H70" s="11">
        <v>6</v>
      </c>
      <c r="I70" s="11">
        <v>13</v>
      </c>
    </row>
    <row r="71" spans="1:9" ht="15.6" x14ac:dyDescent="0.3">
      <c r="A71">
        <v>33</v>
      </c>
      <c r="B71" s="199" t="s">
        <v>129</v>
      </c>
      <c r="C71" s="45" t="s">
        <v>135</v>
      </c>
      <c r="D71" s="11">
        <v>146</v>
      </c>
      <c r="E71" s="11">
        <v>134</v>
      </c>
      <c r="F71" s="11">
        <v>178</v>
      </c>
      <c r="G71" s="16">
        <v>458</v>
      </c>
      <c r="H71" s="11">
        <v>8</v>
      </c>
      <c r="I71" s="11">
        <v>9</v>
      </c>
    </row>
    <row r="72" spans="1:9" ht="15.6" x14ac:dyDescent="0.3">
      <c r="A72">
        <v>34</v>
      </c>
      <c r="B72" s="198" t="s">
        <v>81</v>
      </c>
      <c r="C72" s="94" t="s">
        <v>78</v>
      </c>
      <c r="D72" s="11">
        <v>144</v>
      </c>
      <c r="E72" s="11">
        <v>171</v>
      </c>
      <c r="F72" s="11">
        <v>138</v>
      </c>
      <c r="G72" s="16">
        <v>453</v>
      </c>
      <c r="H72" s="11">
        <v>5</v>
      </c>
      <c r="I72" s="11">
        <v>15</v>
      </c>
    </row>
    <row r="73" spans="1:9" ht="15.6" x14ac:dyDescent="0.3">
      <c r="A73">
        <v>35</v>
      </c>
      <c r="B73" s="197" t="s">
        <v>60</v>
      </c>
      <c r="C73" s="96" t="s">
        <v>73</v>
      </c>
      <c r="D73" s="11">
        <v>129</v>
      </c>
      <c r="E73" s="11">
        <v>150</v>
      </c>
      <c r="F73" s="11">
        <v>163</v>
      </c>
      <c r="G73" s="16">
        <v>442</v>
      </c>
      <c r="H73" s="11">
        <v>7</v>
      </c>
      <c r="I73" s="11">
        <v>12</v>
      </c>
    </row>
    <row r="74" spans="1:9" ht="15.6" x14ac:dyDescent="0.3">
      <c r="A74">
        <v>36</v>
      </c>
      <c r="B74" s="204" t="s">
        <v>128</v>
      </c>
      <c r="C74" s="101" t="s">
        <v>97</v>
      </c>
      <c r="D74" s="11">
        <v>163</v>
      </c>
      <c r="E74" s="11">
        <v>158</v>
      </c>
      <c r="F74" s="11">
        <v>117</v>
      </c>
      <c r="G74" s="16">
        <v>438</v>
      </c>
      <c r="H74" s="11">
        <v>11</v>
      </c>
      <c r="I74" s="11">
        <v>4</v>
      </c>
    </row>
    <row r="75" spans="1:9" ht="15.6" x14ac:dyDescent="0.3">
      <c r="A75">
        <v>37</v>
      </c>
      <c r="B75" s="202" t="s">
        <v>62</v>
      </c>
      <c r="C75" s="95" t="s">
        <v>95</v>
      </c>
      <c r="D75" s="11">
        <v>136</v>
      </c>
      <c r="E75" s="11">
        <v>158</v>
      </c>
      <c r="F75" s="11">
        <v>140</v>
      </c>
      <c r="G75" s="16">
        <v>434</v>
      </c>
      <c r="H75" s="11">
        <v>8</v>
      </c>
      <c r="I75" s="11">
        <v>8</v>
      </c>
    </row>
    <row r="76" spans="1:9" ht="15.6" x14ac:dyDescent="0.3">
      <c r="A76">
        <v>38</v>
      </c>
      <c r="B76" s="202" t="s">
        <v>62</v>
      </c>
      <c r="C76" s="95" t="s">
        <v>85</v>
      </c>
      <c r="D76" s="11">
        <v>127</v>
      </c>
      <c r="E76" s="11">
        <v>132</v>
      </c>
      <c r="F76" s="11">
        <v>163</v>
      </c>
      <c r="G76" s="16">
        <v>422</v>
      </c>
      <c r="H76" s="11">
        <v>8</v>
      </c>
      <c r="I76" s="11">
        <v>8</v>
      </c>
    </row>
    <row r="77" spans="1:9" ht="15.6" x14ac:dyDescent="0.3">
      <c r="A77">
        <v>39</v>
      </c>
      <c r="B77" s="203" t="s">
        <v>62</v>
      </c>
      <c r="C77" s="158" t="s">
        <v>96</v>
      </c>
      <c r="D77" s="11">
        <v>147</v>
      </c>
      <c r="E77" s="11">
        <v>127</v>
      </c>
      <c r="F77" s="11">
        <v>147</v>
      </c>
      <c r="G77" s="16">
        <v>421</v>
      </c>
      <c r="H77" s="11">
        <v>10</v>
      </c>
      <c r="I77" s="11">
        <v>5</v>
      </c>
    </row>
    <row r="78" spans="1:9" ht="15.6" x14ac:dyDescent="0.3">
      <c r="A78">
        <v>40</v>
      </c>
      <c r="B78" s="204" t="s">
        <v>128</v>
      </c>
      <c r="C78" s="101" t="s">
        <v>98</v>
      </c>
      <c r="D78" s="11">
        <v>137</v>
      </c>
      <c r="E78" s="11">
        <v>162</v>
      </c>
      <c r="F78" s="11">
        <v>121</v>
      </c>
      <c r="G78" s="16">
        <v>420</v>
      </c>
      <c r="H78" s="11">
        <v>6</v>
      </c>
      <c r="I78" s="11">
        <v>12</v>
      </c>
    </row>
    <row r="79" spans="1:9" ht="15.6" x14ac:dyDescent="0.3">
      <c r="A79">
        <v>41</v>
      </c>
      <c r="B79" s="205" t="s">
        <v>81</v>
      </c>
      <c r="C79" s="188" t="s">
        <v>82</v>
      </c>
      <c r="D79" s="11">
        <v>132</v>
      </c>
      <c r="E79" s="11">
        <v>136</v>
      </c>
      <c r="F79" s="11">
        <v>150</v>
      </c>
      <c r="G79" s="16">
        <v>418</v>
      </c>
      <c r="H79" s="11">
        <v>5</v>
      </c>
      <c r="I79" s="11">
        <v>10</v>
      </c>
    </row>
    <row r="80" spans="1:9" ht="15.6" x14ac:dyDescent="0.3">
      <c r="A80">
        <v>42</v>
      </c>
      <c r="B80" s="202" t="s">
        <v>62</v>
      </c>
      <c r="C80" s="95" t="s">
        <v>88</v>
      </c>
      <c r="D80" s="11">
        <v>114</v>
      </c>
      <c r="E80" s="11">
        <v>170</v>
      </c>
      <c r="F80" s="11">
        <v>132</v>
      </c>
      <c r="G80" s="16">
        <v>416</v>
      </c>
      <c r="H80" s="11">
        <v>8</v>
      </c>
      <c r="I80" s="11">
        <v>8</v>
      </c>
    </row>
    <row r="81" spans="1:9" ht="15.6" x14ac:dyDescent="0.3">
      <c r="A81">
        <v>43</v>
      </c>
      <c r="B81" s="204" t="s">
        <v>128</v>
      </c>
      <c r="C81" s="101" t="s">
        <v>94</v>
      </c>
      <c r="D81" s="11">
        <v>131</v>
      </c>
      <c r="E81" s="11">
        <v>125</v>
      </c>
      <c r="F81" s="11">
        <v>157</v>
      </c>
      <c r="G81" s="16">
        <v>413</v>
      </c>
      <c r="H81" s="11">
        <v>6</v>
      </c>
      <c r="I81" s="11">
        <v>11</v>
      </c>
    </row>
    <row r="82" spans="1:9" ht="15.6" x14ac:dyDescent="0.3">
      <c r="A82">
        <v>44</v>
      </c>
      <c r="B82" s="204" t="s">
        <v>128</v>
      </c>
      <c r="C82" s="101" t="s">
        <v>90</v>
      </c>
      <c r="D82" s="11">
        <v>128</v>
      </c>
      <c r="E82" s="11">
        <v>159</v>
      </c>
      <c r="F82" s="11">
        <v>125</v>
      </c>
      <c r="G82" s="16">
        <v>412</v>
      </c>
      <c r="H82" s="11">
        <v>5</v>
      </c>
      <c r="I82" s="11">
        <v>12</v>
      </c>
    </row>
    <row r="83" spans="1:9" ht="15.6" x14ac:dyDescent="0.3">
      <c r="A83">
        <v>45</v>
      </c>
      <c r="B83" s="202" t="s">
        <v>62</v>
      </c>
      <c r="C83" s="95" t="s">
        <v>84</v>
      </c>
      <c r="D83" s="11">
        <v>108</v>
      </c>
      <c r="E83" s="11">
        <v>136</v>
      </c>
      <c r="F83" s="11">
        <v>146</v>
      </c>
      <c r="G83" s="16">
        <v>390</v>
      </c>
      <c r="H83" s="11">
        <v>6</v>
      </c>
      <c r="I83" s="11">
        <v>9</v>
      </c>
    </row>
    <row r="84" spans="1:9" ht="15.6" x14ac:dyDescent="0.3">
      <c r="A84">
        <v>46</v>
      </c>
      <c r="B84" s="200" t="s">
        <v>60</v>
      </c>
      <c r="C84" s="136" t="s">
        <v>74</v>
      </c>
      <c r="D84" s="11">
        <v>134</v>
      </c>
      <c r="E84" s="11">
        <v>147</v>
      </c>
      <c r="F84" s="11">
        <v>109</v>
      </c>
      <c r="G84" s="16">
        <v>390</v>
      </c>
      <c r="H84" s="11">
        <v>8</v>
      </c>
      <c r="I84" s="11">
        <v>5</v>
      </c>
    </row>
    <row r="85" spans="1:9" ht="15.6" x14ac:dyDescent="0.3">
      <c r="A85">
        <v>47</v>
      </c>
      <c r="B85" s="198" t="s">
        <v>81</v>
      </c>
      <c r="C85" s="94" t="s">
        <v>91</v>
      </c>
      <c r="D85" s="11">
        <v>147</v>
      </c>
      <c r="E85" s="11">
        <v>114</v>
      </c>
      <c r="F85" s="11">
        <v>115</v>
      </c>
      <c r="G85" s="16">
        <v>376</v>
      </c>
      <c r="H85" s="11">
        <v>5</v>
      </c>
      <c r="I85" s="11">
        <v>8</v>
      </c>
    </row>
    <row r="86" spans="1:9" ht="15.6" x14ac:dyDescent="0.3">
      <c r="A86">
        <v>48</v>
      </c>
      <c r="B86" s="202" t="s">
        <v>62</v>
      </c>
      <c r="C86" s="95" t="s">
        <v>92</v>
      </c>
      <c r="D86" s="11">
        <v>110</v>
      </c>
      <c r="E86" s="11">
        <v>141</v>
      </c>
      <c r="F86" s="11">
        <v>104</v>
      </c>
      <c r="G86" s="16">
        <v>355</v>
      </c>
      <c r="H86" s="11">
        <v>5</v>
      </c>
      <c r="I86" s="11">
        <v>9</v>
      </c>
    </row>
    <row r="87" spans="1:9" ht="15.6" x14ac:dyDescent="0.3">
      <c r="A87">
        <v>49</v>
      </c>
      <c r="B87" s="201" t="s">
        <v>129</v>
      </c>
      <c r="C87" s="45" t="s">
        <v>140</v>
      </c>
      <c r="D87" s="11">
        <v>101</v>
      </c>
      <c r="E87" s="11">
        <v>102</v>
      </c>
      <c r="F87" s="11">
        <v>127</v>
      </c>
      <c r="G87" s="16">
        <v>330</v>
      </c>
      <c r="H87" s="11">
        <v>6</v>
      </c>
      <c r="I87" s="11">
        <v>4</v>
      </c>
    </row>
    <row r="88" spans="1:9" ht="15.6" x14ac:dyDescent="0.3">
      <c r="A88">
        <v>50</v>
      </c>
      <c r="B88" s="199" t="s">
        <v>129</v>
      </c>
      <c r="C88" s="45" t="s">
        <v>137</v>
      </c>
      <c r="D88" s="11">
        <v>89</v>
      </c>
      <c r="E88" s="11">
        <v>101</v>
      </c>
      <c r="F88" s="11">
        <v>103</v>
      </c>
      <c r="G88" s="16">
        <v>293</v>
      </c>
      <c r="H88" s="11">
        <v>2</v>
      </c>
      <c r="I88" s="11">
        <v>6</v>
      </c>
    </row>
    <row r="89" spans="1:9" ht="15.6" x14ac:dyDescent="0.3">
      <c r="B89" s="78"/>
      <c r="C89" s="78"/>
      <c r="G89">
        <f>SUM(G39:G88)</f>
        <v>23911</v>
      </c>
      <c r="H89">
        <f>G89/A88</f>
        <v>478.22</v>
      </c>
    </row>
    <row r="90" spans="1:9" x14ac:dyDescent="0.3">
      <c r="B90" s="19"/>
      <c r="C90" s="134"/>
    </row>
    <row r="91" spans="1:9" x14ac:dyDescent="0.3">
      <c r="B91" s="19"/>
      <c r="C91" s="134"/>
    </row>
    <row r="92" spans="1:9" x14ac:dyDescent="0.3">
      <c r="B92" s="19"/>
      <c r="C92" s="134"/>
    </row>
    <row r="95" spans="1:9" x14ac:dyDescent="0.3">
      <c r="B95" s="88">
        <v>4</v>
      </c>
      <c r="C95" t="s">
        <v>178</v>
      </c>
      <c r="D95">
        <v>206</v>
      </c>
      <c r="E95">
        <v>156</v>
      </c>
      <c r="F95">
        <v>247</v>
      </c>
      <c r="G95">
        <v>609</v>
      </c>
      <c r="H95">
        <v>17</v>
      </c>
      <c r="I95">
        <v>10</v>
      </c>
    </row>
    <row r="96" spans="1:9" x14ac:dyDescent="0.3">
      <c r="B96" s="88">
        <v>14</v>
      </c>
      <c r="C96" t="s">
        <v>170</v>
      </c>
      <c r="D96">
        <v>157</v>
      </c>
      <c r="E96">
        <v>157</v>
      </c>
      <c r="F96">
        <v>209</v>
      </c>
      <c r="G96">
        <v>523</v>
      </c>
      <c r="H96">
        <v>13</v>
      </c>
      <c r="I96">
        <v>12</v>
      </c>
    </row>
    <row r="97" spans="2:9" x14ac:dyDescent="0.3">
      <c r="B97" s="88">
        <v>43</v>
      </c>
      <c r="C97" t="s">
        <v>179</v>
      </c>
      <c r="D97">
        <v>119</v>
      </c>
      <c r="E97">
        <v>177</v>
      </c>
      <c r="F97">
        <v>156</v>
      </c>
      <c r="G97">
        <v>452</v>
      </c>
      <c r="H97">
        <v>7</v>
      </c>
      <c r="I97">
        <v>12</v>
      </c>
    </row>
    <row r="98" spans="2:9" x14ac:dyDescent="0.3">
      <c r="B98" s="88">
        <v>49</v>
      </c>
      <c r="C98" t="s">
        <v>175</v>
      </c>
      <c r="D98">
        <v>124</v>
      </c>
      <c r="E98">
        <v>149</v>
      </c>
      <c r="F98">
        <v>163</v>
      </c>
      <c r="G98">
        <v>436</v>
      </c>
      <c r="H98">
        <v>4</v>
      </c>
      <c r="I98">
        <v>14</v>
      </c>
    </row>
  </sheetData>
  <sortState xmlns:xlrd2="http://schemas.microsoft.com/office/spreadsheetml/2017/richdata2" ref="B39:I88">
    <sortCondition descending="1" ref="G39:G8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B10E-17B8-478D-84BB-4DDA5D2A12A7}">
  <dimension ref="A1:K106"/>
  <sheetViews>
    <sheetView topLeftCell="A73" workbookViewId="0">
      <selection activeCell="H89" sqref="H89"/>
    </sheetView>
  </sheetViews>
  <sheetFormatPr defaultRowHeight="14.4" x14ac:dyDescent="0.3"/>
  <cols>
    <col min="2" max="2" width="5.109375" style="2" customWidth="1"/>
    <col min="3" max="3" width="22.44140625" bestFit="1" customWidth="1"/>
    <col min="4" max="11" width="6.109375" style="2" customWidth="1"/>
  </cols>
  <sheetData>
    <row r="1" spans="1:11" x14ac:dyDescent="0.3">
      <c r="C1" s="155">
        <v>45530</v>
      </c>
    </row>
    <row r="2" spans="1:11" x14ac:dyDescent="0.3">
      <c r="C2" t="s">
        <v>165</v>
      </c>
      <c r="D2" s="154" t="s">
        <v>51</v>
      </c>
    </row>
    <row r="3" spans="1:11" ht="15.6" x14ac:dyDescent="0.3">
      <c r="A3">
        <v>1</v>
      </c>
      <c r="B3" s="137" t="s">
        <v>4</v>
      </c>
      <c r="C3" s="35" t="s">
        <v>5</v>
      </c>
      <c r="D3" s="11">
        <v>145</v>
      </c>
      <c r="E3" s="11">
        <v>202</v>
      </c>
      <c r="F3" s="11">
        <v>226</v>
      </c>
      <c r="G3" s="16">
        <v>573</v>
      </c>
      <c r="H3" s="11">
        <v>13</v>
      </c>
      <c r="I3" s="11">
        <v>13</v>
      </c>
      <c r="J3" s="11">
        <v>5</v>
      </c>
      <c r="K3" s="11">
        <v>1</v>
      </c>
    </row>
    <row r="4" spans="1:11" ht="15.6" x14ac:dyDescent="0.3">
      <c r="A4">
        <v>2</v>
      </c>
      <c r="B4" s="137" t="s">
        <v>4</v>
      </c>
      <c r="C4" s="35" t="s">
        <v>8</v>
      </c>
      <c r="D4" s="11">
        <v>163</v>
      </c>
      <c r="E4" s="11">
        <v>202</v>
      </c>
      <c r="F4" s="11">
        <v>193</v>
      </c>
      <c r="G4" s="16">
        <v>558</v>
      </c>
      <c r="H4" s="11">
        <v>14</v>
      </c>
      <c r="I4" s="11">
        <v>13</v>
      </c>
      <c r="J4" s="11">
        <v>4</v>
      </c>
      <c r="K4" s="11">
        <v>2</v>
      </c>
    </row>
    <row r="5" spans="1:11" ht="15.6" x14ac:dyDescent="0.3">
      <c r="A5">
        <v>3</v>
      </c>
      <c r="B5" s="137" t="s">
        <v>4</v>
      </c>
      <c r="C5" s="35" t="s">
        <v>7</v>
      </c>
      <c r="D5" s="11">
        <v>179</v>
      </c>
      <c r="E5" s="11">
        <v>220</v>
      </c>
      <c r="F5" s="11">
        <v>143</v>
      </c>
      <c r="G5" s="16">
        <v>542</v>
      </c>
      <c r="H5" s="11">
        <v>13</v>
      </c>
      <c r="I5" s="11">
        <v>10</v>
      </c>
      <c r="J5" s="11">
        <v>3</v>
      </c>
      <c r="K5" s="11">
        <v>5</v>
      </c>
    </row>
    <row r="6" spans="1:11" ht="15.6" x14ac:dyDescent="0.3">
      <c r="A6">
        <v>4</v>
      </c>
      <c r="B6" s="137" t="s">
        <v>4</v>
      </c>
      <c r="C6" s="35" t="s">
        <v>6</v>
      </c>
      <c r="D6" s="11">
        <v>182</v>
      </c>
      <c r="E6" s="11">
        <v>180</v>
      </c>
      <c r="F6" s="11">
        <v>165</v>
      </c>
      <c r="G6" s="16">
        <v>527</v>
      </c>
      <c r="H6" s="11">
        <v>5</v>
      </c>
      <c r="I6" s="11">
        <v>22</v>
      </c>
      <c r="J6" s="11">
        <v>2</v>
      </c>
      <c r="K6" s="11">
        <v>2</v>
      </c>
    </row>
    <row r="7" spans="1:11" ht="15.6" x14ac:dyDescent="0.3">
      <c r="A7">
        <v>5</v>
      </c>
      <c r="B7" s="138" t="s">
        <v>9</v>
      </c>
      <c r="C7" s="97" t="s">
        <v>11</v>
      </c>
      <c r="D7" s="11">
        <v>176</v>
      </c>
      <c r="E7" s="11">
        <v>170</v>
      </c>
      <c r="F7" s="11">
        <v>158</v>
      </c>
      <c r="G7" s="16">
        <v>504</v>
      </c>
      <c r="H7" s="11">
        <v>9</v>
      </c>
      <c r="I7" s="11">
        <v>13</v>
      </c>
      <c r="J7" s="11">
        <v>6</v>
      </c>
      <c r="K7" s="11">
        <v>3</v>
      </c>
    </row>
    <row r="8" spans="1:11" ht="15.6" x14ac:dyDescent="0.3">
      <c r="A8">
        <v>6</v>
      </c>
      <c r="B8" s="138" t="s">
        <v>9</v>
      </c>
      <c r="C8" s="97" t="s">
        <v>18</v>
      </c>
      <c r="D8" s="11">
        <v>147</v>
      </c>
      <c r="E8" s="11">
        <v>193</v>
      </c>
      <c r="F8" s="11">
        <v>157</v>
      </c>
      <c r="G8" s="16">
        <v>497</v>
      </c>
      <c r="H8" s="11">
        <v>10</v>
      </c>
      <c r="I8" s="11">
        <v>11</v>
      </c>
      <c r="J8" s="11">
        <v>4</v>
      </c>
      <c r="K8" s="11">
        <v>6</v>
      </c>
    </row>
    <row r="9" spans="1:11" ht="15.6" x14ac:dyDescent="0.3">
      <c r="A9">
        <v>7</v>
      </c>
      <c r="B9" s="142" t="s">
        <v>121</v>
      </c>
      <c r="C9" s="103" t="s">
        <v>23</v>
      </c>
      <c r="D9" s="11">
        <v>179</v>
      </c>
      <c r="E9" s="11">
        <v>170</v>
      </c>
      <c r="F9" s="11">
        <v>140</v>
      </c>
      <c r="G9" s="16">
        <v>489</v>
      </c>
      <c r="H9" s="11">
        <v>10</v>
      </c>
      <c r="I9" s="11">
        <v>9</v>
      </c>
      <c r="J9" s="11">
        <v>10</v>
      </c>
      <c r="K9" s="11">
        <v>2</v>
      </c>
    </row>
    <row r="10" spans="1:11" ht="15.6" x14ac:dyDescent="0.3">
      <c r="A10">
        <v>8</v>
      </c>
      <c r="B10" s="138" t="s">
        <v>9</v>
      </c>
      <c r="C10" s="97" t="s">
        <v>14</v>
      </c>
      <c r="D10" s="11">
        <v>178</v>
      </c>
      <c r="E10" s="11">
        <v>172</v>
      </c>
      <c r="F10" s="11">
        <v>128</v>
      </c>
      <c r="G10" s="16">
        <v>478</v>
      </c>
      <c r="H10" s="11">
        <v>9</v>
      </c>
      <c r="I10" s="11">
        <v>12</v>
      </c>
      <c r="J10" s="11">
        <v>8</v>
      </c>
      <c r="K10" s="11">
        <v>3</v>
      </c>
    </row>
    <row r="11" spans="1:11" ht="15.6" x14ac:dyDescent="0.3">
      <c r="A11">
        <v>9</v>
      </c>
      <c r="B11" s="142" t="s">
        <v>121</v>
      </c>
      <c r="C11" s="99" t="s">
        <v>32</v>
      </c>
      <c r="D11" s="11">
        <v>134</v>
      </c>
      <c r="E11" s="11">
        <v>161</v>
      </c>
      <c r="F11" s="11">
        <v>178</v>
      </c>
      <c r="G11" s="16">
        <v>473</v>
      </c>
      <c r="H11" s="11">
        <v>8</v>
      </c>
      <c r="I11" s="11">
        <v>12</v>
      </c>
      <c r="J11" s="11">
        <v>9</v>
      </c>
      <c r="K11" s="11">
        <v>1</v>
      </c>
    </row>
    <row r="12" spans="1:11" ht="15.6" x14ac:dyDescent="0.3">
      <c r="A12">
        <v>10</v>
      </c>
      <c r="B12" s="140" t="s">
        <v>19</v>
      </c>
      <c r="C12" s="100" t="s">
        <v>29</v>
      </c>
      <c r="D12" s="11">
        <v>173</v>
      </c>
      <c r="E12" s="11">
        <v>152</v>
      </c>
      <c r="F12" s="11">
        <v>143</v>
      </c>
      <c r="G12" s="16">
        <v>468</v>
      </c>
      <c r="H12" s="11">
        <v>9</v>
      </c>
      <c r="I12" s="11">
        <v>10</v>
      </c>
      <c r="J12" s="11">
        <v>8</v>
      </c>
      <c r="K12" s="11">
        <v>4</v>
      </c>
    </row>
    <row r="13" spans="1:11" ht="15.6" x14ac:dyDescent="0.3">
      <c r="A13">
        <v>11</v>
      </c>
      <c r="B13" s="139" t="s">
        <v>15</v>
      </c>
      <c r="C13" s="98" t="s">
        <v>20</v>
      </c>
      <c r="D13" s="11">
        <v>128</v>
      </c>
      <c r="E13" s="11">
        <v>140</v>
      </c>
      <c r="F13" s="11">
        <v>189</v>
      </c>
      <c r="G13" s="16">
        <v>457</v>
      </c>
      <c r="H13" s="11">
        <v>8</v>
      </c>
      <c r="I13" s="11">
        <v>11</v>
      </c>
      <c r="J13" s="11">
        <v>11</v>
      </c>
      <c r="K13" s="11">
        <v>2</v>
      </c>
    </row>
    <row r="14" spans="1:11" ht="15.6" x14ac:dyDescent="0.3">
      <c r="A14">
        <v>12</v>
      </c>
      <c r="B14" s="138" t="s">
        <v>9</v>
      </c>
      <c r="C14" s="97" t="s">
        <v>17</v>
      </c>
      <c r="D14" s="11">
        <v>149</v>
      </c>
      <c r="E14" s="11">
        <v>168</v>
      </c>
      <c r="F14" s="11">
        <v>139</v>
      </c>
      <c r="G14" s="16">
        <v>456</v>
      </c>
      <c r="H14" s="11">
        <v>9</v>
      </c>
      <c r="I14" s="11">
        <v>9</v>
      </c>
      <c r="J14" s="11">
        <v>8</v>
      </c>
      <c r="K14" s="11">
        <v>4</v>
      </c>
    </row>
    <row r="15" spans="1:11" ht="15.6" x14ac:dyDescent="0.3">
      <c r="A15">
        <v>13</v>
      </c>
      <c r="B15" s="138" t="s">
        <v>9</v>
      </c>
      <c r="C15" s="97" t="s">
        <v>12</v>
      </c>
      <c r="D15" s="11">
        <v>159</v>
      </c>
      <c r="E15" s="11">
        <v>170</v>
      </c>
      <c r="F15" s="11">
        <v>127</v>
      </c>
      <c r="G15" s="16">
        <v>456</v>
      </c>
      <c r="H15" s="11">
        <v>3</v>
      </c>
      <c r="I15" s="11">
        <v>16</v>
      </c>
      <c r="J15" s="11">
        <v>7</v>
      </c>
      <c r="K15" s="11">
        <v>4</v>
      </c>
    </row>
    <row r="16" spans="1:11" ht="15.6" x14ac:dyDescent="0.3">
      <c r="A16">
        <v>14</v>
      </c>
      <c r="B16" s="153" t="s">
        <v>142</v>
      </c>
      <c r="C16" s="47" t="s">
        <v>143</v>
      </c>
      <c r="D16" s="11">
        <v>134</v>
      </c>
      <c r="E16" s="11">
        <v>162</v>
      </c>
      <c r="F16" s="11">
        <v>156</v>
      </c>
      <c r="G16" s="16">
        <v>452</v>
      </c>
      <c r="H16" s="11">
        <v>9</v>
      </c>
      <c r="I16" s="11">
        <v>7</v>
      </c>
      <c r="J16" s="11">
        <v>9</v>
      </c>
      <c r="K16" s="11">
        <v>5</v>
      </c>
    </row>
    <row r="17" spans="1:11" ht="15.6" x14ac:dyDescent="0.3">
      <c r="A17">
        <v>15</v>
      </c>
      <c r="B17" s="140" t="s">
        <v>19</v>
      </c>
      <c r="C17" s="100" t="s">
        <v>28</v>
      </c>
      <c r="D17" s="11">
        <v>128</v>
      </c>
      <c r="E17" s="11">
        <v>152</v>
      </c>
      <c r="F17" s="11">
        <v>146</v>
      </c>
      <c r="G17" s="16">
        <v>426</v>
      </c>
      <c r="H17" s="11">
        <v>6</v>
      </c>
      <c r="I17" s="11">
        <v>11</v>
      </c>
      <c r="J17" s="11">
        <v>8</v>
      </c>
      <c r="K17" s="11">
        <v>5</v>
      </c>
    </row>
    <row r="18" spans="1:11" ht="15.6" x14ac:dyDescent="0.3">
      <c r="A18">
        <v>16</v>
      </c>
      <c r="B18" s="55" t="s">
        <v>142</v>
      </c>
      <c r="C18" s="45" t="s">
        <v>147</v>
      </c>
      <c r="D18" s="11">
        <v>144</v>
      </c>
      <c r="E18" s="11">
        <v>136</v>
      </c>
      <c r="F18" s="11">
        <v>145</v>
      </c>
      <c r="G18" s="16">
        <v>425</v>
      </c>
      <c r="H18" s="11">
        <v>4</v>
      </c>
      <c r="I18" s="11">
        <v>13</v>
      </c>
      <c r="J18" s="11">
        <v>7</v>
      </c>
      <c r="K18" s="11">
        <v>6</v>
      </c>
    </row>
    <row r="19" spans="1:11" ht="15.6" x14ac:dyDescent="0.3">
      <c r="A19">
        <v>17</v>
      </c>
      <c r="B19" s="55" t="s">
        <v>142</v>
      </c>
      <c r="C19" s="45" t="s">
        <v>154</v>
      </c>
      <c r="D19" s="11">
        <v>138</v>
      </c>
      <c r="E19" s="11">
        <v>148</v>
      </c>
      <c r="F19" s="11">
        <v>138</v>
      </c>
      <c r="G19" s="16">
        <v>424</v>
      </c>
      <c r="H19" s="11">
        <v>9</v>
      </c>
      <c r="I19" s="11">
        <v>6</v>
      </c>
      <c r="J19" s="11">
        <v>15</v>
      </c>
      <c r="K19" s="11">
        <v>0</v>
      </c>
    </row>
    <row r="20" spans="1:11" ht="15.6" x14ac:dyDescent="0.3">
      <c r="A20">
        <v>18</v>
      </c>
      <c r="B20" s="55" t="s">
        <v>142</v>
      </c>
      <c r="C20" s="45" t="s">
        <v>31</v>
      </c>
      <c r="D20" s="11">
        <v>104</v>
      </c>
      <c r="E20" s="11">
        <v>179</v>
      </c>
      <c r="F20" s="11">
        <v>139</v>
      </c>
      <c r="G20" s="16">
        <v>422</v>
      </c>
      <c r="H20" s="11">
        <v>5</v>
      </c>
      <c r="I20" s="11">
        <v>12</v>
      </c>
      <c r="J20" s="11">
        <v>11</v>
      </c>
      <c r="K20" s="11">
        <v>2</v>
      </c>
    </row>
    <row r="21" spans="1:11" ht="15.6" x14ac:dyDescent="0.3">
      <c r="A21">
        <v>19</v>
      </c>
      <c r="B21" s="143" t="s">
        <v>121</v>
      </c>
      <c r="C21" s="99" t="s">
        <v>33</v>
      </c>
      <c r="D21" s="11">
        <v>138</v>
      </c>
      <c r="E21" s="11">
        <v>142</v>
      </c>
      <c r="F21" s="11">
        <v>139</v>
      </c>
      <c r="G21" s="16">
        <v>419</v>
      </c>
      <c r="H21" s="11">
        <v>3</v>
      </c>
      <c r="I21" s="11">
        <v>12</v>
      </c>
      <c r="J21" s="11">
        <v>10</v>
      </c>
      <c r="K21" s="11">
        <v>5</v>
      </c>
    </row>
    <row r="22" spans="1:11" ht="15.6" x14ac:dyDescent="0.3">
      <c r="A22">
        <v>20</v>
      </c>
      <c r="B22" s="139" t="s">
        <v>15</v>
      </c>
      <c r="C22" s="98" t="s">
        <v>21</v>
      </c>
      <c r="D22" s="11">
        <v>160</v>
      </c>
      <c r="E22" s="11">
        <v>129</v>
      </c>
      <c r="F22" s="11">
        <v>127</v>
      </c>
      <c r="G22" s="16">
        <v>416</v>
      </c>
      <c r="H22" s="11">
        <v>9</v>
      </c>
      <c r="I22" s="11">
        <v>7</v>
      </c>
      <c r="J22" s="11">
        <v>12</v>
      </c>
      <c r="K22" s="11">
        <v>2</v>
      </c>
    </row>
    <row r="23" spans="1:11" ht="15.6" x14ac:dyDescent="0.3">
      <c r="A23">
        <v>21</v>
      </c>
      <c r="B23" s="55" t="s">
        <v>142</v>
      </c>
      <c r="C23" s="45" t="s">
        <v>145</v>
      </c>
      <c r="D23" s="11">
        <v>121</v>
      </c>
      <c r="E23" s="11">
        <v>137</v>
      </c>
      <c r="F23" s="11">
        <v>148</v>
      </c>
      <c r="G23" s="16">
        <v>406</v>
      </c>
      <c r="H23" s="11">
        <v>4</v>
      </c>
      <c r="I23" s="11">
        <v>12</v>
      </c>
      <c r="J23" s="11">
        <v>12</v>
      </c>
      <c r="K23" s="11">
        <v>2</v>
      </c>
    </row>
    <row r="24" spans="1:11" ht="15.6" x14ac:dyDescent="0.3">
      <c r="A24">
        <v>22</v>
      </c>
      <c r="B24" s="141" t="s">
        <v>19</v>
      </c>
      <c r="C24" s="133" t="s">
        <v>30</v>
      </c>
      <c r="D24" s="11">
        <v>101</v>
      </c>
      <c r="E24" s="11">
        <v>155</v>
      </c>
      <c r="F24" s="11">
        <v>148</v>
      </c>
      <c r="G24" s="16">
        <v>404</v>
      </c>
      <c r="H24" s="11">
        <v>6</v>
      </c>
      <c r="I24" s="11">
        <v>9</v>
      </c>
      <c r="J24" s="11">
        <v>15</v>
      </c>
      <c r="K24" s="11">
        <v>1</v>
      </c>
    </row>
    <row r="25" spans="1:11" ht="15.6" x14ac:dyDescent="0.3">
      <c r="A25">
        <v>23</v>
      </c>
      <c r="B25" s="139" t="s">
        <v>15</v>
      </c>
      <c r="C25" s="98" t="s">
        <v>26</v>
      </c>
      <c r="D25" s="11">
        <v>141</v>
      </c>
      <c r="E25" s="11">
        <v>115</v>
      </c>
      <c r="F25" s="11">
        <v>139</v>
      </c>
      <c r="G25" s="16">
        <v>395</v>
      </c>
      <c r="H25" s="11">
        <v>6</v>
      </c>
      <c r="I25" s="11">
        <v>8</v>
      </c>
      <c r="J25" s="11">
        <v>12</v>
      </c>
      <c r="K25" s="11">
        <v>4</v>
      </c>
    </row>
    <row r="26" spans="1:11" ht="15.6" x14ac:dyDescent="0.3">
      <c r="A26">
        <v>24</v>
      </c>
      <c r="B26" s="143" t="s">
        <v>121</v>
      </c>
      <c r="C26" s="99" t="s">
        <v>123</v>
      </c>
      <c r="D26" s="11">
        <v>110</v>
      </c>
      <c r="E26" s="11">
        <v>153</v>
      </c>
      <c r="F26" s="11">
        <v>132</v>
      </c>
      <c r="G26" s="16">
        <v>395</v>
      </c>
      <c r="H26" s="11">
        <v>6</v>
      </c>
      <c r="I26" s="11">
        <v>11</v>
      </c>
      <c r="J26" s="11">
        <v>14</v>
      </c>
      <c r="K26" s="11">
        <v>1</v>
      </c>
    </row>
    <row r="27" spans="1:11" ht="15.6" x14ac:dyDescent="0.3">
      <c r="A27">
        <v>25</v>
      </c>
      <c r="B27" s="139" t="s">
        <v>15</v>
      </c>
      <c r="C27" s="98" t="s">
        <v>22</v>
      </c>
      <c r="D27" s="11">
        <v>135</v>
      </c>
      <c r="E27" s="11">
        <v>139</v>
      </c>
      <c r="F27" s="11">
        <v>115</v>
      </c>
      <c r="G27" s="16">
        <v>389</v>
      </c>
      <c r="H27" s="11">
        <v>5</v>
      </c>
      <c r="I27" s="11">
        <v>9</v>
      </c>
      <c r="J27" s="11">
        <v>15</v>
      </c>
      <c r="K27" s="11">
        <v>2</v>
      </c>
    </row>
    <row r="28" spans="1:11" ht="15.6" x14ac:dyDescent="0.3">
      <c r="A28">
        <v>26</v>
      </c>
      <c r="B28" s="55" t="s">
        <v>142</v>
      </c>
      <c r="C28" s="45" t="s">
        <v>34</v>
      </c>
      <c r="D28" s="11">
        <v>142</v>
      </c>
      <c r="E28" s="11">
        <v>123</v>
      </c>
      <c r="F28" s="11">
        <v>123</v>
      </c>
      <c r="G28" s="16">
        <v>388</v>
      </c>
      <c r="H28" s="11">
        <v>5</v>
      </c>
      <c r="I28" s="11">
        <v>9</v>
      </c>
      <c r="J28" s="11">
        <v>13</v>
      </c>
      <c r="K28" s="11">
        <v>3</v>
      </c>
    </row>
    <row r="29" spans="1:11" ht="15.6" x14ac:dyDescent="0.3">
      <c r="A29">
        <v>27</v>
      </c>
      <c r="B29" s="139" t="s">
        <v>15</v>
      </c>
      <c r="C29" s="98" t="s">
        <v>25</v>
      </c>
      <c r="D29" s="11">
        <v>134</v>
      </c>
      <c r="E29" s="11">
        <v>143</v>
      </c>
      <c r="F29" s="11">
        <v>109</v>
      </c>
      <c r="G29" s="16">
        <v>386</v>
      </c>
      <c r="H29" s="11">
        <v>5</v>
      </c>
      <c r="I29" s="11">
        <v>8</v>
      </c>
      <c r="J29" s="11">
        <v>14</v>
      </c>
      <c r="K29" s="11">
        <v>4</v>
      </c>
    </row>
    <row r="30" spans="1:11" ht="15.6" x14ac:dyDescent="0.3">
      <c r="A30">
        <v>28</v>
      </c>
      <c r="B30" s="140" t="s">
        <v>19</v>
      </c>
      <c r="C30" s="169" t="s">
        <v>27</v>
      </c>
      <c r="D30" s="11">
        <v>122</v>
      </c>
      <c r="E30" s="11">
        <v>122</v>
      </c>
      <c r="F30" s="11">
        <v>138</v>
      </c>
      <c r="G30" s="16">
        <v>382</v>
      </c>
      <c r="H30" s="11">
        <v>5</v>
      </c>
      <c r="I30" s="11">
        <v>8</v>
      </c>
      <c r="J30" s="11">
        <v>15</v>
      </c>
      <c r="K30" s="11">
        <v>2</v>
      </c>
    </row>
    <row r="31" spans="1:11" ht="15.6" x14ac:dyDescent="0.3">
      <c r="A31">
        <v>29</v>
      </c>
      <c r="B31" s="140" t="s">
        <v>19</v>
      </c>
      <c r="C31" s="77" t="s">
        <v>24</v>
      </c>
      <c r="D31" s="11">
        <v>125</v>
      </c>
      <c r="E31" s="11">
        <v>130</v>
      </c>
      <c r="F31" s="11">
        <v>110</v>
      </c>
      <c r="G31" s="16">
        <v>365</v>
      </c>
      <c r="H31" s="11">
        <v>6</v>
      </c>
      <c r="I31" s="11">
        <v>6</v>
      </c>
      <c r="J31" s="11">
        <v>14</v>
      </c>
      <c r="K31" s="11">
        <v>6</v>
      </c>
    </row>
    <row r="32" spans="1:11" ht="15.6" x14ac:dyDescent="0.3">
      <c r="A32">
        <v>30</v>
      </c>
      <c r="B32" s="55" t="s">
        <v>142</v>
      </c>
      <c r="C32" s="45" t="s">
        <v>155</v>
      </c>
      <c r="D32" s="11">
        <v>121</v>
      </c>
      <c r="E32" s="11">
        <v>115</v>
      </c>
      <c r="F32" s="11">
        <v>125</v>
      </c>
      <c r="G32" s="16">
        <v>361</v>
      </c>
      <c r="H32" s="11">
        <v>5</v>
      </c>
      <c r="I32" s="11">
        <v>9</v>
      </c>
      <c r="J32" s="11">
        <v>11</v>
      </c>
      <c r="K32" s="11">
        <v>5</v>
      </c>
    </row>
    <row r="33" spans="1:11" ht="15.6" x14ac:dyDescent="0.3">
      <c r="A33">
        <v>31</v>
      </c>
      <c r="B33" s="55" t="s">
        <v>142</v>
      </c>
      <c r="C33" s="45" t="s">
        <v>144</v>
      </c>
      <c r="D33" s="11">
        <v>92</v>
      </c>
      <c r="E33" s="11">
        <v>92</v>
      </c>
      <c r="F33" s="11">
        <v>150</v>
      </c>
      <c r="G33" s="16">
        <v>334</v>
      </c>
      <c r="H33" s="11">
        <v>2</v>
      </c>
      <c r="I33" s="11">
        <v>8</v>
      </c>
      <c r="J33" s="11">
        <v>18</v>
      </c>
      <c r="K33" s="11">
        <v>2</v>
      </c>
    </row>
    <row r="34" spans="1:11" ht="15.6" x14ac:dyDescent="0.3">
      <c r="A34">
        <v>32</v>
      </c>
      <c r="B34" s="55" t="s">
        <v>142</v>
      </c>
      <c r="C34" s="45" t="s">
        <v>151</v>
      </c>
      <c r="D34" s="11">
        <v>120</v>
      </c>
      <c r="E34" s="11">
        <v>98</v>
      </c>
      <c r="F34" s="11">
        <v>101</v>
      </c>
      <c r="G34" s="16">
        <v>319</v>
      </c>
      <c r="H34" s="11">
        <v>3</v>
      </c>
      <c r="I34" s="11">
        <v>7</v>
      </c>
      <c r="J34" s="11">
        <v>14</v>
      </c>
      <c r="K34" s="11">
        <v>6</v>
      </c>
    </row>
    <row r="35" spans="1:11" ht="15.6" x14ac:dyDescent="0.3">
      <c r="A35">
        <v>33</v>
      </c>
      <c r="B35" s="55" t="s">
        <v>142</v>
      </c>
      <c r="C35" s="45" t="s">
        <v>157</v>
      </c>
      <c r="D35" s="11">
        <v>105</v>
      </c>
      <c r="E35" s="11">
        <v>98</v>
      </c>
      <c r="F35" s="11">
        <v>115</v>
      </c>
      <c r="G35" s="16">
        <v>318</v>
      </c>
      <c r="H35" s="11">
        <v>3</v>
      </c>
      <c r="I35" s="11">
        <v>7</v>
      </c>
      <c r="J35" s="11">
        <v>20</v>
      </c>
      <c r="K35" s="11">
        <v>1</v>
      </c>
    </row>
    <row r="36" spans="1:11" ht="15.6" x14ac:dyDescent="0.3">
      <c r="A36">
        <v>34</v>
      </c>
      <c r="B36" s="143" t="s">
        <v>121</v>
      </c>
      <c r="C36" s="99" t="s">
        <v>35</v>
      </c>
      <c r="D36" s="11">
        <v>96</v>
      </c>
      <c r="E36" s="11">
        <v>87</v>
      </c>
      <c r="F36" s="11">
        <v>107</v>
      </c>
      <c r="G36" s="16">
        <v>290</v>
      </c>
      <c r="H36" s="11">
        <v>1</v>
      </c>
      <c r="I36" s="11">
        <v>9</v>
      </c>
      <c r="J36" s="11">
        <v>19</v>
      </c>
      <c r="K36" s="11">
        <v>1</v>
      </c>
    </row>
    <row r="37" spans="1:11" ht="15.6" x14ac:dyDescent="0.3">
      <c r="A37">
        <v>35</v>
      </c>
      <c r="B37" s="55" t="s">
        <v>142</v>
      </c>
      <c r="C37" s="45" t="s">
        <v>162</v>
      </c>
      <c r="D37" s="11">
        <v>79</v>
      </c>
      <c r="E37" s="11">
        <v>53</v>
      </c>
      <c r="F37" s="11">
        <v>78</v>
      </c>
      <c r="G37" s="16">
        <v>210</v>
      </c>
      <c r="H37" s="11">
        <v>2</v>
      </c>
      <c r="I37" s="11">
        <v>3</v>
      </c>
      <c r="J37" s="11">
        <v>25</v>
      </c>
      <c r="K37" s="11">
        <v>0</v>
      </c>
    </row>
    <row r="38" spans="1:11" ht="15.6" x14ac:dyDescent="0.3">
      <c r="B38" s="143"/>
      <c r="C38" s="99"/>
      <c r="G38" s="2">
        <f>SUM(G3:G37)</f>
        <v>14804</v>
      </c>
      <c r="H38" s="2">
        <f>G38/35</f>
        <v>422.97142857142859</v>
      </c>
    </row>
    <row r="39" spans="1:11" ht="15.6" x14ac:dyDescent="0.3">
      <c r="B39" s="150"/>
      <c r="C39" s="151" t="s">
        <v>164</v>
      </c>
    </row>
    <row r="40" spans="1:11" ht="15.6" x14ac:dyDescent="0.3">
      <c r="A40">
        <v>1</v>
      </c>
      <c r="B40" s="119" t="s">
        <v>38</v>
      </c>
      <c r="C40" s="34" t="s">
        <v>39</v>
      </c>
      <c r="D40" s="11">
        <v>179</v>
      </c>
      <c r="E40" s="11">
        <v>266</v>
      </c>
      <c r="F40" s="11">
        <v>286</v>
      </c>
      <c r="G40" s="16">
        <v>731</v>
      </c>
      <c r="H40" s="11">
        <v>27</v>
      </c>
      <c r="I40" s="11">
        <v>4</v>
      </c>
      <c r="J40" s="11">
        <v>1</v>
      </c>
      <c r="K40" s="11">
        <v>2</v>
      </c>
    </row>
    <row r="41" spans="1:11" ht="15.6" x14ac:dyDescent="0.3">
      <c r="A41">
        <v>2</v>
      </c>
      <c r="B41" s="131" t="s">
        <v>38</v>
      </c>
      <c r="C41" s="81" t="s">
        <v>40</v>
      </c>
      <c r="D41" s="11">
        <v>190</v>
      </c>
      <c r="E41" s="11">
        <v>236</v>
      </c>
      <c r="F41" s="11">
        <v>226</v>
      </c>
      <c r="G41" s="16">
        <v>652</v>
      </c>
      <c r="H41" s="11">
        <v>22</v>
      </c>
      <c r="I41" s="11">
        <v>7</v>
      </c>
      <c r="J41" s="11">
        <v>2</v>
      </c>
      <c r="K41" s="11">
        <v>2</v>
      </c>
    </row>
    <row r="42" spans="1:11" ht="15.6" x14ac:dyDescent="0.3">
      <c r="A42">
        <v>3</v>
      </c>
      <c r="B42" s="120" t="s">
        <v>38</v>
      </c>
      <c r="C42" s="33" t="s">
        <v>43</v>
      </c>
      <c r="D42" s="11">
        <v>194</v>
      </c>
      <c r="E42" s="11">
        <v>213</v>
      </c>
      <c r="F42" s="11">
        <v>234</v>
      </c>
      <c r="G42" s="16">
        <v>641</v>
      </c>
      <c r="H42" s="11">
        <v>19</v>
      </c>
      <c r="I42" s="11">
        <v>7</v>
      </c>
      <c r="J42" s="11">
        <v>5</v>
      </c>
      <c r="K42" s="11">
        <v>0</v>
      </c>
    </row>
    <row r="43" spans="1:11" ht="15.6" x14ac:dyDescent="0.3">
      <c r="A43">
        <v>4</v>
      </c>
      <c r="B43" s="131" t="s">
        <v>38</v>
      </c>
      <c r="C43" s="81" t="s">
        <v>50</v>
      </c>
      <c r="D43" s="11">
        <v>189</v>
      </c>
      <c r="E43" s="11">
        <v>247</v>
      </c>
      <c r="F43" s="11">
        <v>194</v>
      </c>
      <c r="G43" s="16">
        <v>630</v>
      </c>
      <c r="H43" s="11">
        <v>16</v>
      </c>
      <c r="I43" s="11">
        <v>13</v>
      </c>
      <c r="J43" s="11">
        <v>1</v>
      </c>
      <c r="K43" s="11">
        <v>2</v>
      </c>
    </row>
    <row r="44" spans="1:11" ht="15.6" x14ac:dyDescent="0.3">
      <c r="A44">
        <v>5</v>
      </c>
      <c r="B44" s="144" t="s">
        <v>42</v>
      </c>
      <c r="C44" s="82" t="s">
        <v>47</v>
      </c>
      <c r="D44" s="11">
        <v>192</v>
      </c>
      <c r="E44" s="11">
        <v>224</v>
      </c>
      <c r="F44" s="11">
        <v>199</v>
      </c>
      <c r="G44" s="16">
        <v>615</v>
      </c>
      <c r="H44" s="11">
        <v>12</v>
      </c>
      <c r="I44" s="11">
        <v>16</v>
      </c>
      <c r="J44" s="11">
        <v>3</v>
      </c>
      <c r="K44" s="11">
        <v>1</v>
      </c>
    </row>
    <row r="45" spans="1:11" ht="15.6" x14ac:dyDescent="0.3">
      <c r="A45">
        <v>6</v>
      </c>
      <c r="B45" s="131" t="s">
        <v>38</v>
      </c>
      <c r="C45" s="81" t="s">
        <v>41</v>
      </c>
      <c r="D45" s="11">
        <v>220</v>
      </c>
      <c r="E45" s="11">
        <v>191</v>
      </c>
      <c r="F45" s="11">
        <v>197</v>
      </c>
      <c r="G45" s="16">
        <v>608</v>
      </c>
      <c r="H45" s="11">
        <v>18</v>
      </c>
      <c r="I45" s="11">
        <v>7</v>
      </c>
      <c r="J45" s="11">
        <v>2</v>
      </c>
      <c r="K45" s="11">
        <v>4</v>
      </c>
    </row>
    <row r="46" spans="1:11" ht="15.6" x14ac:dyDescent="0.3">
      <c r="A46">
        <v>7</v>
      </c>
      <c r="B46" s="130" t="s">
        <v>46</v>
      </c>
      <c r="C46" s="83" t="s">
        <v>49</v>
      </c>
      <c r="D46" s="11">
        <v>189</v>
      </c>
      <c r="E46" s="11">
        <v>236</v>
      </c>
      <c r="F46" s="11">
        <v>171</v>
      </c>
      <c r="G46" s="16">
        <v>596</v>
      </c>
      <c r="H46" s="11">
        <v>13</v>
      </c>
      <c r="I46" s="11">
        <v>15</v>
      </c>
      <c r="J46" s="11">
        <v>3</v>
      </c>
      <c r="K46" s="11">
        <v>1</v>
      </c>
    </row>
    <row r="47" spans="1:11" ht="15.6" x14ac:dyDescent="0.3">
      <c r="A47">
        <v>8</v>
      </c>
      <c r="B47" s="144" t="s">
        <v>42</v>
      </c>
      <c r="C47" s="82" t="s">
        <v>48</v>
      </c>
      <c r="D47" s="11">
        <v>143</v>
      </c>
      <c r="E47" s="11">
        <v>220</v>
      </c>
      <c r="F47" s="11">
        <v>232</v>
      </c>
      <c r="G47" s="16">
        <v>595</v>
      </c>
      <c r="H47" s="11">
        <v>13</v>
      </c>
      <c r="I47" s="11">
        <v>13</v>
      </c>
      <c r="J47" s="11">
        <v>4</v>
      </c>
      <c r="K47" s="11">
        <v>0</v>
      </c>
    </row>
    <row r="48" spans="1:11" ht="15.6" x14ac:dyDescent="0.3">
      <c r="A48">
        <v>9</v>
      </c>
      <c r="B48" s="130" t="s">
        <v>46</v>
      </c>
      <c r="C48" s="83" t="s">
        <v>58</v>
      </c>
      <c r="D48" s="11">
        <v>194</v>
      </c>
      <c r="E48" s="11">
        <v>223</v>
      </c>
      <c r="F48" s="11">
        <v>164</v>
      </c>
      <c r="G48" s="16">
        <v>581</v>
      </c>
      <c r="H48" s="11">
        <v>13</v>
      </c>
      <c r="I48" s="11">
        <v>13</v>
      </c>
      <c r="J48" s="11">
        <v>4</v>
      </c>
      <c r="K48" s="11">
        <v>1</v>
      </c>
    </row>
    <row r="49" spans="1:11" ht="15.6" x14ac:dyDescent="0.3">
      <c r="A49">
        <v>10</v>
      </c>
      <c r="B49" s="130" t="s">
        <v>46</v>
      </c>
      <c r="C49" s="83" t="s">
        <v>55</v>
      </c>
      <c r="D49" s="11">
        <v>198</v>
      </c>
      <c r="E49" s="11">
        <v>193</v>
      </c>
      <c r="F49" s="11">
        <v>181</v>
      </c>
      <c r="G49" s="16">
        <v>572</v>
      </c>
      <c r="H49" s="11">
        <v>13</v>
      </c>
      <c r="I49" s="11">
        <v>14</v>
      </c>
      <c r="J49" s="11">
        <v>1</v>
      </c>
      <c r="K49" s="11">
        <v>4</v>
      </c>
    </row>
    <row r="50" spans="1:11" ht="15.6" x14ac:dyDescent="0.3">
      <c r="A50">
        <v>11</v>
      </c>
      <c r="B50" s="130" t="s">
        <v>46</v>
      </c>
      <c r="C50" s="83" t="s">
        <v>53</v>
      </c>
      <c r="D50" s="11">
        <v>161</v>
      </c>
      <c r="E50" s="11">
        <v>180</v>
      </c>
      <c r="F50" s="11">
        <v>217</v>
      </c>
      <c r="G50" s="16">
        <v>558</v>
      </c>
      <c r="H50" s="11">
        <v>14</v>
      </c>
      <c r="I50" s="11">
        <v>11</v>
      </c>
      <c r="J50" s="11">
        <v>4</v>
      </c>
      <c r="K50" s="11">
        <v>2</v>
      </c>
    </row>
    <row r="51" spans="1:11" ht="15.6" x14ac:dyDescent="0.3">
      <c r="A51">
        <v>12</v>
      </c>
      <c r="B51" s="146" t="s">
        <v>60</v>
      </c>
      <c r="C51" s="85" t="s">
        <v>75</v>
      </c>
      <c r="D51" s="11">
        <v>181</v>
      </c>
      <c r="E51" s="11">
        <v>215</v>
      </c>
      <c r="F51" s="11">
        <v>154</v>
      </c>
      <c r="G51" s="16">
        <v>550</v>
      </c>
      <c r="H51" s="11">
        <v>12</v>
      </c>
      <c r="I51" s="11">
        <v>12</v>
      </c>
      <c r="J51" s="11">
        <v>1</v>
      </c>
      <c r="K51" s="11">
        <v>5</v>
      </c>
    </row>
    <row r="52" spans="1:11" ht="15.6" x14ac:dyDescent="0.3">
      <c r="A52">
        <v>13</v>
      </c>
      <c r="B52" s="144" t="s">
        <v>42</v>
      </c>
      <c r="C52" s="82" t="s">
        <v>52</v>
      </c>
      <c r="D52" s="11">
        <v>148</v>
      </c>
      <c r="E52" s="11">
        <v>201</v>
      </c>
      <c r="F52" s="11">
        <v>191</v>
      </c>
      <c r="G52" s="16">
        <v>540</v>
      </c>
      <c r="H52" s="11">
        <v>10</v>
      </c>
      <c r="I52" s="11">
        <v>12</v>
      </c>
      <c r="J52" s="11">
        <v>6</v>
      </c>
      <c r="K52" s="11">
        <v>2</v>
      </c>
    </row>
    <row r="53" spans="1:11" ht="15.6" x14ac:dyDescent="0.3">
      <c r="A53">
        <v>14</v>
      </c>
      <c r="B53" s="130" t="s">
        <v>46</v>
      </c>
      <c r="C53" s="83" t="s">
        <v>56</v>
      </c>
      <c r="D53" s="11">
        <v>186</v>
      </c>
      <c r="E53" s="11">
        <v>170</v>
      </c>
      <c r="F53" s="11">
        <v>182</v>
      </c>
      <c r="G53" s="16">
        <v>538</v>
      </c>
      <c r="H53" s="11">
        <v>12</v>
      </c>
      <c r="I53" s="11">
        <v>16</v>
      </c>
      <c r="J53" s="11">
        <v>4</v>
      </c>
      <c r="K53" s="11">
        <v>2</v>
      </c>
    </row>
    <row r="54" spans="1:11" ht="15.6" x14ac:dyDescent="0.3">
      <c r="A54">
        <v>15</v>
      </c>
      <c r="B54" s="145" t="s">
        <v>68</v>
      </c>
      <c r="C54" s="84" t="s">
        <v>63</v>
      </c>
      <c r="D54" s="11">
        <v>181</v>
      </c>
      <c r="E54" s="11">
        <v>184</v>
      </c>
      <c r="F54" s="11">
        <v>167</v>
      </c>
      <c r="G54" s="16">
        <v>532</v>
      </c>
      <c r="H54" s="11">
        <v>11</v>
      </c>
      <c r="I54" s="11">
        <v>16</v>
      </c>
      <c r="J54" s="11">
        <v>4</v>
      </c>
      <c r="K54" s="11">
        <v>3</v>
      </c>
    </row>
    <row r="55" spans="1:11" ht="15.6" x14ac:dyDescent="0.3">
      <c r="A55">
        <v>16</v>
      </c>
      <c r="B55" s="147" t="s">
        <v>81</v>
      </c>
      <c r="C55" s="80" t="s">
        <v>127</v>
      </c>
      <c r="D55" s="11">
        <v>154</v>
      </c>
      <c r="E55" s="11">
        <v>215</v>
      </c>
      <c r="F55" s="11">
        <v>159</v>
      </c>
      <c r="G55" s="16">
        <v>528</v>
      </c>
      <c r="H55" s="11">
        <v>13</v>
      </c>
      <c r="I55" s="11">
        <v>11</v>
      </c>
      <c r="J55" s="11">
        <v>4</v>
      </c>
      <c r="K55" s="11">
        <v>4</v>
      </c>
    </row>
    <row r="56" spans="1:11" ht="15.6" x14ac:dyDescent="0.3">
      <c r="A56">
        <v>17</v>
      </c>
      <c r="B56" s="146" t="s">
        <v>60</v>
      </c>
      <c r="C56" s="85" t="s">
        <v>126</v>
      </c>
      <c r="D56" s="11">
        <v>151</v>
      </c>
      <c r="E56" s="11">
        <v>192</v>
      </c>
      <c r="F56" s="11">
        <v>183</v>
      </c>
      <c r="G56" s="16">
        <v>526</v>
      </c>
      <c r="H56" s="11">
        <v>13</v>
      </c>
      <c r="I56" s="11">
        <v>13</v>
      </c>
      <c r="J56" s="11">
        <v>4</v>
      </c>
      <c r="K56" s="11">
        <v>3</v>
      </c>
    </row>
    <row r="57" spans="1:11" ht="15.6" x14ac:dyDescent="0.3">
      <c r="A57">
        <v>18</v>
      </c>
      <c r="B57" s="145" t="s">
        <v>68</v>
      </c>
      <c r="C57" s="152" t="s">
        <v>125</v>
      </c>
      <c r="D57" s="11">
        <v>168</v>
      </c>
      <c r="E57" s="11">
        <v>167</v>
      </c>
      <c r="F57" s="11">
        <v>190</v>
      </c>
      <c r="G57" s="16">
        <v>525</v>
      </c>
      <c r="H57" s="11">
        <v>9</v>
      </c>
      <c r="I57" s="11">
        <v>15</v>
      </c>
      <c r="J57" s="11">
        <v>6</v>
      </c>
      <c r="K57" s="11">
        <v>0</v>
      </c>
    </row>
    <row r="58" spans="1:11" ht="15.6" x14ac:dyDescent="0.3">
      <c r="A58">
        <v>19</v>
      </c>
      <c r="B58" s="55" t="s">
        <v>129</v>
      </c>
      <c r="C58" s="46" t="s">
        <v>132</v>
      </c>
      <c r="D58" s="11">
        <v>140</v>
      </c>
      <c r="E58" s="11">
        <v>234</v>
      </c>
      <c r="F58" s="11">
        <v>150</v>
      </c>
      <c r="G58" s="16">
        <v>524</v>
      </c>
      <c r="H58" s="11">
        <v>14</v>
      </c>
      <c r="I58" s="11">
        <v>8</v>
      </c>
      <c r="J58" s="11">
        <v>4</v>
      </c>
      <c r="K58" s="11">
        <v>6</v>
      </c>
    </row>
    <row r="59" spans="1:11" ht="15.6" x14ac:dyDescent="0.3">
      <c r="A59">
        <v>20</v>
      </c>
      <c r="B59" s="147" t="s">
        <v>81</v>
      </c>
      <c r="C59" s="80" t="s">
        <v>80</v>
      </c>
      <c r="D59" s="11">
        <v>149</v>
      </c>
      <c r="E59" s="11">
        <v>193</v>
      </c>
      <c r="F59" s="11">
        <v>180</v>
      </c>
      <c r="G59" s="16">
        <v>522</v>
      </c>
      <c r="H59" s="11">
        <v>13</v>
      </c>
      <c r="I59" s="11">
        <v>9</v>
      </c>
      <c r="J59" s="11">
        <v>6</v>
      </c>
      <c r="K59" s="11">
        <v>2</v>
      </c>
    </row>
    <row r="60" spans="1:11" ht="15.6" x14ac:dyDescent="0.3">
      <c r="A60">
        <v>21</v>
      </c>
      <c r="B60" s="121" t="s">
        <v>46</v>
      </c>
      <c r="C60" s="122" t="s">
        <v>70</v>
      </c>
      <c r="D60" s="11">
        <v>181</v>
      </c>
      <c r="E60" s="11">
        <v>166</v>
      </c>
      <c r="F60" s="11">
        <v>169</v>
      </c>
      <c r="G60" s="16">
        <v>516</v>
      </c>
      <c r="H60" s="11">
        <v>8</v>
      </c>
      <c r="I60" s="11">
        <v>15</v>
      </c>
      <c r="J60" s="11">
        <v>3</v>
      </c>
      <c r="K60" s="11">
        <v>4</v>
      </c>
    </row>
    <row r="61" spans="1:11" ht="15.6" x14ac:dyDescent="0.3">
      <c r="A61">
        <v>22</v>
      </c>
      <c r="B61" s="144" t="s">
        <v>42</v>
      </c>
      <c r="C61" s="82" t="s">
        <v>45</v>
      </c>
      <c r="D61" s="11">
        <v>150</v>
      </c>
      <c r="E61" s="11">
        <v>184</v>
      </c>
      <c r="F61" s="11">
        <v>181</v>
      </c>
      <c r="G61" s="16">
        <v>515</v>
      </c>
      <c r="H61" s="11">
        <v>10</v>
      </c>
      <c r="I61" s="11">
        <v>13</v>
      </c>
      <c r="J61" s="11">
        <v>3</v>
      </c>
      <c r="K61" s="11">
        <v>5</v>
      </c>
    </row>
    <row r="62" spans="1:11" ht="15.6" x14ac:dyDescent="0.3">
      <c r="A62">
        <v>23</v>
      </c>
      <c r="B62" s="55" t="s">
        <v>129</v>
      </c>
      <c r="C62" s="46" t="s">
        <v>131</v>
      </c>
      <c r="D62" s="11">
        <v>167</v>
      </c>
      <c r="E62" s="11">
        <v>180</v>
      </c>
      <c r="F62" s="11">
        <v>156</v>
      </c>
      <c r="G62" s="16">
        <v>503</v>
      </c>
      <c r="H62" s="11">
        <v>11</v>
      </c>
      <c r="I62" s="11">
        <v>12</v>
      </c>
      <c r="J62" s="11">
        <v>4</v>
      </c>
      <c r="K62" s="11">
        <v>5</v>
      </c>
    </row>
    <row r="63" spans="1:11" ht="15.6" x14ac:dyDescent="0.3">
      <c r="A63">
        <v>24</v>
      </c>
      <c r="B63" s="131" t="s">
        <v>38</v>
      </c>
      <c r="C63" s="81" t="s">
        <v>44</v>
      </c>
      <c r="D63" s="11">
        <v>198</v>
      </c>
      <c r="E63" s="11">
        <v>160</v>
      </c>
      <c r="F63" s="11">
        <v>144</v>
      </c>
      <c r="G63" s="16">
        <v>502</v>
      </c>
      <c r="H63" s="11">
        <v>7</v>
      </c>
      <c r="I63" s="11">
        <v>14</v>
      </c>
      <c r="J63" s="11">
        <v>8</v>
      </c>
      <c r="K63" s="11">
        <v>1</v>
      </c>
    </row>
    <row r="64" spans="1:11" ht="15.6" x14ac:dyDescent="0.3">
      <c r="A64">
        <v>25</v>
      </c>
      <c r="B64" s="144" t="s">
        <v>42</v>
      </c>
      <c r="C64" s="82" t="s">
        <v>54</v>
      </c>
      <c r="D64" s="11">
        <v>155</v>
      </c>
      <c r="E64" s="11">
        <v>181</v>
      </c>
      <c r="F64" s="11">
        <v>159</v>
      </c>
      <c r="G64" s="16">
        <v>495</v>
      </c>
      <c r="H64" s="11">
        <v>11</v>
      </c>
      <c r="I64" s="11">
        <v>10</v>
      </c>
      <c r="J64" s="11">
        <v>5</v>
      </c>
      <c r="K64" s="11">
        <v>5</v>
      </c>
    </row>
    <row r="65" spans="1:11" ht="15.6" x14ac:dyDescent="0.3">
      <c r="A65">
        <v>26</v>
      </c>
      <c r="B65" s="130" t="s">
        <v>46</v>
      </c>
      <c r="C65" s="83" t="s">
        <v>61</v>
      </c>
      <c r="D65" s="11">
        <v>163</v>
      </c>
      <c r="E65" s="11">
        <v>168</v>
      </c>
      <c r="F65" s="11">
        <v>158</v>
      </c>
      <c r="G65" s="16">
        <v>489</v>
      </c>
      <c r="H65" s="11">
        <v>8</v>
      </c>
      <c r="I65" s="11">
        <v>15</v>
      </c>
      <c r="J65" s="11">
        <v>4</v>
      </c>
      <c r="K65" s="11">
        <v>5</v>
      </c>
    </row>
    <row r="66" spans="1:11" ht="15.6" x14ac:dyDescent="0.3">
      <c r="A66">
        <v>27</v>
      </c>
      <c r="B66" s="146" t="s">
        <v>60</v>
      </c>
      <c r="C66" s="85" t="s">
        <v>73</v>
      </c>
      <c r="D66" s="11">
        <v>133</v>
      </c>
      <c r="E66" s="11">
        <v>181</v>
      </c>
      <c r="F66" s="11">
        <v>173</v>
      </c>
      <c r="G66" s="16">
        <v>487</v>
      </c>
      <c r="H66" s="11">
        <v>9</v>
      </c>
      <c r="I66" s="11">
        <v>11</v>
      </c>
      <c r="J66" s="11">
        <v>8</v>
      </c>
      <c r="K66" s="11">
        <v>2</v>
      </c>
    </row>
    <row r="67" spans="1:11" ht="15.6" x14ac:dyDescent="0.3">
      <c r="A67">
        <v>28</v>
      </c>
      <c r="B67" s="123" t="s">
        <v>60</v>
      </c>
      <c r="C67" s="124" t="s">
        <v>74</v>
      </c>
      <c r="D67" s="11">
        <v>135</v>
      </c>
      <c r="E67" s="11">
        <v>188</v>
      </c>
      <c r="F67" s="11">
        <v>163</v>
      </c>
      <c r="G67" s="16">
        <v>486</v>
      </c>
      <c r="H67" s="11">
        <v>11</v>
      </c>
      <c r="I67" s="11">
        <v>7</v>
      </c>
      <c r="J67" s="11">
        <v>10</v>
      </c>
      <c r="K67" s="11">
        <v>2</v>
      </c>
    </row>
    <row r="68" spans="1:11" ht="15.6" x14ac:dyDescent="0.3">
      <c r="A68">
        <v>29</v>
      </c>
      <c r="B68" s="148" t="s">
        <v>62</v>
      </c>
      <c r="C68" s="86" t="s">
        <v>85</v>
      </c>
      <c r="D68" s="11">
        <v>174</v>
      </c>
      <c r="E68" s="11">
        <v>139</v>
      </c>
      <c r="F68" s="11">
        <v>172</v>
      </c>
      <c r="G68" s="16">
        <v>485</v>
      </c>
      <c r="H68" s="11">
        <v>12</v>
      </c>
      <c r="I68" s="11">
        <v>9</v>
      </c>
      <c r="J68" s="11">
        <v>8</v>
      </c>
      <c r="K68" s="11">
        <v>3</v>
      </c>
    </row>
    <row r="69" spans="1:11" ht="15.6" x14ac:dyDescent="0.3">
      <c r="A69">
        <v>30</v>
      </c>
      <c r="B69" s="147" t="s">
        <v>81</v>
      </c>
      <c r="C69" s="80" t="s">
        <v>87</v>
      </c>
      <c r="D69" s="11">
        <v>182</v>
      </c>
      <c r="E69" s="11">
        <v>143</v>
      </c>
      <c r="F69" s="11">
        <v>156</v>
      </c>
      <c r="G69" s="16">
        <v>481</v>
      </c>
      <c r="H69" s="11">
        <v>8</v>
      </c>
      <c r="I69" s="11">
        <v>13</v>
      </c>
      <c r="J69" s="11">
        <v>7</v>
      </c>
      <c r="K69" s="11">
        <v>2</v>
      </c>
    </row>
    <row r="70" spans="1:11" ht="15.6" x14ac:dyDescent="0.3">
      <c r="A70">
        <v>31</v>
      </c>
      <c r="B70" s="144" t="s">
        <v>42</v>
      </c>
      <c r="C70" s="82" t="s">
        <v>57</v>
      </c>
      <c r="D70" s="11">
        <v>172</v>
      </c>
      <c r="E70" s="11">
        <v>185</v>
      </c>
      <c r="F70" s="11">
        <v>121</v>
      </c>
      <c r="G70" s="16">
        <v>478</v>
      </c>
      <c r="H70" s="11">
        <v>10</v>
      </c>
      <c r="I70" s="11">
        <v>10</v>
      </c>
      <c r="J70" s="11">
        <v>8</v>
      </c>
      <c r="K70" s="11">
        <v>4</v>
      </c>
    </row>
    <row r="71" spans="1:11" ht="15.6" x14ac:dyDescent="0.3">
      <c r="A71">
        <v>32</v>
      </c>
      <c r="B71" s="55" t="s">
        <v>129</v>
      </c>
      <c r="C71" s="46" t="s">
        <v>160</v>
      </c>
      <c r="D71" s="11">
        <v>168</v>
      </c>
      <c r="E71" s="11">
        <v>189</v>
      </c>
      <c r="F71" s="11">
        <v>120</v>
      </c>
      <c r="G71" s="16">
        <v>477</v>
      </c>
      <c r="H71" s="11">
        <v>12</v>
      </c>
      <c r="I71" s="11">
        <v>7</v>
      </c>
      <c r="J71" s="11">
        <v>11</v>
      </c>
      <c r="K71" s="11">
        <v>2</v>
      </c>
    </row>
    <row r="72" spans="1:11" ht="15.6" x14ac:dyDescent="0.3">
      <c r="A72">
        <v>33</v>
      </c>
      <c r="B72" s="146" t="s">
        <v>60</v>
      </c>
      <c r="C72" s="85" t="s">
        <v>76</v>
      </c>
      <c r="D72" s="11">
        <v>165</v>
      </c>
      <c r="E72" s="11">
        <v>146</v>
      </c>
      <c r="F72" s="11">
        <v>146</v>
      </c>
      <c r="G72" s="16">
        <v>457</v>
      </c>
      <c r="H72" s="11">
        <v>5</v>
      </c>
      <c r="I72" s="11">
        <v>14</v>
      </c>
      <c r="J72" s="11">
        <v>7</v>
      </c>
      <c r="K72" s="11">
        <v>4</v>
      </c>
    </row>
    <row r="73" spans="1:11" ht="15.6" x14ac:dyDescent="0.3">
      <c r="A73">
        <v>34</v>
      </c>
      <c r="B73" s="148" t="s">
        <v>62</v>
      </c>
      <c r="C73" s="86" t="s">
        <v>92</v>
      </c>
      <c r="D73" s="11">
        <v>176</v>
      </c>
      <c r="E73" s="11">
        <v>130</v>
      </c>
      <c r="F73" s="11">
        <v>141</v>
      </c>
      <c r="G73" s="16">
        <v>447</v>
      </c>
      <c r="H73" s="11">
        <v>10</v>
      </c>
      <c r="I73" s="11">
        <v>9</v>
      </c>
      <c r="J73" s="11">
        <v>10</v>
      </c>
      <c r="K73" s="11">
        <v>2</v>
      </c>
    </row>
    <row r="74" spans="1:11" ht="15.6" x14ac:dyDescent="0.3">
      <c r="A74">
        <v>35</v>
      </c>
      <c r="B74" s="16" t="s">
        <v>129</v>
      </c>
      <c r="C74" s="46" t="s">
        <v>135</v>
      </c>
      <c r="D74" s="11">
        <v>154</v>
      </c>
      <c r="E74" s="11">
        <v>93</v>
      </c>
      <c r="F74" s="11">
        <v>198</v>
      </c>
      <c r="G74" s="16">
        <v>445</v>
      </c>
      <c r="H74" s="11">
        <v>7</v>
      </c>
      <c r="I74" s="11">
        <v>9</v>
      </c>
      <c r="J74" s="11">
        <v>11</v>
      </c>
      <c r="K74" s="11">
        <v>3</v>
      </c>
    </row>
    <row r="75" spans="1:11" ht="15.6" x14ac:dyDescent="0.3">
      <c r="A75">
        <v>36</v>
      </c>
      <c r="B75" s="148" t="s">
        <v>62</v>
      </c>
      <c r="C75" s="86" t="s">
        <v>84</v>
      </c>
      <c r="D75" s="11">
        <v>181</v>
      </c>
      <c r="E75" s="11">
        <v>147</v>
      </c>
      <c r="F75" s="11">
        <v>117</v>
      </c>
      <c r="G75" s="16">
        <v>445</v>
      </c>
      <c r="H75" s="11">
        <v>10</v>
      </c>
      <c r="I75" s="11">
        <v>10</v>
      </c>
      <c r="J75" s="11">
        <v>8</v>
      </c>
      <c r="K75" s="11">
        <v>5</v>
      </c>
    </row>
    <row r="76" spans="1:11" ht="15.6" x14ac:dyDescent="0.3">
      <c r="A76">
        <v>37</v>
      </c>
      <c r="B76" s="149" t="s">
        <v>128</v>
      </c>
      <c r="C76" s="87" t="s">
        <v>90</v>
      </c>
      <c r="D76" s="11">
        <v>170</v>
      </c>
      <c r="E76" s="11">
        <v>130</v>
      </c>
      <c r="F76" s="11">
        <v>145</v>
      </c>
      <c r="G76" s="16">
        <v>445</v>
      </c>
      <c r="H76" s="11">
        <v>8</v>
      </c>
      <c r="I76" s="11">
        <v>9</v>
      </c>
      <c r="J76" s="11">
        <v>10</v>
      </c>
      <c r="K76" s="11">
        <v>4</v>
      </c>
    </row>
    <row r="77" spans="1:11" ht="15.6" x14ac:dyDescent="0.3">
      <c r="A77">
        <v>38</v>
      </c>
      <c r="B77" s="147" t="s">
        <v>81</v>
      </c>
      <c r="C77" s="80" t="s">
        <v>91</v>
      </c>
      <c r="D77" s="11">
        <v>117</v>
      </c>
      <c r="E77" s="11">
        <v>170</v>
      </c>
      <c r="F77" s="11">
        <v>150</v>
      </c>
      <c r="G77" s="16">
        <v>437</v>
      </c>
      <c r="H77" s="11">
        <v>7</v>
      </c>
      <c r="I77" s="11">
        <v>11</v>
      </c>
      <c r="J77" s="11">
        <v>8</v>
      </c>
      <c r="K77" s="11">
        <v>4</v>
      </c>
    </row>
    <row r="78" spans="1:11" ht="15.6" x14ac:dyDescent="0.3">
      <c r="A78">
        <v>39</v>
      </c>
      <c r="B78" s="149" t="s">
        <v>128</v>
      </c>
      <c r="C78" s="87" t="s">
        <v>98</v>
      </c>
      <c r="D78" s="11">
        <v>120</v>
      </c>
      <c r="E78" s="11">
        <v>147</v>
      </c>
      <c r="F78" s="11">
        <v>168</v>
      </c>
      <c r="G78" s="16">
        <v>435</v>
      </c>
      <c r="H78" s="11">
        <v>5</v>
      </c>
      <c r="I78" s="11">
        <v>14</v>
      </c>
      <c r="J78" s="11">
        <v>5</v>
      </c>
      <c r="K78" s="11">
        <v>7</v>
      </c>
    </row>
    <row r="79" spans="1:11" ht="15.6" x14ac:dyDescent="0.3">
      <c r="A79">
        <v>40</v>
      </c>
      <c r="B79" s="147" t="s">
        <v>81</v>
      </c>
      <c r="C79" s="80" t="s">
        <v>78</v>
      </c>
      <c r="D79" s="11">
        <v>144</v>
      </c>
      <c r="E79" s="11">
        <v>150</v>
      </c>
      <c r="F79" s="11">
        <v>132</v>
      </c>
      <c r="G79" s="16">
        <v>426</v>
      </c>
      <c r="H79" s="11">
        <v>4</v>
      </c>
      <c r="I79" s="11">
        <v>14</v>
      </c>
      <c r="J79" s="11">
        <v>7</v>
      </c>
      <c r="K79" s="11">
        <v>5</v>
      </c>
    </row>
    <row r="80" spans="1:11" ht="15.6" x14ac:dyDescent="0.3">
      <c r="A80">
        <v>41</v>
      </c>
      <c r="B80" s="149" t="s">
        <v>128</v>
      </c>
      <c r="C80" s="87" t="s">
        <v>93</v>
      </c>
      <c r="D80" s="11">
        <v>127</v>
      </c>
      <c r="E80" s="11">
        <v>147</v>
      </c>
      <c r="F80" s="11">
        <v>152</v>
      </c>
      <c r="G80" s="16">
        <v>426</v>
      </c>
      <c r="H80" s="11">
        <v>7</v>
      </c>
      <c r="I80" s="11">
        <v>11</v>
      </c>
      <c r="J80" s="11">
        <v>11</v>
      </c>
      <c r="K80" s="11">
        <v>2</v>
      </c>
    </row>
    <row r="81" spans="1:11" ht="15.6" x14ac:dyDescent="0.3">
      <c r="A81">
        <v>42</v>
      </c>
      <c r="B81" s="127" t="s">
        <v>62</v>
      </c>
      <c r="C81" s="128" t="s">
        <v>96</v>
      </c>
      <c r="D81" s="11">
        <v>130</v>
      </c>
      <c r="E81" s="11">
        <v>125</v>
      </c>
      <c r="F81" s="11">
        <v>169</v>
      </c>
      <c r="G81" s="16">
        <v>424</v>
      </c>
      <c r="H81" s="11">
        <v>2</v>
      </c>
      <c r="I81" s="11">
        <v>16</v>
      </c>
      <c r="J81" s="11">
        <v>10</v>
      </c>
      <c r="K81" s="11">
        <v>2</v>
      </c>
    </row>
    <row r="82" spans="1:11" ht="15.6" x14ac:dyDescent="0.3">
      <c r="A82">
        <v>43</v>
      </c>
      <c r="B82" s="55" t="s">
        <v>129</v>
      </c>
      <c r="C82" s="46" t="s">
        <v>136</v>
      </c>
      <c r="D82" s="11">
        <v>132</v>
      </c>
      <c r="E82" s="11">
        <v>148</v>
      </c>
      <c r="F82" s="11">
        <v>139</v>
      </c>
      <c r="G82" s="16">
        <v>419</v>
      </c>
      <c r="H82" s="11">
        <v>5</v>
      </c>
      <c r="I82" s="11">
        <v>12</v>
      </c>
      <c r="J82" s="11">
        <v>9</v>
      </c>
      <c r="K82" s="11">
        <v>4</v>
      </c>
    </row>
    <row r="83" spans="1:11" ht="15.6" x14ac:dyDescent="0.3">
      <c r="A83">
        <v>44</v>
      </c>
      <c r="B83" s="148" t="s">
        <v>62</v>
      </c>
      <c r="C83" s="86" t="s">
        <v>88</v>
      </c>
      <c r="D83" s="11">
        <v>168</v>
      </c>
      <c r="E83" s="11">
        <v>102</v>
      </c>
      <c r="F83" s="11">
        <v>143</v>
      </c>
      <c r="G83" s="16">
        <v>413</v>
      </c>
      <c r="H83" s="11">
        <v>6</v>
      </c>
      <c r="I83" s="11">
        <v>11</v>
      </c>
      <c r="J83" s="11">
        <v>14</v>
      </c>
      <c r="K83" s="11">
        <v>0</v>
      </c>
    </row>
    <row r="84" spans="1:11" ht="15.6" x14ac:dyDescent="0.3">
      <c r="A84">
        <v>45</v>
      </c>
      <c r="B84" s="148" t="s">
        <v>62</v>
      </c>
      <c r="C84" s="86" t="s">
        <v>95</v>
      </c>
      <c r="D84" s="11">
        <v>172</v>
      </c>
      <c r="E84" s="11">
        <v>119</v>
      </c>
      <c r="F84" s="11">
        <v>116</v>
      </c>
      <c r="G84" s="16">
        <v>407</v>
      </c>
      <c r="H84" s="11">
        <v>6</v>
      </c>
      <c r="I84" s="11">
        <v>7</v>
      </c>
      <c r="J84" s="11">
        <v>14</v>
      </c>
      <c r="K84" s="11">
        <v>3</v>
      </c>
    </row>
    <row r="85" spans="1:11" ht="15.6" x14ac:dyDescent="0.3">
      <c r="A85">
        <v>46</v>
      </c>
      <c r="B85" s="149" t="s">
        <v>128</v>
      </c>
      <c r="C85" s="87" t="s">
        <v>97</v>
      </c>
      <c r="D85" s="11">
        <v>132</v>
      </c>
      <c r="E85" s="11">
        <v>132</v>
      </c>
      <c r="F85" s="11">
        <v>134</v>
      </c>
      <c r="G85" s="16">
        <v>398</v>
      </c>
      <c r="H85" s="11">
        <v>7</v>
      </c>
      <c r="I85" s="11">
        <v>7</v>
      </c>
      <c r="J85" s="11">
        <v>14</v>
      </c>
      <c r="K85" s="11">
        <v>2</v>
      </c>
    </row>
    <row r="86" spans="1:11" ht="15.6" x14ac:dyDescent="0.3">
      <c r="A86">
        <v>47</v>
      </c>
      <c r="B86" s="149" t="s">
        <v>128</v>
      </c>
      <c r="C86" s="87" t="s">
        <v>94</v>
      </c>
      <c r="D86" s="11">
        <v>133</v>
      </c>
      <c r="E86" s="11">
        <v>134</v>
      </c>
      <c r="F86" s="11">
        <v>124</v>
      </c>
      <c r="G86" s="16">
        <v>391</v>
      </c>
      <c r="H86" s="11">
        <v>3</v>
      </c>
      <c r="I86" s="11">
        <v>11</v>
      </c>
      <c r="J86" s="11">
        <v>9</v>
      </c>
      <c r="K86" s="11">
        <v>7</v>
      </c>
    </row>
    <row r="87" spans="1:11" ht="15.6" x14ac:dyDescent="0.3">
      <c r="A87">
        <v>48</v>
      </c>
      <c r="B87" s="55" t="s">
        <v>129</v>
      </c>
      <c r="C87" s="46" t="s">
        <v>140</v>
      </c>
      <c r="D87" s="11">
        <v>104</v>
      </c>
      <c r="E87" s="11">
        <v>119</v>
      </c>
      <c r="F87" s="11">
        <v>98</v>
      </c>
      <c r="G87" s="16">
        <v>321</v>
      </c>
      <c r="H87" s="11">
        <v>1</v>
      </c>
      <c r="I87" s="11">
        <v>7</v>
      </c>
      <c r="J87" s="11">
        <v>19</v>
      </c>
      <c r="K87" s="11">
        <v>3</v>
      </c>
    </row>
    <row r="88" spans="1:11" x14ac:dyDescent="0.3">
      <c r="G88" s="2">
        <f>SUM(G40:G87)</f>
        <v>24214</v>
      </c>
      <c r="H88" s="2">
        <f>G88/A87</f>
        <v>504.45833333333331</v>
      </c>
    </row>
    <row r="89" spans="1:11" x14ac:dyDescent="0.3">
      <c r="B89" s="11"/>
      <c r="C89" s="134"/>
    </row>
    <row r="90" spans="1:11" x14ac:dyDescent="0.3">
      <c r="B90" s="11"/>
      <c r="C90" s="134"/>
    </row>
    <row r="91" spans="1:11" x14ac:dyDescent="0.3">
      <c r="B91" s="11"/>
      <c r="C91" s="134"/>
    </row>
    <row r="92" spans="1:11" x14ac:dyDescent="0.3">
      <c r="B92" s="11"/>
      <c r="C92" s="134"/>
    </row>
    <row r="93" spans="1:11" x14ac:dyDescent="0.3">
      <c r="B93" s="11"/>
      <c r="C93" s="134"/>
    </row>
    <row r="95" spans="1:11" x14ac:dyDescent="0.3">
      <c r="B95" s="11"/>
      <c r="C95" s="134"/>
    </row>
    <row r="96" spans="1:11" x14ac:dyDescent="0.3">
      <c r="B96" s="11"/>
      <c r="C96" s="134"/>
    </row>
    <row r="98" spans="2:11" x14ac:dyDescent="0.3">
      <c r="B98" s="132">
        <v>15</v>
      </c>
      <c r="C98" t="s">
        <v>168</v>
      </c>
      <c r="D98" s="2">
        <v>182</v>
      </c>
      <c r="E98" s="2">
        <v>181</v>
      </c>
      <c r="F98" s="2">
        <v>183</v>
      </c>
      <c r="G98" s="2">
        <v>546</v>
      </c>
      <c r="H98" s="2">
        <v>10</v>
      </c>
      <c r="I98" s="2">
        <v>18</v>
      </c>
      <c r="J98" s="2">
        <v>3</v>
      </c>
      <c r="K98" s="2">
        <v>1</v>
      </c>
    </row>
    <row r="99" spans="2:11" x14ac:dyDescent="0.3">
      <c r="B99" s="132">
        <v>23</v>
      </c>
      <c r="C99" t="s">
        <v>169</v>
      </c>
      <c r="D99" s="2">
        <v>168</v>
      </c>
      <c r="E99" s="2">
        <v>159</v>
      </c>
      <c r="F99" s="2">
        <v>198</v>
      </c>
      <c r="G99" s="2">
        <v>525</v>
      </c>
      <c r="H99" s="2">
        <v>15</v>
      </c>
      <c r="I99" s="2">
        <v>9</v>
      </c>
      <c r="J99" s="2">
        <v>3</v>
      </c>
      <c r="K99" s="2">
        <v>6</v>
      </c>
    </row>
    <row r="100" spans="2:11" x14ac:dyDescent="0.3">
      <c r="B100" s="132">
        <v>29</v>
      </c>
      <c r="C100" t="s">
        <v>170</v>
      </c>
      <c r="D100" s="2">
        <v>159</v>
      </c>
      <c r="E100" s="2">
        <v>171</v>
      </c>
      <c r="F100" s="2">
        <v>182</v>
      </c>
      <c r="G100" s="2">
        <v>512</v>
      </c>
      <c r="H100" s="2">
        <v>12</v>
      </c>
      <c r="I100" s="2">
        <v>10</v>
      </c>
      <c r="J100" s="2">
        <v>5</v>
      </c>
      <c r="K100" s="2">
        <v>4</v>
      </c>
    </row>
    <row r="101" spans="2:11" x14ac:dyDescent="0.3">
      <c r="B101" s="132">
        <v>30</v>
      </c>
      <c r="C101" t="s">
        <v>171</v>
      </c>
      <c r="D101" s="2">
        <v>213</v>
      </c>
      <c r="E101" s="2">
        <v>166</v>
      </c>
      <c r="F101" s="2">
        <v>127</v>
      </c>
      <c r="G101" s="2">
        <v>506</v>
      </c>
      <c r="H101" s="2">
        <v>8</v>
      </c>
      <c r="I101" s="2">
        <v>15</v>
      </c>
      <c r="J101" s="2">
        <v>3</v>
      </c>
      <c r="K101" s="2">
        <v>5</v>
      </c>
    </row>
    <row r="102" spans="2:11" x14ac:dyDescent="0.3">
      <c r="B102" s="132">
        <v>47</v>
      </c>
      <c r="C102" t="s">
        <v>172</v>
      </c>
      <c r="D102" s="2">
        <v>44</v>
      </c>
      <c r="E102" s="2">
        <v>191</v>
      </c>
      <c r="F102" s="2">
        <v>225</v>
      </c>
      <c r="G102" s="2">
        <v>460</v>
      </c>
      <c r="H102" s="2">
        <v>12</v>
      </c>
      <c r="I102" s="2">
        <v>9</v>
      </c>
      <c r="J102" s="2">
        <v>11</v>
      </c>
      <c r="K102" s="2">
        <v>0</v>
      </c>
    </row>
    <row r="103" spans="2:11" x14ac:dyDescent="0.3">
      <c r="B103" s="132">
        <v>57</v>
      </c>
      <c r="C103" t="s">
        <v>173</v>
      </c>
      <c r="D103" s="2">
        <v>156</v>
      </c>
      <c r="E103" s="2">
        <v>146</v>
      </c>
      <c r="F103" s="2">
        <v>143</v>
      </c>
      <c r="G103" s="2">
        <v>445</v>
      </c>
      <c r="H103" s="2">
        <v>7</v>
      </c>
      <c r="I103" s="2">
        <v>13</v>
      </c>
      <c r="J103" s="2">
        <v>4</v>
      </c>
      <c r="K103" s="2">
        <v>8</v>
      </c>
    </row>
    <row r="104" spans="2:11" x14ac:dyDescent="0.3">
      <c r="B104" s="132">
        <v>58</v>
      </c>
      <c r="C104" t="s">
        <v>174</v>
      </c>
      <c r="D104" s="2">
        <v>163</v>
      </c>
      <c r="E104" s="2">
        <v>126</v>
      </c>
      <c r="F104" s="2">
        <v>148</v>
      </c>
      <c r="G104" s="2">
        <v>437</v>
      </c>
      <c r="H104" s="2">
        <v>9</v>
      </c>
      <c r="I104" s="2">
        <v>7</v>
      </c>
      <c r="J104" s="2">
        <v>12</v>
      </c>
      <c r="K104" s="2">
        <v>3</v>
      </c>
    </row>
    <row r="105" spans="2:11" x14ac:dyDescent="0.3">
      <c r="B105" s="132">
        <v>83</v>
      </c>
      <c r="C105" t="s">
        <v>175</v>
      </c>
      <c r="D105" s="2">
        <v>124</v>
      </c>
      <c r="E105" s="2">
        <v>110</v>
      </c>
      <c r="F105" s="2">
        <v>142</v>
      </c>
      <c r="G105" s="2">
        <v>376</v>
      </c>
      <c r="H105" s="2">
        <v>1</v>
      </c>
      <c r="I105" s="2">
        <v>12</v>
      </c>
      <c r="J105" s="2">
        <v>12</v>
      </c>
      <c r="K105" s="2">
        <v>5</v>
      </c>
    </row>
    <row r="106" spans="2:11" ht="15.6" x14ac:dyDescent="0.3">
      <c r="B106" s="55" t="s">
        <v>142</v>
      </c>
      <c r="C106" s="45" t="s">
        <v>157</v>
      </c>
      <c r="D106" s="2">
        <v>105</v>
      </c>
      <c r="E106" s="2">
        <v>98</v>
      </c>
      <c r="F106" s="2">
        <v>115</v>
      </c>
      <c r="G106" s="2">
        <v>318</v>
      </c>
      <c r="H106" s="2">
        <v>3</v>
      </c>
      <c r="I106" s="2">
        <v>7</v>
      </c>
      <c r="J106" s="2">
        <v>20</v>
      </c>
      <c r="K106" s="2">
        <v>1</v>
      </c>
    </row>
  </sheetData>
  <sortState xmlns:xlrd2="http://schemas.microsoft.com/office/spreadsheetml/2017/richdata2" ref="B3:K37">
    <sortCondition descending="1" ref="G3:G37"/>
  </sortState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211A-064A-429E-8906-91622031A6BC}">
  <dimension ref="A1:I85"/>
  <sheetViews>
    <sheetView topLeftCell="A37" workbookViewId="0">
      <selection activeCell="H86" sqref="H86"/>
    </sheetView>
  </sheetViews>
  <sheetFormatPr defaultRowHeight="14.4" x14ac:dyDescent="0.3"/>
  <cols>
    <col min="2" max="2" width="5.6640625" customWidth="1"/>
    <col min="3" max="3" width="22.33203125" bestFit="1" customWidth="1"/>
    <col min="4" max="6" width="7.21875" customWidth="1"/>
    <col min="8" max="9" width="6.21875" customWidth="1"/>
  </cols>
  <sheetData>
    <row r="1" spans="1:9" x14ac:dyDescent="0.3">
      <c r="C1" t="s">
        <v>163</v>
      </c>
    </row>
    <row r="2" spans="1:9" ht="15.6" customHeight="1" x14ac:dyDescent="0.3">
      <c r="C2" t="s">
        <v>165</v>
      </c>
    </row>
    <row r="3" spans="1:9" ht="15.6" x14ac:dyDescent="0.3">
      <c r="A3" s="111">
        <v>1</v>
      </c>
      <c r="B3" s="31" t="s">
        <v>4</v>
      </c>
      <c r="C3" s="35" t="s">
        <v>5</v>
      </c>
      <c r="D3" s="11">
        <v>146</v>
      </c>
      <c r="E3" s="11">
        <v>186</v>
      </c>
      <c r="F3" s="11">
        <v>198</v>
      </c>
      <c r="G3" s="16">
        <v>530</v>
      </c>
      <c r="H3" s="11">
        <v>11</v>
      </c>
      <c r="I3" s="11">
        <v>10</v>
      </c>
    </row>
    <row r="4" spans="1:9" ht="15.6" x14ac:dyDescent="0.3">
      <c r="A4" s="111">
        <v>2</v>
      </c>
      <c r="B4" s="31" t="s">
        <v>4</v>
      </c>
      <c r="C4" s="35" t="s">
        <v>8</v>
      </c>
      <c r="D4" s="11">
        <v>142</v>
      </c>
      <c r="E4" s="11">
        <v>157</v>
      </c>
      <c r="F4" s="11">
        <v>212</v>
      </c>
      <c r="G4" s="16">
        <v>511</v>
      </c>
      <c r="H4" s="11">
        <v>9</v>
      </c>
      <c r="I4" s="11">
        <v>13</v>
      </c>
    </row>
    <row r="5" spans="1:9" ht="15.6" x14ac:dyDescent="0.3">
      <c r="A5" s="111">
        <v>3</v>
      </c>
      <c r="B5" s="75" t="s">
        <v>9</v>
      </c>
      <c r="C5" s="97" t="s">
        <v>12</v>
      </c>
      <c r="D5" s="11">
        <v>161</v>
      </c>
      <c r="E5" s="11">
        <v>152</v>
      </c>
      <c r="F5" s="11">
        <v>170</v>
      </c>
      <c r="G5" s="16">
        <v>483</v>
      </c>
      <c r="H5" s="11">
        <v>6</v>
      </c>
      <c r="I5" s="11">
        <v>16</v>
      </c>
    </row>
    <row r="6" spans="1:9" ht="15.6" x14ac:dyDescent="0.3">
      <c r="A6" s="111">
        <v>4</v>
      </c>
      <c r="B6" s="76" t="s">
        <v>15</v>
      </c>
      <c r="C6" s="98" t="s">
        <v>26</v>
      </c>
      <c r="D6" s="11">
        <v>143</v>
      </c>
      <c r="E6" s="11">
        <v>167</v>
      </c>
      <c r="F6" s="11">
        <v>158</v>
      </c>
      <c r="G6" s="16">
        <v>468</v>
      </c>
      <c r="H6" s="11">
        <v>9</v>
      </c>
      <c r="I6" s="11">
        <v>11</v>
      </c>
    </row>
    <row r="7" spans="1:9" ht="15.6" x14ac:dyDescent="0.3">
      <c r="A7" s="111">
        <v>5</v>
      </c>
      <c r="B7" s="79" t="s">
        <v>121</v>
      </c>
      <c r="C7" s="99" t="s">
        <v>35</v>
      </c>
      <c r="D7" s="11">
        <v>126</v>
      </c>
      <c r="E7" s="11">
        <v>168</v>
      </c>
      <c r="F7" s="11">
        <v>162</v>
      </c>
      <c r="G7" s="16">
        <v>456</v>
      </c>
      <c r="H7" s="11">
        <v>8</v>
      </c>
      <c r="I7" s="11">
        <v>12</v>
      </c>
    </row>
    <row r="8" spans="1:9" ht="15.6" x14ac:dyDescent="0.3">
      <c r="A8" s="111">
        <v>6</v>
      </c>
      <c r="B8" s="75" t="s">
        <v>9</v>
      </c>
      <c r="C8" s="97" t="s">
        <v>11</v>
      </c>
      <c r="D8" s="11">
        <v>138</v>
      </c>
      <c r="E8" s="11">
        <v>160</v>
      </c>
      <c r="F8" s="11">
        <v>151</v>
      </c>
      <c r="G8" s="16">
        <v>449</v>
      </c>
      <c r="H8" s="11">
        <v>7</v>
      </c>
      <c r="I8" s="11">
        <v>12</v>
      </c>
    </row>
    <row r="9" spans="1:9" ht="15.6" x14ac:dyDescent="0.3">
      <c r="A9" s="111">
        <v>7</v>
      </c>
      <c r="B9" s="31" t="s">
        <v>4</v>
      </c>
      <c r="C9" s="35" t="s">
        <v>7</v>
      </c>
      <c r="D9" s="11">
        <v>148</v>
      </c>
      <c r="E9" s="11">
        <v>156</v>
      </c>
      <c r="F9" s="11">
        <v>141</v>
      </c>
      <c r="G9" s="16">
        <v>445</v>
      </c>
      <c r="H9" s="11">
        <v>5</v>
      </c>
      <c r="I9" s="11">
        <v>13</v>
      </c>
    </row>
    <row r="10" spans="1:9" ht="15.6" x14ac:dyDescent="0.3">
      <c r="A10" s="111">
        <v>8</v>
      </c>
      <c r="B10" s="75" t="s">
        <v>9</v>
      </c>
      <c r="C10" s="97" t="s">
        <v>17</v>
      </c>
      <c r="D10" s="11">
        <v>157</v>
      </c>
      <c r="E10" s="11">
        <v>170</v>
      </c>
      <c r="F10" s="11">
        <v>117</v>
      </c>
      <c r="G10" s="16">
        <v>444</v>
      </c>
      <c r="H10" s="11">
        <v>3</v>
      </c>
      <c r="I10" s="11">
        <v>16</v>
      </c>
    </row>
    <row r="11" spans="1:9" ht="15.6" x14ac:dyDescent="0.3">
      <c r="A11" s="111">
        <v>9</v>
      </c>
      <c r="B11" s="78" t="s">
        <v>121</v>
      </c>
      <c r="C11" s="99" t="s">
        <v>32</v>
      </c>
      <c r="D11" s="11">
        <v>132</v>
      </c>
      <c r="E11" s="11">
        <v>146</v>
      </c>
      <c r="F11" s="11">
        <v>165</v>
      </c>
      <c r="G11" s="16">
        <v>443</v>
      </c>
      <c r="H11" s="11">
        <v>7</v>
      </c>
      <c r="I11" s="11">
        <v>14</v>
      </c>
    </row>
    <row r="12" spans="1:9" ht="15.6" x14ac:dyDescent="0.3">
      <c r="A12" s="111">
        <v>10</v>
      </c>
      <c r="B12" s="46" t="s">
        <v>142</v>
      </c>
      <c r="C12" s="45" t="s">
        <v>143</v>
      </c>
      <c r="D12" s="11">
        <v>151</v>
      </c>
      <c r="E12" s="11">
        <v>135</v>
      </c>
      <c r="F12" s="11">
        <v>154</v>
      </c>
      <c r="G12" s="16">
        <v>440</v>
      </c>
      <c r="H12" s="11">
        <v>6</v>
      </c>
      <c r="I12" s="11">
        <v>15</v>
      </c>
    </row>
    <row r="13" spans="1:9" ht="15.6" x14ac:dyDescent="0.3">
      <c r="A13" s="111">
        <v>11</v>
      </c>
      <c r="B13" s="76" t="s">
        <v>15</v>
      </c>
      <c r="C13" s="98" t="s">
        <v>21</v>
      </c>
      <c r="D13" s="11">
        <v>127</v>
      </c>
      <c r="E13" s="11">
        <v>161</v>
      </c>
      <c r="F13" s="11">
        <v>145</v>
      </c>
      <c r="G13" s="16">
        <v>433</v>
      </c>
      <c r="H13" s="11">
        <v>6</v>
      </c>
      <c r="I13" s="11">
        <v>11</v>
      </c>
    </row>
    <row r="14" spans="1:9" ht="15.6" x14ac:dyDescent="0.3">
      <c r="A14" s="111">
        <v>12</v>
      </c>
      <c r="B14" s="109" t="s">
        <v>121</v>
      </c>
      <c r="C14" s="109" t="s">
        <v>123</v>
      </c>
      <c r="D14" s="11">
        <v>179</v>
      </c>
      <c r="E14" s="11">
        <v>118</v>
      </c>
      <c r="F14" s="11">
        <v>136</v>
      </c>
      <c r="G14" s="16">
        <v>433</v>
      </c>
      <c r="H14" s="11">
        <v>5</v>
      </c>
      <c r="I14" s="11">
        <v>12</v>
      </c>
    </row>
    <row r="15" spans="1:9" ht="15.6" x14ac:dyDescent="0.3">
      <c r="A15" s="111">
        <v>13</v>
      </c>
      <c r="B15" s="46" t="s">
        <v>142</v>
      </c>
      <c r="C15" s="45" t="s">
        <v>145</v>
      </c>
      <c r="D15" s="11">
        <v>177</v>
      </c>
      <c r="E15" s="11">
        <v>137</v>
      </c>
      <c r="F15" s="11">
        <v>117</v>
      </c>
      <c r="G15" s="16">
        <v>431</v>
      </c>
      <c r="H15" s="11">
        <v>7</v>
      </c>
      <c r="I15" s="11">
        <v>9</v>
      </c>
    </row>
    <row r="16" spans="1:9" ht="15.6" x14ac:dyDescent="0.3">
      <c r="A16" s="111">
        <v>14</v>
      </c>
      <c r="B16" s="107" t="s">
        <v>15</v>
      </c>
      <c r="C16" s="107" t="s">
        <v>22</v>
      </c>
      <c r="D16" s="11">
        <v>181</v>
      </c>
      <c r="E16" s="11">
        <v>128</v>
      </c>
      <c r="F16" s="11">
        <v>121</v>
      </c>
      <c r="G16" s="16">
        <v>430</v>
      </c>
      <c r="H16" s="11">
        <v>8</v>
      </c>
      <c r="I16" s="11">
        <v>9</v>
      </c>
    </row>
    <row r="17" spans="1:9" ht="15.6" x14ac:dyDescent="0.3">
      <c r="A17" s="111">
        <v>15</v>
      </c>
      <c r="B17" s="76" t="s">
        <v>15</v>
      </c>
      <c r="C17" s="98" t="s">
        <v>20</v>
      </c>
      <c r="D17" s="11">
        <v>143</v>
      </c>
      <c r="E17" s="11">
        <v>147</v>
      </c>
      <c r="F17" s="11">
        <v>139</v>
      </c>
      <c r="G17" s="16">
        <v>429</v>
      </c>
      <c r="H17" s="11">
        <v>7</v>
      </c>
      <c r="I17" s="11">
        <v>10</v>
      </c>
    </row>
    <row r="18" spans="1:9" ht="15.6" x14ac:dyDescent="0.3">
      <c r="A18" s="111">
        <v>16</v>
      </c>
      <c r="B18" s="75" t="s">
        <v>9</v>
      </c>
      <c r="C18" s="97" t="s">
        <v>18</v>
      </c>
      <c r="D18" s="11">
        <v>113</v>
      </c>
      <c r="E18" s="11">
        <v>137</v>
      </c>
      <c r="F18" s="11">
        <v>172</v>
      </c>
      <c r="G18" s="16">
        <v>422</v>
      </c>
      <c r="H18" s="11">
        <v>6</v>
      </c>
      <c r="I18" s="11">
        <v>11</v>
      </c>
    </row>
    <row r="19" spans="1:9" ht="15.6" x14ac:dyDescent="0.3">
      <c r="A19" s="111">
        <v>17</v>
      </c>
      <c r="B19" s="77" t="s">
        <v>19</v>
      </c>
      <c r="C19" s="100" t="s">
        <v>28</v>
      </c>
      <c r="D19" s="11">
        <v>167</v>
      </c>
      <c r="E19" s="11">
        <v>123</v>
      </c>
      <c r="F19" s="11">
        <v>131</v>
      </c>
      <c r="G19" s="16">
        <v>421</v>
      </c>
      <c r="H19" s="11">
        <v>2</v>
      </c>
      <c r="I19" s="11">
        <v>15</v>
      </c>
    </row>
    <row r="20" spans="1:9" ht="15.6" x14ac:dyDescent="0.3">
      <c r="A20" s="111">
        <v>18</v>
      </c>
      <c r="B20" s="107" t="s">
        <v>15</v>
      </c>
      <c r="C20" s="107" t="s">
        <v>25</v>
      </c>
      <c r="D20" s="11">
        <v>119</v>
      </c>
      <c r="E20" s="11">
        <v>146</v>
      </c>
      <c r="F20" s="11">
        <v>149</v>
      </c>
      <c r="G20" s="16">
        <v>414</v>
      </c>
      <c r="H20" s="11">
        <v>7</v>
      </c>
      <c r="I20" s="11">
        <v>9</v>
      </c>
    </row>
    <row r="21" spans="1:9" ht="15.6" x14ac:dyDescent="0.3">
      <c r="A21" s="111">
        <v>19</v>
      </c>
      <c r="B21" s="78" t="s">
        <v>121</v>
      </c>
      <c r="C21" s="103" t="s">
        <v>23</v>
      </c>
      <c r="D21" s="11">
        <v>143</v>
      </c>
      <c r="E21" s="11">
        <v>135</v>
      </c>
      <c r="F21" s="11">
        <v>134</v>
      </c>
      <c r="G21" s="16">
        <v>412</v>
      </c>
      <c r="H21" s="11">
        <v>5</v>
      </c>
      <c r="I21" s="11">
        <v>11</v>
      </c>
    </row>
    <row r="22" spans="1:9" ht="15.6" x14ac:dyDescent="0.3">
      <c r="A22" s="111">
        <v>20</v>
      </c>
      <c r="B22" s="75" t="s">
        <v>9</v>
      </c>
      <c r="C22" s="97" t="s">
        <v>14</v>
      </c>
      <c r="D22" s="11">
        <v>172</v>
      </c>
      <c r="E22" s="11">
        <v>113</v>
      </c>
      <c r="F22" s="11">
        <v>113</v>
      </c>
      <c r="G22" s="16">
        <v>398</v>
      </c>
      <c r="H22" s="11">
        <v>3</v>
      </c>
      <c r="I22" s="11">
        <v>12</v>
      </c>
    </row>
    <row r="23" spans="1:9" ht="15.6" x14ac:dyDescent="0.3">
      <c r="A23" s="111">
        <v>21</v>
      </c>
      <c r="B23" s="77" t="s">
        <v>19</v>
      </c>
      <c r="C23" s="100" t="s">
        <v>24</v>
      </c>
      <c r="D23" s="11">
        <v>117</v>
      </c>
      <c r="E23" s="11">
        <v>129</v>
      </c>
      <c r="F23" s="11">
        <v>144</v>
      </c>
      <c r="G23" s="16">
        <v>390</v>
      </c>
      <c r="H23" s="11">
        <v>4</v>
      </c>
      <c r="I23" s="11">
        <v>10</v>
      </c>
    </row>
    <row r="24" spans="1:9" ht="15.6" x14ac:dyDescent="0.3">
      <c r="A24" s="111">
        <v>22</v>
      </c>
      <c r="B24" s="77" t="s">
        <v>19</v>
      </c>
      <c r="C24" s="100" t="s">
        <v>29</v>
      </c>
      <c r="D24" s="11">
        <v>102</v>
      </c>
      <c r="E24" s="11">
        <v>151</v>
      </c>
      <c r="F24" s="11">
        <v>137</v>
      </c>
      <c r="G24" s="16">
        <v>390</v>
      </c>
      <c r="H24" s="11">
        <v>3</v>
      </c>
      <c r="I24" s="11">
        <v>12</v>
      </c>
    </row>
    <row r="25" spans="1:9" ht="15.6" x14ac:dyDescent="0.3">
      <c r="A25" s="111">
        <v>23</v>
      </c>
      <c r="B25" s="47" t="s">
        <v>142</v>
      </c>
      <c r="C25" s="47" t="s">
        <v>147</v>
      </c>
      <c r="D25" s="11">
        <v>135</v>
      </c>
      <c r="E25" s="11">
        <v>119</v>
      </c>
      <c r="F25" s="11">
        <v>128</v>
      </c>
      <c r="G25" s="16">
        <v>382</v>
      </c>
      <c r="H25" s="11">
        <v>4</v>
      </c>
      <c r="I25" s="11">
        <v>9</v>
      </c>
    </row>
    <row r="26" spans="1:9" ht="15.6" x14ac:dyDescent="0.3">
      <c r="A26" s="111">
        <v>24</v>
      </c>
      <c r="B26" s="46" t="s">
        <v>142</v>
      </c>
      <c r="C26" s="45" t="s">
        <v>161</v>
      </c>
      <c r="D26" s="11">
        <v>103</v>
      </c>
      <c r="E26" s="11">
        <v>149</v>
      </c>
      <c r="F26" s="11">
        <v>129</v>
      </c>
      <c r="G26" s="16">
        <v>381</v>
      </c>
      <c r="H26" s="11">
        <v>5</v>
      </c>
      <c r="I26" s="11">
        <v>7</v>
      </c>
    </row>
    <row r="27" spans="1:9" ht="15.6" x14ac:dyDescent="0.3">
      <c r="A27" s="111">
        <v>25</v>
      </c>
      <c r="B27" s="77" t="s">
        <v>19</v>
      </c>
      <c r="C27" s="102" t="s">
        <v>27</v>
      </c>
      <c r="D27" s="11">
        <v>128</v>
      </c>
      <c r="E27" s="11">
        <v>113</v>
      </c>
      <c r="F27" s="11">
        <v>140</v>
      </c>
      <c r="G27" s="16">
        <v>381</v>
      </c>
      <c r="H27" s="11">
        <v>1</v>
      </c>
      <c r="I27" s="11">
        <v>14</v>
      </c>
    </row>
    <row r="28" spans="1:9" ht="15.6" x14ac:dyDescent="0.3">
      <c r="A28" s="111">
        <v>26</v>
      </c>
      <c r="B28" s="79" t="s">
        <v>121</v>
      </c>
      <c r="C28" s="99" t="s">
        <v>33</v>
      </c>
      <c r="D28" s="11">
        <v>108</v>
      </c>
      <c r="E28" s="11">
        <v>133</v>
      </c>
      <c r="F28" s="11">
        <v>124</v>
      </c>
      <c r="G28" s="16">
        <v>365</v>
      </c>
      <c r="H28" s="11">
        <v>3</v>
      </c>
      <c r="I28" s="11">
        <v>9</v>
      </c>
    </row>
    <row r="29" spans="1:9" ht="15.6" x14ac:dyDescent="0.3">
      <c r="A29" s="111">
        <v>27</v>
      </c>
      <c r="B29" s="78" t="s">
        <v>121</v>
      </c>
      <c r="C29" s="103" t="s">
        <v>124</v>
      </c>
      <c r="D29" s="11">
        <v>96</v>
      </c>
      <c r="E29" s="11">
        <v>134</v>
      </c>
      <c r="F29" s="11">
        <v>121</v>
      </c>
      <c r="G29" s="16">
        <v>351</v>
      </c>
      <c r="H29" s="11">
        <v>7</v>
      </c>
      <c r="I29" s="11">
        <v>7</v>
      </c>
    </row>
    <row r="30" spans="1:9" ht="15.6" x14ac:dyDescent="0.3">
      <c r="A30" s="111">
        <v>28</v>
      </c>
      <c r="B30" s="46" t="s">
        <v>142</v>
      </c>
      <c r="C30" s="45" t="s">
        <v>34</v>
      </c>
      <c r="D30" s="11">
        <v>104</v>
      </c>
      <c r="E30" s="11">
        <v>116</v>
      </c>
      <c r="F30" s="11">
        <v>130</v>
      </c>
      <c r="G30" s="16">
        <v>350</v>
      </c>
      <c r="H30" s="11">
        <v>0</v>
      </c>
      <c r="I30" s="11">
        <v>10</v>
      </c>
    </row>
    <row r="31" spans="1:9" ht="15.6" x14ac:dyDescent="0.3">
      <c r="A31" s="111">
        <v>29</v>
      </c>
      <c r="B31" s="77" t="s">
        <v>19</v>
      </c>
      <c r="C31" s="100" t="s">
        <v>30</v>
      </c>
      <c r="D31" s="11">
        <v>105</v>
      </c>
      <c r="E31" s="11">
        <v>86</v>
      </c>
      <c r="F31" s="11">
        <v>154</v>
      </c>
      <c r="G31" s="16">
        <v>345</v>
      </c>
      <c r="H31" s="11">
        <v>4</v>
      </c>
      <c r="I31" s="11">
        <v>8</v>
      </c>
    </row>
    <row r="32" spans="1:9" ht="15.6" x14ac:dyDescent="0.3">
      <c r="A32" s="111">
        <v>30</v>
      </c>
      <c r="B32" s="46" t="s">
        <v>142</v>
      </c>
      <c r="C32" s="45" t="s">
        <v>155</v>
      </c>
      <c r="D32" s="11">
        <v>106</v>
      </c>
      <c r="E32" s="11">
        <v>116</v>
      </c>
      <c r="F32" s="11">
        <v>104</v>
      </c>
      <c r="G32" s="16">
        <v>326</v>
      </c>
      <c r="H32" s="11">
        <v>4</v>
      </c>
      <c r="I32" s="11">
        <v>5</v>
      </c>
    </row>
    <row r="33" spans="1:9" ht="15.6" x14ac:dyDescent="0.3">
      <c r="A33" s="111">
        <v>31</v>
      </c>
      <c r="B33" s="46" t="s">
        <v>142</v>
      </c>
      <c r="C33" s="45" t="s">
        <v>154</v>
      </c>
      <c r="D33" s="11">
        <v>111</v>
      </c>
      <c r="E33" s="11">
        <v>91</v>
      </c>
      <c r="F33" s="11">
        <v>119</v>
      </c>
      <c r="G33" s="16">
        <v>321</v>
      </c>
      <c r="H33" s="11">
        <v>2</v>
      </c>
      <c r="I33" s="11">
        <v>6</v>
      </c>
    </row>
    <row r="34" spans="1:9" ht="15.6" x14ac:dyDescent="0.3">
      <c r="A34" s="111">
        <v>32</v>
      </c>
      <c r="B34" s="46" t="s">
        <v>142</v>
      </c>
      <c r="C34" s="45" t="s">
        <v>162</v>
      </c>
      <c r="D34" s="11">
        <v>110</v>
      </c>
      <c r="E34" s="11">
        <v>85</v>
      </c>
      <c r="F34" s="11">
        <v>78</v>
      </c>
      <c r="G34" s="16">
        <v>273</v>
      </c>
      <c r="H34" s="11">
        <v>3</v>
      </c>
      <c r="I34" s="11">
        <v>2</v>
      </c>
    </row>
    <row r="35" spans="1:9" ht="15.6" x14ac:dyDescent="0.3">
      <c r="A35" s="88"/>
      <c r="B35" s="46"/>
      <c r="C35" s="45"/>
      <c r="D35" s="11"/>
      <c r="E35" s="11"/>
      <c r="F35" s="11"/>
      <c r="G35" s="16">
        <f>SUM(G3:G34)</f>
        <v>13147</v>
      </c>
      <c r="H35" s="11">
        <f>G35/A34</f>
        <v>410.84375</v>
      </c>
      <c r="I35" s="11"/>
    </row>
    <row r="36" spans="1:9" ht="15.6" x14ac:dyDescent="0.3">
      <c r="A36" s="88"/>
      <c r="B36" s="46"/>
      <c r="C36" s="45" t="s">
        <v>164</v>
      </c>
      <c r="D36" s="11"/>
      <c r="E36" s="11"/>
      <c r="F36" s="11"/>
      <c r="G36" s="16"/>
      <c r="H36" s="11"/>
      <c r="I36" s="11"/>
    </row>
    <row r="37" spans="1:9" ht="15.6" x14ac:dyDescent="0.3">
      <c r="A37" s="111">
        <v>1</v>
      </c>
      <c r="B37" s="81" t="s">
        <v>38</v>
      </c>
      <c r="C37" s="89" t="s">
        <v>41</v>
      </c>
      <c r="D37" s="11">
        <v>223</v>
      </c>
      <c r="E37" s="11">
        <v>223</v>
      </c>
      <c r="F37" s="11">
        <v>196</v>
      </c>
      <c r="G37" s="16">
        <v>642</v>
      </c>
      <c r="H37" s="11">
        <v>19</v>
      </c>
      <c r="I37" s="11">
        <v>8</v>
      </c>
    </row>
    <row r="38" spans="1:9" ht="15.6" x14ac:dyDescent="0.3">
      <c r="A38" s="111">
        <v>2</v>
      </c>
      <c r="B38" s="83" t="s">
        <v>46</v>
      </c>
      <c r="C38" s="90" t="s">
        <v>53</v>
      </c>
      <c r="D38" s="11">
        <v>178</v>
      </c>
      <c r="E38" s="11">
        <v>233</v>
      </c>
      <c r="F38" s="11">
        <v>182</v>
      </c>
      <c r="G38" s="16">
        <v>593</v>
      </c>
      <c r="H38" s="11">
        <v>14</v>
      </c>
      <c r="I38" s="11">
        <v>12</v>
      </c>
    </row>
    <row r="39" spans="1:9" ht="15.6" x14ac:dyDescent="0.3">
      <c r="A39" s="111">
        <v>3</v>
      </c>
      <c r="B39" s="81" t="s">
        <v>38</v>
      </c>
      <c r="C39" s="89" t="s">
        <v>44</v>
      </c>
      <c r="D39" s="11">
        <v>156</v>
      </c>
      <c r="E39" s="11">
        <v>199</v>
      </c>
      <c r="F39" s="11">
        <v>222</v>
      </c>
      <c r="G39" s="16">
        <v>577</v>
      </c>
      <c r="H39" s="11">
        <v>17</v>
      </c>
      <c r="I39" s="11">
        <v>8</v>
      </c>
    </row>
    <row r="40" spans="1:9" ht="15.6" x14ac:dyDescent="0.3">
      <c r="A40" s="111">
        <v>4</v>
      </c>
      <c r="B40" s="84" t="s">
        <v>68</v>
      </c>
      <c r="C40" s="91" t="s">
        <v>71</v>
      </c>
      <c r="D40" s="11">
        <v>169</v>
      </c>
      <c r="E40" s="11">
        <v>170</v>
      </c>
      <c r="F40" s="11">
        <v>224</v>
      </c>
      <c r="G40" s="16">
        <v>563</v>
      </c>
      <c r="H40" s="11">
        <v>13</v>
      </c>
      <c r="I40" s="11">
        <v>12</v>
      </c>
    </row>
    <row r="41" spans="1:9" ht="15.6" x14ac:dyDescent="0.3">
      <c r="A41" s="111">
        <v>5</v>
      </c>
      <c r="B41" s="82" t="s">
        <v>42</v>
      </c>
      <c r="C41" s="92" t="s">
        <v>47</v>
      </c>
      <c r="D41" s="11">
        <v>227</v>
      </c>
      <c r="E41" s="11">
        <v>170</v>
      </c>
      <c r="F41" s="11">
        <v>159</v>
      </c>
      <c r="G41" s="16">
        <v>556</v>
      </c>
      <c r="H41" s="11">
        <v>15</v>
      </c>
      <c r="I41" s="11">
        <v>8</v>
      </c>
    </row>
    <row r="42" spans="1:9" ht="15.6" x14ac:dyDescent="0.3">
      <c r="A42" s="111">
        <v>6</v>
      </c>
      <c r="B42" s="83" t="s">
        <v>46</v>
      </c>
      <c r="C42" s="90" t="s">
        <v>61</v>
      </c>
      <c r="D42" s="11">
        <v>153</v>
      </c>
      <c r="E42" s="11">
        <v>235</v>
      </c>
      <c r="F42" s="11">
        <v>168</v>
      </c>
      <c r="G42" s="16">
        <v>556</v>
      </c>
      <c r="H42" s="11">
        <v>9</v>
      </c>
      <c r="I42" s="11">
        <v>16</v>
      </c>
    </row>
    <row r="43" spans="1:9" ht="15.6" x14ac:dyDescent="0.3">
      <c r="A43" s="111">
        <v>7</v>
      </c>
      <c r="B43" s="84" t="s">
        <v>68</v>
      </c>
      <c r="C43" s="93" t="s">
        <v>125</v>
      </c>
      <c r="D43" s="11">
        <v>172</v>
      </c>
      <c r="E43" s="11">
        <v>149</v>
      </c>
      <c r="F43" s="11">
        <v>233</v>
      </c>
      <c r="G43" s="16">
        <v>554</v>
      </c>
      <c r="H43" s="11">
        <v>13</v>
      </c>
      <c r="I43" s="11">
        <v>11</v>
      </c>
    </row>
    <row r="44" spans="1:9" ht="15.6" x14ac:dyDescent="0.3">
      <c r="A44" s="111">
        <v>8</v>
      </c>
      <c r="B44" s="83" t="s">
        <v>46</v>
      </c>
      <c r="C44" s="90" t="s">
        <v>56</v>
      </c>
      <c r="D44" s="11">
        <v>177</v>
      </c>
      <c r="E44" s="11">
        <v>195</v>
      </c>
      <c r="F44" s="11">
        <v>181</v>
      </c>
      <c r="G44" s="16">
        <v>553</v>
      </c>
      <c r="H44" s="11">
        <v>14</v>
      </c>
      <c r="I44" s="11">
        <v>14</v>
      </c>
    </row>
    <row r="45" spans="1:9" ht="15.6" x14ac:dyDescent="0.3">
      <c r="A45" s="111">
        <v>9</v>
      </c>
      <c r="B45" s="83" t="s">
        <v>46</v>
      </c>
      <c r="C45" s="90" t="s">
        <v>58</v>
      </c>
      <c r="D45" s="11">
        <v>207</v>
      </c>
      <c r="E45" s="11">
        <v>158</v>
      </c>
      <c r="F45" s="11">
        <v>187</v>
      </c>
      <c r="G45" s="16">
        <v>552</v>
      </c>
      <c r="H45" s="11">
        <v>17</v>
      </c>
      <c r="I45" s="11">
        <v>7</v>
      </c>
    </row>
    <row r="46" spans="1:9" ht="15.6" x14ac:dyDescent="0.3">
      <c r="A46" s="111">
        <v>10</v>
      </c>
      <c r="B46" s="81" t="s">
        <v>38</v>
      </c>
      <c r="C46" s="89" t="s">
        <v>64</v>
      </c>
      <c r="D46" s="11">
        <v>159</v>
      </c>
      <c r="E46" s="11">
        <v>183</v>
      </c>
      <c r="F46" s="11">
        <v>202</v>
      </c>
      <c r="G46" s="16">
        <v>544</v>
      </c>
      <c r="H46" s="11">
        <v>11</v>
      </c>
      <c r="I46" s="11">
        <v>16</v>
      </c>
    </row>
    <row r="47" spans="1:9" ht="15.6" x14ac:dyDescent="0.3">
      <c r="A47" s="111">
        <v>11</v>
      </c>
      <c r="B47" s="82" t="s">
        <v>42</v>
      </c>
      <c r="C47" s="92" t="s">
        <v>45</v>
      </c>
      <c r="D47" s="11">
        <v>190</v>
      </c>
      <c r="E47" s="11">
        <v>181</v>
      </c>
      <c r="F47" s="11">
        <v>173</v>
      </c>
      <c r="G47" s="16">
        <v>544</v>
      </c>
      <c r="H47" s="11">
        <v>13</v>
      </c>
      <c r="I47" s="11">
        <v>10</v>
      </c>
    </row>
    <row r="48" spans="1:9" ht="15.6" x14ac:dyDescent="0.3">
      <c r="A48" s="111">
        <v>12</v>
      </c>
      <c r="B48" s="82" t="s">
        <v>42</v>
      </c>
      <c r="C48" s="92" t="s">
        <v>54</v>
      </c>
      <c r="D48" s="11">
        <v>180</v>
      </c>
      <c r="E48" s="11">
        <v>178</v>
      </c>
      <c r="F48" s="11">
        <v>183</v>
      </c>
      <c r="G48" s="16">
        <v>541</v>
      </c>
      <c r="H48" s="11">
        <v>11</v>
      </c>
      <c r="I48" s="11">
        <v>11</v>
      </c>
    </row>
    <row r="49" spans="1:9" ht="15.6" x14ac:dyDescent="0.3">
      <c r="A49" s="111">
        <v>13</v>
      </c>
      <c r="B49" s="82" t="s">
        <v>42</v>
      </c>
      <c r="C49" s="92" t="s">
        <v>48</v>
      </c>
      <c r="D49" s="11">
        <v>187</v>
      </c>
      <c r="E49" s="11">
        <v>170</v>
      </c>
      <c r="F49" s="11">
        <v>173</v>
      </c>
      <c r="G49" s="16">
        <v>530</v>
      </c>
      <c r="H49" s="11">
        <v>9</v>
      </c>
      <c r="I49" s="11">
        <v>16</v>
      </c>
    </row>
    <row r="50" spans="1:9" ht="15.6" x14ac:dyDescent="0.3">
      <c r="A50" s="111">
        <v>14</v>
      </c>
      <c r="B50" s="110" t="s">
        <v>68</v>
      </c>
      <c r="C50" s="110" t="s">
        <v>72</v>
      </c>
      <c r="D50" s="11">
        <v>178</v>
      </c>
      <c r="E50" s="11">
        <v>159</v>
      </c>
      <c r="F50" s="11">
        <v>193</v>
      </c>
      <c r="G50" s="16">
        <v>530</v>
      </c>
      <c r="H50" s="11">
        <v>14</v>
      </c>
      <c r="I50" s="11">
        <v>9</v>
      </c>
    </row>
    <row r="51" spans="1:9" ht="15.6" x14ac:dyDescent="0.3">
      <c r="A51" s="111">
        <v>15</v>
      </c>
      <c r="B51" s="25" t="s">
        <v>129</v>
      </c>
      <c r="C51" s="45" t="s">
        <v>135</v>
      </c>
      <c r="D51" s="11">
        <v>178</v>
      </c>
      <c r="E51" s="11">
        <v>180</v>
      </c>
      <c r="F51" s="11">
        <v>170</v>
      </c>
      <c r="G51" s="16">
        <v>528</v>
      </c>
      <c r="H51" s="11">
        <v>12</v>
      </c>
      <c r="I51" s="11">
        <v>12</v>
      </c>
    </row>
    <row r="52" spans="1:9" ht="15.6" x14ac:dyDescent="0.3">
      <c r="A52" s="111">
        <v>16</v>
      </c>
      <c r="B52" s="83" t="s">
        <v>46</v>
      </c>
      <c r="C52" s="90" t="s">
        <v>55</v>
      </c>
      <c r="D52" s="11">
        <v>175</v>
      </c>
      <c r="E52" s="11">
        <v>128</v>
      </c>
      <c r="F52" s="11">
        <v>223</v>
      </c>
      <c r="G52" s="16">
        <v>526</v>
      </c>
      <c r="H52" s="11">
        <v>12</v>
      </c>
      <c r="I52" s="11">
        <v>11</v>
      </c>
    </row>
    <row r="53" spans="1:9" ht="15.6" x14ac:dyDescent="0.3">
      <c r="A53" s="111">
        <v>17</v>
      </c>
      <c r="B53" s="81" t="s">
        <v>38</v>
      </c>
      <c r="C53" s="89" t="s">
        <v>50</v>
      </c>
      <c r="D53" s="11">
        <v>149</v>
      </c>
      <c r="E53" s="11">
        <v>213</v>
      </c>
      <c r="F53" s="11">
        <v>158</v>
      </c>
      <c r="G53" s="16">
        <v>520</v>
      </c>
      <c r="H53" s="11">
        <v>8</v>
      </c>
      <c r="I53" s="11">
        <v>15</v>
      </c>
    </row>
    <row r="54" spans="1:9" ht="15.6" x14ac:dyDescent="0.3">
      <c r="A54" s="111">
        <v>18</v>
      </c>
      <c r="B54" s="84" t="s">
        <v>68</v>
      </c>
      <c r="C54" s="91" t="s">
        <v>63</v>
      </c>
      <c r="D54" s="11">
        <v>192</v>
      </c>
      <c r="E54" s="11">
        <v>161</v>
      </c>
      <c r="F54" s="11">
        <v>164</v>
      </c>
      <c r="G54" s="16">
        <v>517</v>
      </c>
      <c r="H54" s="11">
        <v>11</v>
      </c>
      <c r="I54" s="11">
        <v>12</v>
      </c>
    </row>
    <row r="55" spans="1:9" ht="15.6" x14ac:dyDescent="0.3">
      <c r="A55" s="111">
        <v>19</v>
      </c>
      <c r="B55" s="82" t="s">
        <v>42</v>
      </c>
      <c r="C55" s="92" t="s">
        <v>52</v>
      </c>
      <c r="D55" s="11">
        <v>157</v>
      </c>
      <c r="E55" s="11">
        <v>173</v>
      </c>
      <c r="F55" s="11">
        <v>178</v>
      </c>
      <c r="G55" s="16">
        <v>508</v>
      </c>
      <c r="H55" s="11">
        <v>9</v>
      </c>
      <c r="I55" s="11">
        <v>13</v>
      </c>
    </row>
    <row r="56" spans="1:9" ht="15.6" x14ac:dyDescent="0.3">
      <c r="A56" s="111">
        <v>20</v>
      </c>
      <c r="B56" s="104" t="s">
        <v>42</v>
      </c>
      <c r="C56" s="104" t="s">
        <v>57</v>
      </c>
      <c r="D56" s="11">
        <v>192</v>
      </c>
      <c r="E56" s="11">
        <v>169</v>
      </c>
      <c r="F56" s="11">
        <v>146</v>
      </c>
      <c r="G56" s="16">
        <v>507</v>
      </c>
      <c r="H56" s="11">
        <v>10</v>
      </c>
      <c r="I56" s="11">
        <v>15</v>
      </c>
    </row>
    <row r="57" spans="1:9" ht="15.6" x14ac:dyDescent="0.3">
      <c r="A57" s="111">
        <v>21</v>
      </c>
      <c r="B57" s="80" t="s">
        <v>81</v>
      </c>
      <c r="C57" s="94" t="s">
        <v>80</v>
      </c>
      <c r="D57" s="11">
        <v>170</v>
      </c>
      <c r="E57" s="11">
        <v>187</v>
      </c>
      <c r="F57" s="11">
        <v>147</v>
      </c>
      <c r="G57" s="16">
        <v>504</v>
      </c>
      <c r="H57" s="11">
        <v>6</v>
      </c>
      <c r="I57" s="11">
        <v>16</v>
      </c>
    </row>
    <row r="58" spans="1:9" ht="15.6" x14ac:dyDescent="0.3">
      <c r="A58" s="111">
        <v>22</v>
      </c>
      <c r="B58" s="86" t="s">
        <v>62</v>
      </c>
      <c r="C58" s="95" t="s">
        <v>88</v>
      </c>
      <c r="D58" s="11">
        <v>151</v>
      </c>
      <c r="E58" s="11">
        <v>176</v>
      </c>
      <c r="F58" s="11">
        <v>176</v>
      </c>
      <c r="G58" s="16">
        <v>503</v>
      </c>
      <c r="H58" s="11">
        <v>12</v>
      </c>
      <c r="I58" s="11">
        <v>11</v>
      </c>
    </row>
    <row r="59" spans="1:9" ht="15.6" x14ac:dyDescent="0.3">
      <c r="A59" s="111">
        <v>23</v>
      </c>
      <c r="B59" s="80" t="s">
        <v>81</v>
      </c>
      <c r="C59" s="94" t="s">
        <v>87</v>
      </c>
      <c r="D59" s="11">
        <v>161</v>
      </c>
      <c r="E59" s="11">
        <v>172</v>
      </c>
      <c r="F59" s="11">
        <v>167</v>
      </c>
      <c r="G59" s="16">
        <v>500</v>
      </c>
      <c r="H59" s="11">
        <v>9</v>
      </c>
      <c r="I59" s="11">
        <v>14</v>
      </c>
    </row>
    <row r="60" spans="1:9" ht="15.6" x14ac:dyDescent="0.3">
      <c r="A60" s="111">
        <v>24</v>
      </c>
      <c r="B60" s="86" t="s">
        <v>62</v>
      </c>
      <c r="C60" s="95" t="s">
        <v>95</v>
      </c>
      <c r="D60" s="11">
        <v>182</v>
      </c>
      <c r="E60" s="11">
        <v>188</v>
      </c>
      <c r="F60" s="11">
        <v>119</v>
      </c>
      <c r="G60" s="16">
        <v>489</v>
      </c>
      <c r="H60" s="11">
        <v>12</v>
      </c>
      <c r="I60" s="11">
        <v>7</v>
      </c>
    </row>
    <row r="61" spans="1:9" ht="15.6" x14ac:dyDescent="0.3">
      <c r="A61" s="111">
        <v>25</v>
      </c>
      <c r="B61" s="80" t="s">
        <v>81</v>
      </c>
      <c r="C61" s="94" t="s">
        <v>78</v>
      </c>
      <c r="D61" s="11">
        <v>165</v>
      </c>
      <c r="E61" s="11">
        <v>158</v>
      </c>
      <c r="F61" s="11">
        <v>164</v>
      </c>
      <c r="G61" s="16">
        <v>487</v>
      </c>
      <c r="H61" s="11">
        <v>9</v>
      </c>
      <c r="I61" s="11">
        <v>14</v>
      </c>
    </row>
    <row r="62" spans="1:9" ht="15.6" x14ac:dyDescent="0.3">
      <c r="A62" s="111">
        <v>26</v>
      </c>
      <c r="B62" s="85" t="s">
        <v>60</v>
      </c>
      <c r="C62" s="96" t="s">
        <v>75</v>
      </c>
      <c r="D62" s="11">
        <v>171</v>
      </c>
      <c r="E62" s="11">
        <v>176</v>
      </c>
      <c r="F62" s="11">
        <v>139</v>
      </c>
      <c r="G62" s="16">
        <v>486</v>
      </c>
      <c r="H62" s="11">
        <v>9</v>
      </c>
      <c r="I62" s="11">
        <v>11</v>
      </c>
    </row>
    <row r="63" spans="1:9" ht="15.6" x14ac:dyDescent="0.3">
      <c r="A63" s="111">
        <v>27</v>
      </c>
      <c r="B63" s="80" t="s">
        <v>81</v>
      </c>
      <c r="C63" s="94" t="s">
        <v>86</v>
      </c>
      <c r="D63" s="11">
        <v>140</v>
      </c>
      <c r="E63" s="11">
        <v>173</v>
      </c>
      <c r="F63" s="11">
        <v>170</v>
      </c>
      <c r="G63" s="16">
        <v>483</v>
      </c>
      <c r="H63" s="11">
        <v>9</v>
      </c>
      <c r="I63" s="11">
        <v>12</v>
      </c>
    </row>
    <row r="64" spans="1:9" ht="15.6" x14ac:dyDescent="0.3">
      <c r="A64" s="111">
        <v>28</v>
      </c>
      <c r="B64" s="84" t="s">
        <v>68</v>
      </c>
      <c r="C64" s="91" t="s">
        <v>77</v>
      </c>
      <c r="D64" s="11">
        <v>175</v>
      </c>
      <c r="E64" s="11">
        <v>160</v>
      </c>
      <c r="F64" s="11">
        <v>142</v>
      </c>
      <c r="G64" s="16">
        <v>477</v>
      </c>
      <c r="H64" s="11">
        <v>5</v>
      </c>
      <c r="I64" s="11">
        <v>15</v>
      </c>
    </row>
    <row r="65" spans="1:9" ht="15.6" x14ac:dyDescent="0.3">
      <c r="A65" s="111">
        <v>29</v>
      </c>
      <c r="B65" s="80" t="s">
        <v>81</v>
      </c>
      <c r="C65" s="94" t="s">
        <v>127</v>
      </c>
      <c r="D65" s="11">
        <v>143</v>
      </c>
      <c r="E65" s="11">
        <v>160</v>
      </c>
      <c r="F65" s="11">
        <v>167</v>
      </c>
      <c r="G65" s="16">
        <v>470</v>
      </c>
      <c r="H65" s="11">
        <v>9</v>
      </c>
      <c r="I65" s="11">
        <v>14</v>
      </c>
    </row>
    <row r="66" spans="1:9" ht="15.6" x14ac:dyDescent="0.3">
      <c r="A66" s="111">
        <v>30</v>
      </c>
      <c r="B66" s="85" t="s">
        <v>60</v>
      </c>
      <c r="C66" s="96" t="s">
        <v>73</v>
      </c>
      <c r="D66" s="11">
        <v>155</v>
      </c>
      <c r="E66" s="11">
        <v>114</v>
      </c>
      <c r="F66" s="11">
        <v>197</v>
      </c>
      <c r="G66" s="16">
        <v>466</v>
      </c>
      <c r="H66" s="11">
        <v>9</v>
      </c>
      <c r="I66" s="11">
        <v>12</v>
      </c>
    </row>
    <row r="67" spans="1:9" ht="15.6" x14ac:dyDescent="0.3">
      <c r="A67" s="111">
        <v>31</v>
      </c>
      <c r="B67" s="87" t="s">
        <v>128</v>
      </c>
      <c r="C67" s="101" t="s">
        <v>94</v>
      </c>
      <c r="D67" s="11">
        <v>148</v>
      </c>
      <c r="E67" s="11">
        <v>182</v>
      </c>
      <c r="F67" s="11">
        <v>133</v>
      </c>
      <c r="G67" s="16">
        <v>463</v>
      </c>
      <c r="H67" s="11">
        <v>7</v>
      </c>
      <c r="I67" s="11">
        <v>11</v>
      </c>
    </row>
    <row r="68" spans="1:9" ht="15.6" x14ac:dyDescent="0.3">
      <c r="A68" s="111">
        <v>32</v>
      </c>
      <c r="B68" s="46" t="s">
        <v>129</v>
      </c>
      <c r="C68" s="45" t="s">
        <v>131</v>
      </c>
      <c r="D68" s="11">
        <v>154</v>
      </c>
      <c r="E68" s="11">
        <v>159</v>
      </c>
      <c r="F68" s="11">
        <v>146</v>
      </c>
      <c r="G68" s="16">
        <v>459</v>
      </c>
      <c r="H68" s="11">
        <v>6</v>
      </c>
      <c r="I68" s="11">
        <v>14</v>
      </c>
    </row>
    <row r="69" spans="1:9" ht="15.6" x14ac:dyDescent="0.3">
      <c r="A69" s="111">
        <v>33</v>
      </c>
      <c r="B69" s="83" t="s">
        <v>46</v>
      </c>
      <c r="C69" s="90" t="s">
        <v>49</v>
      </c>
      <c r="D69" s="11">
        <v>155</v>
      </c>
      <c r="E69" s="11">
        <v>147</v>
      </c>
      <c r="F69" s="11">
        <v>155</v>
      </c>
      <c r="G69" s="16">
        <v>457</v>
      </c>
      <c r="H69" s="11">
        <v>5</v>
      </c>
      <c r="I69" s="11">
        <v>15</v>
      </c>
    </row>
    <row r="70" spans="1:9" ht="15.6" x14ac:dyDescent="0.3">
      <c r="A70" s="111">
        <v>34</v>
      </c>
      <c r="B70" s="85" t="s">
        <v>60</v>
      </c>
      <c r="C70" s="96" t="s">
        <v>66</v>
      </c>
      <c r="D70" s="11">
        <v>159</v>
      </c>
      <c r="E70" s="11">
        <v>145</v>
      </c>
      <c r="F70" s="11">
        <v>152</v>
      </c>
      <c r="G70" s="16">
        <v>456</v>
      </c>
      <c r="H70" s="11">
        <v>7</v>
      </c>
      <c r="I70" s="11">
        <v>12</v>
      </c>
    </row>
    <row r="71" spans="1:9" ht="15.6" x14ac:dyDescent="0.3">
      <c r="A71" s="111">
        <v>35</v>
      </c>
      <c r="B71" s="85" t="s">
        <v>60</v>
      </c>
      <c r="C71" s="96" t="s">
        <v>76</v>
      </c>
      <c r="D71" s="11">
        <v>123</v>
      </c>
      <c r="E71" s="11">
        <v>136</v>
      </c>
      <c r="F71" s="11">
        <v>189</v>
      </c>
      <c r="G71" s="16">
        <v>448</v>
      </c>
      <c r="H71" s="11">
        <v>8</v>
      </c>
      <c r="I71" s="11">
        <v>11</v>
      </c>
    </row>
    <row r="72" spans="1:9" ht="15.6" x14ac:dyDescent="0.3">
      <c r="A72" s="111">
        <v>36</v>
      </c>
      <c r="B72" s="46" t="s">
        <v>129</v>
      </c>
      <c r="C72" s="45" t="s">
        <v>136</v>
      </c>
      <c r="D72" s="11">
        <v>158</v>
      </c>
      <c r="E72" s="11">
        <v>136</v>
      </c>
      <c r="F72" s="11">
        <v>153</v>
      </c>
      <c r="G72" s="16">
        <v>447</v>
      </c>
      <c r="H72" s="11">
        <v>8</v>
      </c>
      <c r="I72" s="11">
        <v>11</v>
      </c>
    </row>
    <row r="73" spans="1:9" ht="15.6" x14ac:dyDescent="0.3">
      <c r="A73" s="111">
        <v>37</v>
      </c>
      <c r="B73" s="86" t="s">
        <v>62</v>
      </c>
      <c r="C73" s="95" t="s">
        <v>84</v>
      </c>
      <c r="D73" s="11">
        <v>143</v>
      </c>
      <c r="E73" s="11">
        <v>146</v>
      </c>
      <c r="F73" s="11">
        <v>148</v>
      </c>
      <c r="G73" s="16">
        <v>437</v>
      </c>
      <c r="H73" s="11">
        <v>7</v>
      </c>
      <c r="I73" s="11">
        <v>11</v>
      </c>
    </row>
    <row r="74" spans="1:9" ht="15.6" x14ac:dyDescent="0.3">
      <c r="A74" s="111">
        <v>38</v>
      </c>
      <c r="B74" s="46" t="s">
        <v>129</v>
      </c>
      <c r="C74" s="45" t="s">
        <v>160</v>
      </c>
      <c r="D74" s="11">
        <v>142</v>
      </c>
      <c r="E74" s="11">
        <v>144</v>
      </c>
      <c r="F74" s="11">
        <v>149</v>
      </c>
      <c r="G74" s="16">
        <v>435</v>
      </c>
      <c r="H74" s="11">
        <v>7</v>
      </c>
      <c r="I74" s="11">
        <v>12</v>
      </c>
    </row>
    <row r="75" spans="1:9" ht="15.6" x14ac:dyDescent="0.3">
      <c r="A75" s="111">
        <v>39</v>
      </c>
      <c r="B75" s="85" t="s">
        <v>60</v>
      </c>
      <c r="C75" s="96" t="s">
        <v>126</v>
      </c>
      <c r="D75" s="11">
        <v>124</v>
      </c>
      <c r="E75" s="11">
        <v>167</v>
      </c>
      <c r="F75" s="11">
        <v>141</v>
      </c>
      <c r="G75" s="16">
        <v>432</v>
      </c>
      <c r="H75" s="11">
        <v>4</v>
      </c>
      <c r="I75" s="11">
        <v>14</v>
      </c>
    </row>
    <row r="76" spans="1:9" ht="15.6" x14ac:dyDescent="0.3">
      <c r="A76" s="111">
        <v>40</v>
      </c>
      <c r="B76" s="86" t="s">
        <v>62</v>
      </c>
      <c r="C76" s="95" t="s">
        <v>85</v>
      </c>
      <c r="D76" s="11">
        <v>138</v>
      </c>
      <c r="E76" s="11">
        <v>126</v>
      </c>
      <c r="F76" s="11">
        <v>133</v>
      </c>
      <c r="G76" s="16">
        <v>397</v>
      </c>
      <c r="H76" s="11">
        <v>5</v>
      </c>
      <c r="I76" s="11">
        <v>8</v>
      </c>
    </row>
    <row r="77" spans="1:9" ht="15.6" x14ac:dyDescent="0.3">
      <c r="A77" s="111">
        <v>41</v>
      </c>
      <c r="B77" s="80" t="s">
        <v>81</v>
      </c>
      <c r="C77" s="94" t="s">
        <v>91</v>
      </c>
      <c r="D77" s="11">
        <v>158</v>
      </c>
      <c r="E77" s="11">
        <v>129</v>
      </c>
      <c r="F77" s="11">
        <v>108</v>
      </c>
      <c r="G77" s="16">
        <v>395</v>
      </c>
      <c r="H77" s="11">
        <v>3</v>
      </c>
      <c r="I77" s="11">
        <v>11</v>
      </c>
    </row>
    <row r="78" spans="1:9" ht="15.6" x14ac:dyDescent="0.3">
      <c r="A78" s="111">
        <v>42</v>
      </c>
      <c r="B78" s="105" t="s">
        <v>62</v>
      </c>
      <c r="C78" s="108" t="s">
        <v>92</v>
      </c>
      <c r="D78" s="11">
        <v>110</v>
      </c>
      <c r="E78" s="11">
        <v>171</v>
      </c>
      <c r="F78" s="11">
        <v>107</v>
      </c>
      <c r="G78" s="16">
        <v>388</v>
      </c>
      <c r="H78" s="11">
        <v>4</v>
      </c>
      <c r="I78" s="11">
        <v>11</v>
      </c>
    </row>
    <row r="79" spans="1:9" ht="15.6" x14ac:dyDescent="0.3">
      <c r="A79" s="111">
        <v>43</v>
      </c>
      <c r="B79" s="106" t="s">
        <v>128</v>
      </c>
      <c r="C79" s="106" t="s">
        <v>93</v>
      </c>
      <c r="D79" s="11">
        <v>137</v>
      </c>
      <c r="E79" s="11">
        <v>118</v>
      </c>
      <c r="F79" s="11">
        <v>130</v>
      </c>
      <c r="G79" s="16">
        <v>385</v>
      </c>
      <c r="H79" s="11">
        <v>7</v>
      </c>
      <c r="I79" s="11">
        <v>8</v>
      </c>
    </row>
    <row r="80" spans="1:9" ht="15.6" x14ac:dyDescent="0.3">
      <c r="A80" s="111">
        <v>44</v>
      </c>
      <c r="B80" s="46" t="s">
        <v>129</v>
      </c>
      <c r="C80" s="45" t="s">
        <v>140</v>
      </c>
      <c r="D80" s="11">
        <v>124</v>
      </c>
      <c r="E80" s="11">
        <v>136</v>
      </c>
      <c r="F80" s="11">
        <v>110</v>
      </c>
      <c r="G80" s="16">
        <v>370</v>
      </c>
      <c r="H80" s="11">
        <v>4</v>
      </c>
      <c r="I80" s="11">
        <v>9</v>
      </c>
    </row>
    <row r="81" spans="1:9" ht="15.6" x14ac:dyDescent="0.3">
      <c r="A81" s="111">
        <v>45</v>
      </c>
      <c r="B81" s="25" t="s">
        <v>129</v>
      </c>
      <c r="C81" s="45" t="s">
        <v>166</v>
      </c>
      <c r="D81" s="11">
        <v>111</v>
      </c>
      <c r="E81" s="11">
        <v>118</v>
      </c>
      <c r="F81" s="11">
        <v>138</v>
      </c>
      <c r="G81" s="16">
        <v>367</v>
      </c>
      <c r="H81" s="11">
        <v>6</v>
      </c>
      <c r="I81" s="11">
        <v>6</v>
      </c>
    </row>
    <row r="82" spans="1:9" ht="15.6" x14ac:dyDescent="0.3">
      <c r="A82" s="111">
        <v>46</v>
      </c>
      <c r="B82" s="87" t="s">
        <v>128</v>
      </c>
      <c r="C82" s="101" t="s">
        <v>98</v>
      </c>
      <c r="D82" s="11">
        <v>114</v>
      </c>
      <c r="E82" s="11">
        <v>146</v>
      </c>
      <c r="F82" s="11">
        <v>104</v>
      </c>
      <c r="G82" s="16">
        <v>364</v>
      </c>
      <c r="H82" s="11">
        <v>4</v>
      </c>
      <c r="I82" s="11">
        <v>9</v>
      </c>
    </row>
    <row r="83" spans="1:9" ht="15.6" x14ac:dyDescent="0.3">
      <c r="A83" s="111">
        <v>47</v>
      </c>
      <c r="B83" s="87" t="s">
        <v>128</v>
      </c>
      <c r="C83" s="101" t="s">
        <v>90</v>
      </c>
      <c r="D83" s="11">
        <v>142</v>
      </c>
      <c r="E83" s="11">
        <v>117</v>
      </c>
      <c r="F83" s="11">
        <v>104</v>
      </c>
      <c r="G83" s="16">
        <v>363</v>
      </c>
      <c r="H83" s="11">
        <v>5</v>
      </c>
      <c r="I83" s="11">
        <v>6</v>
      </c>
    </row>
    <row r="84" spans="1:9" ht="15.6" x14ac:dyDescent="0.3">
      <c r="A84" s="111">
        <v>48</v>
      </c>
      <c r="B84" s="106" t="s">
        <v>128</v>
      </c>
      <c r="C84" s="106" t="s">
        <v>97</v>
      </c>
      <c r="D84" s="11">
        <v>125</v>
      </c>
      <c r="E84" s="11">
        <v>112</v>
      </c>
      <c r="F84" s="11">
        <v>107</v>
      </c>
      <c r="G84" s="16">
        <v>344</v>
      </c>
      <c r="H84" s="11">
        <v>5</v>
      </c>
      <c r="I84" s="11">
        <v>7</v>
      </c>
    </row>
    <row r="85" spans="1:9" x14ac:dyDescent="0.3">
      <c r="G85">
        <f>SUM(G37:G84)</f>
        <v>23213</v>
      </c>
      <c r="H85">
        <f>G85/A84</f>
        <v>483.60416666666669</v>
      </c>
    </row>
  </sheetData>
  <sortState xmlns:xlrd2="http://schemas.microsoft.com/office/spreadsheetml/2017/richdata2" ref="B37:I84">
    <sortCondition descending="1" ref="G37:G84"/>
  </sortState>
  <pageMargins left="0.7" right="0.7" top="0.75" bottom="0.75" header="0.3" footer="0.3"/>
  <pageSetup paperSize="9" orientation="portrait" horizontalDpi="0" verticalDpi="0" r:id="rId1"/>
  <rowBreaks count="1" manualBreakCount="1">
    <brk id="34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F454-9BA7-495F-AC2A-3F97D9628088}">
  <dimension ref="A4:H34"/>
  <sheetViews>
    <sheetView workbookViewId="0">
      <selection activeCell="K23" sqref="K23"/>
    </sheetView>
  </sheetViews>
  <sheetFormatPr defaultRowHeight="14.4" x14ac:dyDescent="0.3"/>
  <cols>
    <col min="1" max="1" width="3.77734375" bestFit="1" customWidth="1"/>
    <col min="2" max="2" width="24.21875" bestFit="1" customWidth="1"/>
    <col min="4" max="4" width="3.77734375" bestFit="1" customWidth="1"/>
    <col min="5" max="5" width="21.88671875" bestFit="1" customWidth="1"/>
    <col min="7" max="7" width="3.77734375" bestFit="1" customWidth="1"/>
    <col min="8" max="8" width="22.88671875" bestFit="1" customWidth="1"/>
  </cols>
  <sheetData>
    <row r="4" spans="1:8" ht="17.399999999999999" x14ac:dyDescent="0.35">
      <c r="A4" s="57" t="s">
        <v>4</v>
      </c>
      <c r="B4" s="57" t="s">
        <v>5</v>
      </c>
      <c r="D4" s="64" t="s">
        <v>38</v>
      </c>
      <c r="E4" s="64" t="s">
        <v>41</v>
      </c>
      <c r="G4" s="69" t="s">
        <v>60</v>
      </c>
      <c r="H4" s="69" t="s">
        <v>69</v>
      </c>
    </row>
    <row r="5" spans="1:8" ht="17.399999999999999" x14ac:dyDescent="0.35">
      <c r="A5" s="57" t="s">
        <v>4</v>
      </c>
      <c r="B5" s="57" t="s">
        <v>6</v>
      </c>
      <c r="D5" s="64" t="s">
        <v>38</v>
      </c>
      <c r="E5" s="64" t="s">
        <v>40</v>
      </c>
      <c r="G5" s="69" t="s">
        <v>60</v>
      </c>
      <c r="H5" s="69" t="s">
        <v>74</v>
      </c>
    </row>
    <row r="6" spans="1:8" ht="17.399999999999999" x14ac:dyDescent="0.35">
      <c r="A6" s="57" t="s">
        <v>4</v>
      </c>
      <c r="B6" s="57" t="s">
        <v>7</v>
      </c>
      <c r="D6" s="64" t="s">
        <v>38</v>
      </c>
      <c r="E6" s="64" t="s">
        <v>39</v>
      </c>
      <c r="G6" s="69" t="s">
        <v>60</v>
      </c>
      <c r="H6" s="69" t="s">
        <v>126</v>
      </c>
    </row>
    <row r="7" spans="1:8" ht="17.399999999999999" x14ac:dyDescent="0.35">
      <c r="A7" s="57" t="s">
        <v>4</v>
      </c>
      <c r="B7" s="57" t="s">
        <v>10</v>
      </c>
      <c r="D7" s="64" t="s">
        <v>38</v>
      </c>
      <c r="E7" s="64" t="s">
        <v>44</v>
      </c>
      <c r="G7" s="69" t="s">
        <v>60</v>
      </c>
      <c r="H7" s="69" t="s">
        <v>66</v>
      </c>
    </row>
    <row r="8" spans="1:8" ht="17.399999999999999" x14ac:dyDescent="0.35">
      <c r="A8" s="57" t="s">
        <v>4</v>
      </c>
      <c r="B8" s="57" t="s">
        <v>8</v>
      </c>
      <c r="D8" s="64" t="s">
        <v>38</v>
      </c>
      <c r="E8" s="64" t="s">
        <v>50</v>
      </c>
      <c r="G8" s="69" t="s">
        <v>60</v>
      </c>
      <c r="H8" s="69" t="s">
        <v>75</v>
      </c>
    </row>
    <row r="9" spans="1:8" ht="17.399999999999999" x14ac:dyDescent="0.35">
      <c r="A9" s="58" t="s">
        <v>9</v>
      </c>
      <c r="B9" s="58" t="s">
        <v>11</v>
      </c>
      <c r="D9" s="64" t="s">
        <v>38</v>
      </c>
      <c r="E9" s="64" t="s">
        <v>43</v>
      </c>
      <c r="G9" s="69" t="s">
        <v>60</v>
      </c>
      <c r="H9" s="69" t="s">
        <v>73</v>
      </c>
    </row>
    <row r="10" spans="1:8" ht="17.399999999999999" x14ac:dyDescent="0.35">
      <c r="A10" s="58" t="s">
        <v>9</v>
      </c>
      <c r="B10" s="58" t="s">
        <v>17</v>
      </c>
      <c r="D10" s="64" t="s">
        <v>38</v>
      </c>
      <c r="E10" s="64" t="s">
        <v>64</v>
      </c>
      <c r="G10" s="69" t="s">
        <v>60</v>
      </c>
      <c r="H10" s="69" t="s">
        <v>76</v>
      </c>
    </row>
    <row r="11" spans="1:8" ht="17.399999999999999" x14ac:dyDescent="0.35">
      <c r="A11" s="58" t="s">
        <v>9</v>
      </c>
      <c r="B11" s="58" t="s">
        <v>14</v>
      </c>
      <c r="D11" s="65" t="s">
        <v>42</v>
      </c>
      <c r="E11" s="65" t="s">
        <v>57</v>
      </c>
      <c r="G11" s="70" t="s">
        <v>81</v>
      </c>
      <c r="H11" s="70" t="s">
        <v>86</v>
      </c>
    </row>
    <row r="12" spans="1:8" ht="17.399999999999999" x14ac:dyDescent="0.35">
      <c r="A12" s="58" t="s">
        <v>9</v>
      </c>
      <c r="B12" s="58" t="s">
        <v>13</v>
      </c>
      <c r="D12" s="65" t="s">
        <v>42</v>
      </c>
      <c r="E12" s="65" t="s">
        <v>47</v>
      </c>
      <c r="G12" s="70" t="s">
        <v>81</v>
      </c>
      <c r="H12" s="70" t="s">
        <v>78</v>
      </c>
    </row>
    <row r="13" spans="1:8" ht="17.399999999999999" x14ac:dyDescent="0.35">
      <c r="A13" s="58" t="s">
        <v>9</v>
      </c>
      <c r="B13" s="58" t="s">
        <v>18</v>
      </c>
      <c r="D13" s="65" t="s">
        <v>42</v>
      </c>
      <c r="E13" s="65" t="s">
        <v>45</v>
      </c>
      <c r="G13" s="70" t="s">
        <v>81</v>
      </c>
      <c r="H13" s="70" t="s">
        <v>91</v>
      </c>
    </row>
    <row r="14" spans="1:8" ht="17.399999999999999" x14ac:dyDescent="0.35">
      <c r="A14" s="58" t="s">
        <v>9</v>
      </c>
      <c r="B14" s="58" t="s">
        <v>12</v>
      </c>
      <c r="D14" s="65" t="s">
        <v>42</v>
      </c>
      <c r="E14" s="65" t="s">
        <v>59</v>
      </c>
      <c r="G14" s="70" t="s">
        <v>81</v>
      </c>
      <c r="H14" s="70" t="s">
        <v>79</v>
      </c>
    </row>
    <row r="15" spans="1:8" ht="17.399999999999999" x14ac:dyDescent="0.35">
      <c r="A15" s="59" t="s">
        <v>15</v>
      </c>
      <c r="B15" s="59" t="s">
        <v>21</v>
      </c>
      <c r="D15" s="65" t="s">
        <v>42</v>
      </c>
      <c r="E15" s="65" t="s">
        <v>48</v>
      </c>
      <c r="G15" s="70" t="s">
        <v>81</v>
      </c>
      <c r="H15" s="70" t="s">
        <v>80</v>
      </c>
    </row>
    <row r="16" spans="1:8" ht="17.399999999999999" x14ac:dyDescent="0.35">
      <c r="A16" s="59" t="s">
        <v>15</v>
      </c>
      <c r="B16" s="59" t="s">
        <v>22</v>
      </c>
      <c r="D16" s="65" t="s">
        <v>42</v>
      </c>
      <c r="E16" s="65" t="s">
        <v>54</v>
      </c>
      <c r="G16" s="70" t="s">
        <v>81</v>
      </c>
      <c r="H16" s="70" t="s">
        <v>127</v>
      </c>
    </row>
    <row r="17" spans="1:8" ht="17.399999999999999" x14ac:dyDescent="0.35">
      <c r="A17" s="59" t="s">
        <v>15</v>
      </c>
      <c r="B17" s="59" t="s">
        <v>16</v>
      </c>
      <c r="D17" s="65" t="s">
        <v>42</v>
      </c>
      <c r="E17" s="65" t="s">
        <v>52</v>
      </c>
      <c r="G17" s="70" t="s">
        <v>81</v>
      </c>
      <c r="H17" s="70" t="s">
        <v>87</v>
      </c>
    </row>
    <row r="18" spans="1:8" ht="17.399999999999999" x14ac:dyDescent="0.35">
      <c r="A18" s="59" t="s">
        <v>15</v>
      </c>
      <c r="B18" s="59" t="s">
        <v>25</v>
      </c>
      <c r="D18" s="66" t="s">
        <v>46</v>
      </c>
      <c r="E18" s="66" t="s">
        <v>58</v>
      </c>
      <c r="G18" s="71" t="s">
        <v>62</v>
      </c>
      <c r="H18" s="71" t="s">
        <v>85</v>
      </c>
    </row>
    <row r="19" spans="1:8" ht="17.399999999999999" x14ac:dyDescent="0.35">
      <c r="A19" s="59" t="s">
        <v>15</v>
      </c>
      <c r="B19" s="59" t="s">
        <v>26</v>
      </c>
      <c r="D19" s="66" t="s">
        <v>46</v>
      </c>
      <c r="E19" s="66" t="s">
        <v>49</v>
      </c>
      <c r="G19" s="71" t="s">
        <v>62</v>
      </c>
      <c r="H19" s="71" t="s">
        <v>88</v>
      </c>
    </row>
    <row r="20" spans="1:8" ht="17.399999999999999" x14ac:dyDescent="0.35">
      <c r="A20" s="59" t="s">
        <v>15</v>
      </c>
      <c r="B20" s="59" t="s">
        <v>20</v>
      </c>
      <c r="D20" s="66" t="s">
        <v>46</v>
      </c>
      <c r="E20" s="66" t="s">
        <v>55</v>
      </c>
      <c r="G20" s="71" t="s">
        <v>62</v>
      </c>
      <c r="H20" s="71" t="s">
        <v>92</v>
      </c>
    </row>
    <row r="21" spans="1:8" ht="17.399999999999999" x14ac:dyDescent="0.35">
      <c r="A21" s="60" t="s">
        <v>19</v>
      </c>
      <c r="B21" s="60" t="s">
        <v>24</v>
      </c>
      <c r="D21" s="66" t="s">
        <v>46</v>
      </c>
      <c r="E21" s="66" t="s">
        <v>56</v>
      </c>
      <c r="G21" s="71" t="s">
        <v>62</v>
      </c>
      <c r="H21" s="71" t="s">
        <v>89</v>
      </c>
    </row>
    <row r="22" spans="1:8" ht="17.399999999999999" x14ac:dyDescent="0.35">
      <c r="A22" s="60" t="s">
        <v>19</v>
      </c>
      <c r="B22" s="60" t="s">
        <v>28</v>
      </c>
      <c r="D22" s="66" t="s">
        <v>46</v>
      </c>
      <c r="E22" s="66" t="s">
        <v>65</v>
      </c>
      <c r="G22" s="71" t="s">
        <v>62</v>
      </c>
      <c r="H22" s="71" t="s">
        <v>82</v>
      </c>
    </row>
    <row r="23" spans="1:8" ht="17.399999999999999" x14ac:dyDescent="0.35">
      <c r="A23" s="60" t="s">
        <v>19</v>
      </c>
      <c r="B23" s="60" t="s">
        <v>30</v>
      </c>
      <c r="D23" s="66" t="s">
        <v>46</v>
      </c>
      <c r="E23" s="66" t="s">
        <v>53</v>
      </c>
      <c r="G23" s="71" t="s">
        <v>62</v>
      </c>
      <c r="H23" s="71" t="s">
        <v>95</v>
      </c>
    </row>
    <row r="24" spans="1:8" ht="17.399999999999999" x14ac:dyDescent="0.35">
      <c r="A24" s="60" t="s">
        <v>19</v>
      </c>
      <c r="B24" s="60" t="s">
        <v>29</v>
      </c>
      <c r="D24" s="66" t="s">
        <v>46</v>
      </c>
      <c r="E24" s="66" t="s">
        <v>61</v>
      </c>
      <c r="G24" s="71" t="s">
        <v>62</v>
      </c>
      <c r="H24" s="71" t="s">
        <v>84</v>
      </c>
    </row>
    <row r="25" spans="1:8" ht="17.399999999999999" x14ac:dyDescent="0.35">
      <c r="A25" s="60" t="s">
        <v>19</v>
      </c>
      <c r="B25" s="60" t="s">
        <v>34</v>
      </c>
      <c r="D25" s="67" t="s">
        <v>68</v>
      </c>
      <c r="E25" s="67" t="s">
        <v>67</v>
      </c>
      <c r="G25" s="72" t="s">
        <v>128</v>
      </c>
      <c r="H25" s="72" t="s">
        <v>83</v>
      </c>
    </row>
    <row r="26" spans="1:8" ht="17.399999999999999" x14ac:dyDescent="0.35">
      <c r="A26" s="60" t="s">
        <v>19</v>
      </c>
      <c r="B26" s="61" t="s">
        <v>27</v>
      </c>
      <c r="D26" s="67" t="s">
        <v>68</v>
      </c>
      <c r="E26" s="67" t="s">
        <v>63</v>
      </c>
      <c r="G26" s="72" t="s">
        <v>128</v>
      </c>
      <c r="H26" s="72" t="s">
        <v>90</v>
      </c>
    </row>
    <row r="27" spans="1:8" ht="17.399999999999999" x14ac:dyDescent="0.35">
      <c r="A27" s="60" t="s">
        <v>19</v>
      </c>
      <c r="B27" s="60" t="s">
        <v>31</v>
      </c>
      <c r="D27" s="67" t="s">
        <v>68</v>
      </c>
      <c r="E27" s="68" t="s">
        <v>125</v>
      </c>
      <c r="G27" s="72" t="s">
        <v>128</v>
      </c>
      <c r="H27" s="73" t="s">
        <v>94</v>
      </c>
    </row>
    <row r="28" spans="1:8" ht="17.399999999999999" x14ac:dyDescent="0.35">
      <c r="A28" s="62" t="s">
        <v>121</v>
      </c>
      <c r="B28" s="62" t="s">
        <v>122</v>
      </c>
      <c r="D28" s="67" t="s">
        <v>68</v>
      </c>
      <c r="E28" s="67" t="s">
        <v>72</v>
      </c>
      <c r="G28" s="72" t="s">
        <v>128</v>
      </c>
      <c r="H28" s="72" t="s">
        <v>98</v>
      </c>
    </row>
    <row r="29" spans="1:8" ht="17.399999999999999" x14ac:dyDescent="0.35">
      <c r="A29" s="63" t="s">
        <v>121</v>
      </c>
      <c r="B29" s="63" t="s">
        <v>123</v>
      </c>
      <c r="D29" s="67" t="s">
        <v>68</v>
      </c>
      <c r="E29" s="67" t="s">
        <v>71</v>
      </c>
      <c r="G29" s="72" t="s">
        <v>128</v>
      </c>
      <c r="H29" s="72" t="s">
        <v>96</v>
      </c>
    </row>
    <row r="30" spans="1:8" ht="17.399999999999999" x14ac:dyDescent="0.35">
      <c r="A30" s="62" t="s">
        <v>121</v>
      </c>
      <c r="B30" s="62" t="s">
        <v>23</v>
      </c>
      <c r="D30" s="67" t="s">
        <v>68</v>
      </c>
      <c r="E30" s="67" t="s">
        <v>70</v>
      </c>
      <c r="G30" s="72" t="s">
        <v>128</v>
      </c>
      <c r="H30" s="72" t="s">
        <v>97</v>
      </c>
    </row>
    <row r="31" spans="1:8" ht="17.399999999999999" x14ac:dyDescent="0.35">
      <c r="A31" s="63" t="s">
        <v>121</v>
      </c>
      <c r="B31" s="63" t="s">
        <v>35</v>
      </c>
      <c r="D31" s="67" t="s">
        <v>68</v>
      </c>
      <c r="E31" s="67" t="s">
        <v>77</v>
      </c>
      <c r="G31" s="72" t="s">
        <v>128</v>
      </c>
      <c r="H31" s="72" t="s">
        <v>93</v>
      </c>
    </row>
    <row r="32" spans="1:8" ht="17.399999999999999" x14ac:dyDescent="0.35">
      <c r="A32" s="62" t="s">
        <v>121</v>
      </c>
      <c r="B32" s="62" t="s">
        <v>124</v>
      </c>
      <c r="G32" s="72" t="s">
        <v>128</v>
      </c>
      <c r="H32" s="74" t="s">
        <v>99</v>
      </c>
    </row>
    <row r="33" spans="1:2" ht="17.399999999999999" x14ac:dyDescent="0.35">
      <c r="A33" s="62" t="s">
        <v>121</v>
      </c>
      <c r="B33" s="63" t="s">
        <v>32</v>
      </c>
    </row>
    <row r="34" spans="1:2" ht="17.399999999999999" x14ac:dyDescent="0.35">
      <c r="A34" s="63" t="s">
        <v>121</v>
      </c>
      <c r="B34" s="63" t="s">
        <v>33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E8F6-B761-4530-9DCA-D4A642932AA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6A54-01C5-404D-9E1E-39F8BB0FA04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6AB7-6415-4681-8CF4-4BBFE56E9B08}">
  <dimension ref="A2:I131"/>
  <sheetViews>
    <sheetView workbookViewId="0">
      <selection activeCell="B3" sqref="B3:G7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.21875" customWidth="1"/>
    <col min="8" max="9" width="6.5546875" customWidth="1"/>
  </cols>
  <sheetData>
    <row r="2" spans="1:9" x14ac:dyDescent="0.3">
      <c r="D2" t="s">
        <v>260</v>
      </c>
    </row>
    <row r="3" spans="1:9" ht="15.6" x14ac:dyDescent="0.3">
      <c r="A3" s="19">
        <v>1</v>
      </c>
      <c r="B3" s="356" t="s">
        <v>4</v>
      </c>
      <c r="C3" s="35" t="s">
        <v>5</v>
      </c>
      <c r="D3" s="11">
        <v>201</v>
      </c>
      <c r="E3" s="11">
        <v>168</v>
      </c>
      <c r="F3" s="11">
        <v>203</v>
      </c>
      <c r="G3" s="16">
        <v>572</v>
      </c>
      <c r="H3" s="11">
        <v>14</v>
      </c>
      <c r="I3" s="11">
        <v>14</v>
      </c>
    </row>
    <row r="4" spans="1:9" ht="15.6" x14ac:dyDescent="0.3">
      <c r="A4" s="19">
        <v>2</v>
      </c>
      <c r="B4" s="357" t="s">
        <v>9</v>
      </c>
      <c r="C4" s="97" t="s">
        <v>18</v>
      </c>
      <c r="D4" s="11">
        <v>180</v>
      </c>
      <c r="E4" s="11">
        <v>188</v>
      </c>
      <c r="F4" s="11">
        <v>180</v>
      </c>
      <c r="G4" s="16">
        <v>548</v>
      </c>
      <c r="H4" s="11">
        <v>13</v>
      </c>
      <c r="I4" s="11">
        <v>14</v>
      </c>
    </row>
    <row r="5" spans="1:9" ht="15.6" x14ac:dyDescent="0.3">
      <c r="A5" s="19">
        <v>3</v>
      </c>
      <c r="B5" s="358" t="s">
        <v>19</v>
      </c>
      <c r="C5" s="100" t="s">
        <v>24</v>
      </c>
      <c r="D5" s="11">
        <v>177</v>
      </c>
      <c r="E5" s="11">
        <v>195</v>
      </c>
      <c r="F5" s="11">
        <v>168</v>
      </c>
      <c r="G5" s="16">
        <v>540</v>
      </c>
      <c r="H5" s="11">
        <v>10</v>
      </c>
      <c r="I5" s="11">
        <v>16</v>
      </c>
    </row>
    <row r="6" spans="1:9" ht="15.6" x14ac:dyDescent="0.3">
      <c r="A6" s="19">
        <v>4</v>
      </c>
      <c r="B6" s="359" t="s">
        <v>15</v>
      </c>
      <c r="C6" s="98" t="s">
        <v>218</v>
      </c>
      <c r="D6" s="11">
        <v>165</v>
      </c>
      <c r="E6" s="11">
        <v>144</v>
      </c>
      <c r="F6" s="11">
        <v>223</v>
      </c>
      <c r="G6" s="16">
        <v>532</v>
      </c>
      <c r="H6" s="11">
        <v>10</v>
      </c>
      <c r="I6" s="11">
        <v>12</v>
      </c>
    </row>
    <row r="7" spans="1:9" ht="15.6" x14ac:dyDescent="0.3">
      <c r="A7" s="19">
        <v>5</v>
      </c>
      <c r="B7" s="357" t="s">
        <v>9</v>
      </c>
      <c r="C7" s="97" t="s">
        <v>11</v>
      </c>
      <c r="D7" s="11">
        <v>192</v>
      </c>
      <c r="E7" s="11">
        <v>172</v>
      </c>
      <c r="F7" s="11">
        <v>144</v>
      </c>
      <c r="G7" s="16">
        <v>508</v>
      </c>
      <c r="H7" s="11">
        <v>7</v>
      </c>
      <c r="I7" s="11">
        <v>17</v>
      </c>
    </row>
    <row r="8" spans="1:9" ht="15.6" x14ac:dyDescent="0.3">
      <c r="A8" s="19">
        <v>6</v>
      </c>
      <c r="B8" s="359" t="s">
        <v>15</v>
      </c>
      <c r="C8" s="98" t="s">
        <v>21</v>
      </c>
      <c r="D8" s="11">
        <v>170</v>
      </c>
      <c r="E8" s="11">
        <v>190</v>
      </c>
      <c r="F8" s="11">
        <v>121</v>
      </c>
      <c r="G8" s="16">
        <v>481</v>
      </c>
      <c r="H8" s="11">
        <v>9</v>
      </c>
      <c r="I8" s="11">
        <v>10</v>
      </c>
    </row>
    <row r="9" spans="1:9" ht="15.6" x14ac:dyDescent="0.3">
      <c r="A9" s="19">
        <v>7</v>
      </c>
      <c r="B9" s="356" t="s">
        <v>4</v>
      </c>
      <c r="C9" s="35" t="s">
        <v>6</v>
      </c>
      <c r="D9" s="11">
        <v>139</v>
      </c>
      <c r="E9" s="11">
        <v>159</v>
      </c>
      <c r="F9" s="11">
        <v>181</v>
      </c>
      <c r="G9" s="16">
        <v>479</v>
      </c>
      <c r="H9" s="11">
        <v>9</v>
      </c>
      <c r="I9" s="11">
        <v>10</v>
      </c>
    </row>
    <row r="10" spans="1:9" ht="15.6" x14ac:dyDescent="0.3">
      <c r="A10" s="19">
        <v>8</v>
      </c>
      <c r="B10" s="360" t="s">
        <v>142</v>
      </c>
      <c r="C10" s="45" t="s">
        <v>143</v>
      </c>
      <c r="D10" s="11">
        <v>168</v>
      </c>
      <c r="E10" s="11">
        <v>156</v>
      </c>
      <c r="F10" s="11">
        <v>143</v>
      </c>
      <c r="G10" s="16">
        <v>467</v>
      </c>
      <c r="H10" s="11">
        <v>7</v>
      </c>
      <c r="I10" s="11">
        <v>13</v>
      </c>
    </row>
    <row r="11" spans="1:9" ht="15.6" x14ac:dyDescent="0.3">
      <c r="A11" s="19">
        <v>9</v>
      </c>
      <c r="B11" s="355" t="s">
        <v>9</v>
      </c>
      <c r="C11" s="355" t="s">
        <v>14</v>
      </c>
      <c r="D11" s="11">
        <v>160</v>
      </c>
      <c r="E11" s="11">
        <v>159</v>
      </c>
      <c r="F11" s="11">
        <v>142</v>
      </c>
      <c r="G11" s="16">
        <v>461</v>
      </c>
      <c r="H11" s="11">
        <v>6</v>
      </c>
      <c r="I11" s="11">
        <v>14</v>
      </c>
    </row>
    <row r="12" spans="1:9" ht="15.6" x14ac:dyDescent="0.3">
      <c r="A12" s="19">
        <v>10</v>
      </c>
      <c r="B12" s="356" t="s">
        <v>4</v>
      </c>
      <c r="C12" s="35" t="s">
        <v>7</v>
      </c>
      <c r="D12" s="11">
        <v>134</v>
      </c>
      <c r="E12" s="11">
        <v>147</v>
      </c>
      <c r="F12" s="11">
        <v>175</v>
      </c>
      <c r="G12" s="16">
        <v>456</v>
      </c>
      <c r="H12" s="11">
        <v>9</v>
      </c>
      <c r="I12" s="11">
        <v>12</v>
      </c>
    </row>
    <row r="13" spans="1:9" ht="15.6" x14ac:dyDescent="0.3">
      <c r="A13" s="19">
        <v>11</v>
      </c>
      <c r="B13" s="357" t="s">
        <v>9</v>
      </c>
      <c r="C13" s="97" t="s">
        <v>12</v>
      </c>
      <c r="D13" s="11">
        <v>161</v>
      </c>
      <c r="E13" s="11">
        <v>148</v>
      </c>
      <c r="F13" s="11">
        <v>141</v>
      </c>
      <c r="G13" s="16">
        <v>450</v>
      </c>
      <c r="H13" s="11">
        <v>6</v>
      </c>
      <c r="I13" s="11">
        <v>13</v>
      </c>
    </row>
    <row r="14" spans="1:9" ht="15.6" x14ac:dyDescent="0.3">
      <c r="A14" s="19">
        <v>12</v>
      </c>
      <c r="B14" s="361" t="s">
        <v>121</v>
      </c>
      <c r="C14" s="103" t="s">
        <v>23</v>
      </c>
      <c r="D14" s="11">
        <v>142</v>
      </c>
      <c r="E14" s="11">
        <v>173</v>
      </c>
      <c r="F14" s="11">
        <v>120</v>
      </c>
      <c r="G14" s="16">
        <v>435</v>
      </c>
      <c r="H14" s="11">
        <v>6</v>
      </c>
      <c r="I14" s="11">
        <v>11</v>
      </c>
    </row>
    <row r="15" spans="1:9" ht="15.6" x14ac:dyDescent="0.3">
      <c r="A15" s="19">
        <v>13</v>
      </c>
      <c r="B15" s="361" t="s">
        <v>121</v>
      </c>
      <c r="C15" s="99" t="s">
        <v>32</v>
      </c>
      <c r="D15" s="11">
        <v>145</v>
      </c>
      <c r="E15" s="11">
        <v>123</v>
      </c>
      <c r="F15" s="11">
        <v>163</v>
      </c>
      <c r="G15" s="16">
        <v>431</v>
      </c>
      <c r="H15" s="11">
        <v>8</v>
      </c>
      <c r="I15" s="11">
        <v>10</v>
      </c>
    </row>
    <row r="16" spans="1:9" ht="15.6" x14ac:dyDescent="0.3">
      <c r="A16" s="19">
        <v>14</v>
      </c>
      <c r="B16" s="359" t="s">
        <v>15</v>
      </c>
      <c r="C16" s="98" t="s">
        <v>26</v>
      </c>
      <c r="D16" s="11">
        <v>150</v>
      </c>
      <c r="E16" s="11">
        <v>119</v>
      </c>
      <c r="F16" s="11">
        <v>157</v>
      </c>
      <c r="G16" s="16">
        <v>426</v>
      </c>
      <c r="H16" s="11">
        <v>6</v>
      </c>
      <c r="I16" s="11">
        <v>10</v>
      </c>
    </row>
    <row r="17" spans="1:9" ht="15.6" x14ac:dyDescent="0.3">
      <c r="A17" s="19">
        <v>15</v>
      </c>
      <c r="B17" s="346" t="s">
        <v>142</v>
      </c>
      <c r="C17" s="346" t="s">
        <v>153</v>
      </c>
      <c r="D17" s="11">
        <v>134</v>
      </c>
      <c r="E17" s="11">
        <v>149</v>
      </c>
      <c r="F17" s="11">
        <v>139</v>
      </c>
      <c r="G17" s="16">
        <v>422</v>
      </c>
      <c r="H17" s="11">
        <v>5</v>
      </c>
      <c r="I17" s="11">
        <v>12</v>
      </c>
    </row>
    <row r="18" spans="1:9" ht="15.6" x14ac:dyDescent="0.3">
      <c r="A18" s="19">
        <v>16</v>
      </c>
      <c r="B18" s="358" t="s">
        <v>19</v>
      </c>
      <c r="C18" s="102" t="s">
        <v>27</v>
      </c>
      <c r="D18" s="11">
        <v>110</v>
      </c>
      <c r="E18" s="11">
        <v>145</v>
      </c>
      <c r="F18" s="11">
        <v>156</v>
      </c>
      <c r="G18" s="16">
        <v>411</v>
      </c>
      <c r="H18" s="11">
        <v>4</v>
      </c>
      <c r="I18" s="11">
        <v>13</v>
      </c>
    </row>
    <row r="19" spans="1:9" ht="15.6" x14ac:dyDescent="0.3">
      <c r="A19" s="19">
        <v>17</v>
      </c>
      <c r="B19" s="359" t="s">
        <v>15</v>
      </c>
      <c r="C19" s="98" t="s">
        <v>20</v>
      </c>
      <c r="D19" s="11">
        <v>122</v>
      </c>
      <c r="E19" s="11">
        <v>145</v>
      </c>
      <c r="F19" s="11">
        <v>143</v>
      </c>
      <c r="G19" s="16">
        <v>410</v>
      </c>
      <c r="H19" s="11">
        <v>3</v>
      </c>
      <c r="I19" s="11">
        <v>14</v>
      </c>
    </row>
    <row r="20" spans="1:9" ht="15.6" x14ac:dyDescent="0.3">
      <c r="A20" s="19">
        <v>18</v>
      </c>
      <c r="B20" s="359" t="s">
        <v>15</v>
      </c>
      <c r="C20" s="98" t="s">
        <v>25</v>
      </c>
      <c r="D20" s="11">
        <v>135</v>
      </c>
      <c r="E20" s="11">
        <v>148</v>
      </c>
      <c r="F20" s="11">
        <v>127</v>
      </c>
      <c r="G20" s="16">
        <v>410</v>
      </c>
      <c r="H20" s="11">
        <v>5</v>
      </c>
      <c r="I20" s="11">
        <v>9</v>
      </c>
    </row>
    <row r="21" spans="1:9" ht="15.6" x14ac:dyDescent="0.3">
      <c r="A21" s="19">
        <v>19</v>
      </c>
      <c r="B21" s="357" t="s">
        <v>9</v>
      </c>
      <c r="C21" s="97" t="s">
        <v>17</v>
      </c>
      <c r="D21" s="11">
        <v>155</v>
      </c>
      <c r="E21" s="11">
        <v>131</v>
      </c>
      <c r="F21" s="11">
        <v>119</v>
      </c>
      <c r="G21" s="16">
        <v>405</v>
      </c>
      <c r="H21" s="11">
        <v>0</v>
      </c>
      <c r="I21" s="11">
        <v>16</v>
      </c>
    </row>
    <row r="22" spans="1:9" ht="15.6" x14ac:dyDescent="0.3">
      <c r="A22" s="19">
        <v>20</v>
      </c>
      <c r="B22" s="360" t="s">
        <v>142</v>
      </c>
      <c r="C22" s="45" t="s">
        <v>144</v>
      </c>
      <c r="D22" s="11">
        <v>137</v>
      </c>
      <c r="E22" s="11">
        <v>129</v>
      </c>
      <c r="F22" s="11">
        <v>136</v>
      </c>
      <c r="G22" s="16">
        <v>402</v>
      </c>
      <c r="H22" s="11">
        <v>7</v>
      </c>
      <c r="I22" s="11">
        <v>8</v>
      </c>
    </row>
    <row r="23" spans="1:9" ht="15.6" x14ac:dyDescent="0.3">
      <c r="A23" s="19">
        <v>21</v>
      </c>
      <c r="B23" s="362" t="s">
        <v>121</v>
      </c>
      <c r="C23" s="99" t="s">
        <v>123</v>
      </c>
      <c r="D23" s="11">
        <v>140</v>
      </c>
      <c r="E23" s="11">
        <v>128</v>
      </c>
      <c r="F23" s="11">
        <v>133</v>
      </c>
      <c r="G23" s="16">
        <v>401</v>
      </c>
      <c r="H23" s="11">
        <v>8</v>
      </c>
      <c r="I23" s="11">
        <v>7</v>
      </c>
    </row>
    <row r="24" spans="1:9" ht="15.6" x14ac:dyDescent="0.3">
      <c r="A24" s="19">
        <v>22</v>
      </c>
      <c r="B24" s="359" t="s">
        <v>15</v>
      </c>
      <c r="C24" s="98" t="s">
        <v>22</v>
      </c>
      <c r="D24" s="11">
        <v>119</v>
      </c>
      <c r="E24" s="11">
        <v>148</v>
      </c>
      <c r="F24" s="11">
        <v>133</v>
      </c>
      <c r="G24" s="16">
        <v>400</v>
      </c>
      <c r="H24" s="11">
        <v>7</v>
      </c>
      <c r="I24" s="11">
        <v>8</v>
      </c>
    </row>
    <row r="25" spans="1:9" ht="15.6" x14ac:dyDescent="0.3">
      <c r="A25" s="19">
        <v>23</v>
      </c>
      <c r="B25" s="342" t="s">
        <v>19</v>
      </c>
      <c r="C25" s="342" t="s">
        <v>31</v>
      </c>
      <c r="D25" s="11">
        <v>115</v>
      </c>
      <c r="E25" s="11">
        <v>131</v>
      </c>
      <c r="F25" s="11">
        <v>135</v>
      </c>
      <c r="G25" s="16">
        <v>381</v>
      </c>
      <c r="H25" s="11">
        <v>3</v>
      </c>
      <c r="I25" s="11">
        <v>10</v>
      </c>
    </row>
    <row r="26" spans="1:9" ht="15.6" x14ac:dyDescent="0.3">
      <c r="A26" s="19">
        <v>24</v>
      </c>
      <c r="B26" s="362" t="s">
        <v>121</v>
      </c>
      <c r="C26" s="99" t="s">
        <v>33</v>
      </c>
      <c r="D26" s="11">
        <v>149</v>
      </c>
      <c r="E26" s="11">
        <v>105</v>
      </c>
      <c r="F26" s="11">
        <v>126</v>
      </c>
      <c r="G26" s="16">
        <v>380</v>
      </c>
      <c r="H26" s="11">
        <v>7</v>
      </c>
      <c r="I26" s="11">
        <v>5</v>
      </c>
    </row>
    <row r="27" spans="1:9" ht="15.6" x14ac:dyDescent="0.3">
      <c r="A27" s="19">
        <v>25</v>
      </c>
      <c r="B27" s="358" t="s">
        <v>19</v>
      </c>
      <c r="C27" s="100" t="s">
        <v>29</v>
      </c>
      <c r="D27" s="11">
        <v>142</v>
      </c>
      <c r="E27" s="11">
        <v>111</v>
      </c>
      <c r="F27" s="11">
        <v>124</v>
      </c>
      <c r="G27" s="16">
        <v>377</v>
      </c>
      <c r="H27" s="11">
        <v>1</v>
      </c>
      <c r="I27" s="11">
        <v>12</v>
      </c>
    </row>
    <row r="28" spans="1:9" ht="15.6" x14ac:dyDescent="0.3">
      <c r="A28" s="19">
        <v>26</v>
      </c>
      <c r="B28" s="360" t="s">
        <v>142</v>
      </c>
      <c r="C28" s="45" t="s">
        <v>150</v>
      </c>
      <c r="D28" s="11">
        <v>120</v>
      </c>
      <c r="E28" s="11">
        <v>123</v>
      </c>
      <c r="F28" s="11">
        <v>130</v>
      </c>
      <c r="G28" s="16">
        <v>373</v>
      </c>
      <c r="H28" s="11">
        <v>6</v>
      </c>
      <c r="I28" s="11">
        <v>7</v>
      </c>
    </row>
    <row r="29" spans="1:9" ht="15.6" x14ac:dyDescent="0.3">
      <c r="A29" s="19">
        <v>27</v>
      </c>
      <c r="B29" s="343" t="s">
        <v>121</v>
      </c>
      <c r="C29" s="343" t="s">
        <v>146</v>
      </c>
      <c r="D29" s="11">
        <v>123</v>
      </c>
      <c r="E29" s="11">
        <v>121</v>
      </c>
      <c r="F29" s="11">
        <v>128</v>
      </c>
      <c r="G29" s="16">
        <v>372</v>
      </c>
      <c r="H29" s="11">
        <v>1</v>
      </c>
      <c r="I29" s="11">
        <v>12</v>
      </c>
    </row>
    <row r="30" spans="1:9" ht="15.6" x14ac:dyDescent="0.3">
      <c r="A30" s="19">
        <v>28</v>
      </c>
      <c r="B30" s="362" t="s">
        <v>121</v>
      </c>
      <c r="C30" s="99" t="s">
        <v>35</v>
      </c>
      <c r="D30" s="11">
        <v>111</v>
      </c>
      <c r="E30" s="11">
        <v>120</v>
      </c>
      <c r="F30" s="11">
        <v>128</v>
      </c>
      <c r="G30" s="16">
        <v>359</v>
      </c>
      <c r="H30" s="11">
        <v>4</v>
      </c>
      <c r="I30" s="11">
        <v>9</v>
      </c>
    </row>
    <row r="31" spans="1:9" ht="15.6" x14ac:dyDescent="0.3">
      <c r="A31" s="19">
        <v>29</v>
      </c>
      <c r="B31" s="342" t="s">
        <v>19</v>
      </c>
      <c r="C31" s="342" t="s">
        <v>28</v>
      </c>
      <c r="D31" s="11">
        <v>125</v>
      </c>
      <c r="E31" s="11">
        <v>113</v>
      </c>
      <c r="F31" s="11">
        <v>118</v>
      </c>
      <c r="G31" s="16">
        <v>356</v>
      </c>
      <c r="H31" s="11">
        <v>2</v>
      </c>
      <c r="I31" s="11">
        <v>10</v>
      </c>
    </row>
    <row r="32" spans="1:9" ht="15.6" x14ac:dyDescent="0.3">
      <c r="A32" s="19">
        <v>30</v>
      </c>
      <c r="B32" s="360" t="s">
        <v>142</v>
      </c>
      <c r="C32" s="45" t="s">
        <v>196</v>
      </c>
      <c r="D32" s="11">
        <v>91</v>
      </c>
      <c r="E32" s="11">
        <v>131</v>
      </c>
      <c r="F32" s="11">
        <v>111</v>
      </c>
      <c r="G32" s="16">
        <v>333</v>
      </c>
      <c r="H32" s="11">
        <v>3</v>
      </c>
      <c r="I32" s="11">
        <v>9</v>
      </c>
    </row>
    <row r="33" spans="1:9" ht="15.6" x14ac:dyDescent="0.3">
      <c r="A33" s="19">
        <v>31</v>
      </c>
      <c r="B33" s="346" t="s">
        <v>142</v>
      </c>
      <c r="C33" s="346" t="s">
        <v>155</v>
      </c>
      <c r="D33" s="11">
        <v>98</v>
      </c>
      <c r="E33" s="11">
        <v>98</v>
      </c>
      <c r="F33" s="11">
        <v>132</v>
      </c>
      <c r="G33" s="16">
        <v>328</v>
      </c>
      <c r="H33" s="11">
        <v>4</v>
      </c>
      <c r="I33" s="11">
        <v>6</v>
      </c>
    </row>
    <row r="34" spans="1:9" ht="15.6" x14ac:dyDescent="0.3">
      <c r="A34" s="19">
        <v>32</v>
      </c>
      <c r="B34" s="360" t="s">
        <v>142</v>
      </c>
      <c r="C34" s="45" t="s">
        <v>147</v>
      </c>
      <c r="D34" s="11">
        <v>118</v>
      </c>
      <c r="E34" s="11">
        <v>93</v>
      </c>
      <c r="F34" s="11">
        <v>105</v>
      </c>
      <c r="G34" s="16">
        <v>316</v>
      </c>
      <c r="H34" s="11">
        <v>4</v>
      </c>
      <c r="I34" s="11">
        <v>2</v>
      </c>
    </row>
    <row r="35" spans="1:9" ht="15.6" x14ac:dyDescent="0.3">
      <c r="A35" s="19">
        <v>33</v>
      </c>
      <c r="B35" s="346" t="s">
        <v>142</v>
      </c>
      <c r="C35" s="346" t="s">
        <v>151</v>
      </c>
      <c r="D35" s="11">
        <v>90</v>
      </c>
      <c r="E35" s="11">
        <v>95</v>
      </c>
      <c r="F35" s="11">
        <v>125</v>
      </c>
      <c r="G35" s="16">
        <v>310</v>
      </c>
      <c r="H35" s="11">
        <v>3</v>
      </c>
      <c r="I35" s="11">
        <v>6</v>
      </c>
    </row>
    <row r="36" spans="1:9" ht="15.6" x14ac:dyDescent="0.3">
      <c r="A36" s="19">
        <v>34</v>
      </c>
      <c r="B36" s="360" t="s">
        <v>142</v>
      </c>
      <c r="C36" s="45" t="s">
        <v>156</v>
      </c>
      <c r="D36" s="11">
        <v>109</v>
      </c>
      <c r="E36" s="11">
        <v>73</v>
      </c>
      <c r="F36" s="11">
        <v>122</v>
      </c>
      <c r="G36" s="16">
        <v>304</v>
      </c>
      <c r="H36" s="11">
        <v>3</v>
      </c>
      <c r="I36" s="11">
        <v>7</v>
      </c>
    </row>
    <row r="37" spans="1:9" ht="15.6" x14ac:dyDescent="0.3">
      <c r="A37" s="19">
        <v>35</v>
      </c>
      <c r="B37" s="360" t="s">
        <v>142</v>
      </c>
      <c r="C37" s="45" t="s">
        <v>158</v>
      </c>
      <c r="D37" s="11">
        <v>118</v>
      </c>
      <c r="E37" s="11">
        <v>79</v>
      </c>
      <c r="F37" s="11">
        <v>99</v>
      </c>
      <c r="G37" s="16">
        <v>296</v>
      </c>
      <c r="H37" s="11">
        <v>5</v>
      </c>
      <c r="I37" s="11">
        <v>2</v>
      </c>
    </row>
    <row r="38" spans="1:9" ht="15.6" x14ac:dyDescent="0.3">
      <c r="A38" s="19">
        <v>36</v>
      </c>
      <c r="B38" s="360" t="s">
        <v>142</v>
      </c>
      <c r="C38" s="45" t="s">
        <v>157</v>
      </c>
      <c r="D38" s="11">
        <v>100</v>
      </c>
      <c r="E38" s="11">
        <v>78</v>
      </c>
      <c r="F38" s="11">
        <v>87</v>
      </c>
      <c r="G38" s="16">
        <v>265</v>
      </c>
      <c r="H38" s="11">
        <v>2</v>
      </c>
      <c r="I38" s="11">
        <v>4</v>
      </c>
    </row>
    <row r="39" spans="1:9" ht="15.6" x14ac:dyDescent="0.3">
      <c r="A39" s="19">
        <v>37</v>
      </c>
      <c r="B39" s="360" t="s">
        <v>142</v>
      </c>
      <c r="C39" s="45" t="s">
        <v>154</v>
      </c>
      <c r="D39" s="11">
        <v>80</v>
      </c>
      <c r="E39" s="11">
        <v>101</v>
      </c>
      <c r="F39" s="11">
        <v>84</v>
      </c>
      <c r="G39" s="16">
        <v>265</v>
      </c>
      <c r="H39" s="11">
        <v>0</v>
      </c>
      <c r="I39" s="11">
        <v>3</v>
      </c>
    </row>
    <row r="40" spans="1:9" ht="15.6" x14ac:dyDescent="0.3">
      <c r="A40" s="19">
        <v>38</v>
      </c>
      <c r="B40" s="346" t="s">
        <v>142</v>
      </c>
      <c r="C40" s="346" t="s">
        <v>190</v>
      </c>
      <c r="D40" s="11">
        <v>58</v>
      </c>
      <c r="E40" s="11">
        <v>89</v>
      </c>
      <c r="F40" s="11">
        <v>68</v>
      </c>
      <c r="G40" s="16">
        <v>215</v>
      </c>
      <c r="H40" s="11">
        <v>0</v>
      </c>
      <c r="I40" s="11">
        <v>2</v>
      </c>
    </row>
    <row r="41" spans="1:9" ht="15.6" x14ac:dyDescent="0.3">
      <c r="A41" s="19">
        <v>39</v>
      </c>
      <c r="B41" s="360" t="s">
        <v>142</v>
      </c>
      <c r="C41" s="46" t="s">
        <v>221</v>
      </c>
      <c r="D41" s="11">
        <v>72</v>
      </c>
      <c r="E41" s="11">
        <v>74</v>
      </c>
      <c r="F41" s="11">
        <v>58</v>
      </c>
      <c r="G41" s="16">
        <v>204</v>
      </c>
      <c r="H41" s="11">
        <v>0</v>
      </c>
      <c r="I41" s="11">
        <v>5</v>
      </c>
    </row>
    <row r="42" spans="1:9" ht="15.6" x14ac:dyDescent="0.3">
      <c r="B42" s="354"/>
      <c r="C42" s="354"/>
    </row>
    <row r="43" spans="1:9" ht="15.6" x14ac:dyDescent="0.3">
      <c r="B43" s="354"/>
      <c r="C43" s="354"/>
    </row>
    <row r="44" spans="1:9" ht="15.6" x14ac:dyDescent="0.3">
      <c r="B44" s="354"/>
      <c r="C44" s="354"/>
    </row>
    <row r="45" spans="1:9" ht="15.6" x14ac:dyDescent="0.3">
      <c r="B45" s="354"/>
      <c r="C45" s="354"/>
      <c r="D45" t="s">
        <v>262</v>
      </c>
    </row>
    <row r="46" spans="1:9" ht="15.6" x14ac:dyDescent="0.3">
      <c r="A46">
        <v>1</v>
      </c>
      <c r="B46" s="144" t="s">
        <v>42</v>
      </c>
      <c r="C46" s="82" t="s">
        <v>48</v>
      </c>
      <c r="D46" s="11">
        <v>210</v>
      </c>
      <c r="E46" s="11">
        <v>200</v>
      </c>
      <c r="F46" s="11">
        <v>224</v>
      </c>
      <c r="G46" s="16">
        <v>634</v>
      </c>
      <c r="H46" s="11">
        <v>12</v>
      </c>
      <c r="I46" s="11">
        <v>19</v>
      </c>
    </row>
    <row r="47" spans="1:9" ht="15.6" x14ac:dyDescent="0.3">
      <c r="A47">
        <v>2</v>
      </c>
      <c r="B47" s="120" t="s">
        <v>38</v>
      </c>
      <c r="C47" s="33" t="s">
        <v>43</v>
      </c>
      <c r="D47" s="11">
        <v>225</v>
      </c>
      <c r="E47" s="11">
        <v>212</v>
      </c>
      <c r="F47" s="11">
        <v>195</v>
      </c>
      <c r="G47" s="16">
        <v>632</v>
      </c>
      <c r="H47" s="11">
        <v>16</v>
      </c>
      <c r="I47" s="11">
        <v>13</v>
      </c>
    </row>
    <row r="48" spans="1:9" ht="15.6" x14ac:dyDescent="0.3">
      <c r="A48">
        <v>3</v>
      </c>
      <c r="B48" s="119" t="s">
        <v>38</v>
      </c>
      <c r="C48" s="34" t="s">
        <v>40</v>
      </c>
      <c r="D48" s="11">
        <v>237</v>
      </c>
      <c r="E48" s="11">
        <v>156</v>
      </c>
      <c r="F48" s="11">
        <v>238</v>
      </c>
      <c r="G48" s="16">
        <v>631</v>
      </c>
      <c r="H48" s="11">
        <v>17</v>
      </c>
      <c r="I48" s="11">
        <v>10</v>
      </c>
    </row>
    <row r="49" spans="1:9" ht="15.6" x14ac:dyDescent="0.3">
      <c r="A49">
        <v>4</v>
      </c>
      <c r="B49" s="119" t="s">
        <v>38</v>
      </c>
      <c r="C49" s="34" t="s">
        <v>44</v>
      </c>
      <c r="D49" s="11">
        <v>172</v>
      </c>
      <c r="E49" s="11">
        <v>187</v>
      </c>
      <c r="F49" s="11">
        <v>245</v>
      </c>
      <c r="G49" s="16">
        <v>604</v>
      </c>
      <c r="H49" s="11">
        <v>18</v>
      </c>
      <c r="I49" s="11">
        <v>5</v>
      </c>
    </row>
    <row r="50" spans="1:9" ht="15.6" x14ac:dyDescent="0.3">
      <c r="A50">
        <v>5</v>
      </c>
      <c r="B50" s="119" t="s">
        <v>38</v>
      </c>
      <c r="C50" s="34" t="s">
        <v>41</v>
      </c>
      <c r="D50" s="11">
        <v>189</v>
      </c>
      <c r="E50" s="11">
        <v>202</v>
      </c>
      <c r="F50" s="11">
        <v>206</v>
      </c>
      <c r="G50" s="16">
        <v>597</v>
      </c>
      <c r="H50" s="11">
        <v>13</v>
      </c>
      <c r="I50" s="11">
        <v>17</v>
      </c>
    </row>
    <row r="51" spans="1:9" ht="15.6" x14ac:dyDescent="0.3">
      <c r="A51">
        <v>6</v>
      </c>
      <c r="B51" s="144" t="s">
        <v>42</v>
      </c>
      <c r="C51" s="82" t="s">
        <v>52</v>
      </c>
      <c r="D51" s="11">
        <v>204</v>
      </c>
      <c r="E51" s="11">
        <v>195</v>
      </c>
      <c r="F51" s="11">
        <v>191</v>
      </c>
      <c r="G51" s="16">
        <v>590</v>
      </c>
      <c r="H51" s="11">
        <v>15</v>
      </c>
      <c r="I51" s="11">
        <v>14</v>
      </c>
    </row>
    <row r="52" spans="1:9" ht="15.6" x14ac:dyDescent="0.3">
      <c r="A52">
        <v>7</v>
      </c>
      <c r="B52" s="119" t="s">
        <v>38</v>
      </c>
      <c r="C52" s="34" t="s">
        <v>50</v>
      </c>
      <c r="D52" s="11">
        <v>159</v>
      </c>
      <c r="E52" s="11">
        <v>224</v>
      </c>
      <c r="F52" s="11">
        <v>201</v>
      </c>
      <c r="G52" s="16">
        <v>584</v>
      </c>
      <c r="H52" s="11">
        <v>15</v>
      </c>
      <c r="I52" s="11">
        <v>10</v>
      </c>
    </row>
    <row r="53" spans="1:9" ht="15.6" x14ac:dyDescent="0.3">
      <c r="A53">
        <v>8</v>
      </c>
      <c r="B53" s="146" t="s">
        <v>60</v>
      </c>
      <c r="C53" s="85" t="s">
        <v>69</v>
      </c>
      <c r="D53" s="11">
        <v>181</v>
      </c>
      <c r="E53" s="11">
        <v>209</v>
      </c>
      <c r="F53" s="11">
        <v>184</v>
      </c>
      <c r="G53" s="16">
        <v>574</v>
      </c>
      <c r="H53" s="11">
        <v>12</v>
      </c>
      <c r="I53" s="11">
        <v>14</v>
      </c>
    </row>
    <row r="54" spans="1:9" ht="15.6" x14ac:dyDescent="0.3">
      <c r="A54">
        <v>9</v>
      </c>
      <c r="B54" s="144" t="s">
        <v>42</v>
      </c>
      <c r="C54" s="82" t="s">
        <v>47</v>
      </c>
      <c r="D54" s="11">
        <v>196</v>
      </c>
      <c r="E54" s="11">
        <v>191</v>
      </c>
      <c r="F54" s="11">
        <v>186</v>
      </c>
      <c r="G54" s="16">
        <v>573</v>
      </c>
      <c r="H54" s="11">
        <v>11</v>
      </c>
      <c r="I54" s="11">
        <v>18</v>
      </c>
    </row>
    <row r="55" spans="1:9" ht="15.6" x14ac:dyDescent="0.3">
      <c r="A55">
        <v>10</v>
      </c>
      <c r="B55" s="130" t="s">
        <v>46</v>
      </c>
      <c r="C55" s="83" t="s">
        <v>49</v>
      </c>
      <c r="D55" s="11">
        <v>234</v>
      </c>
      <c r="E55" s="11">
        <v>176</v>
      </c>
      <c r="F55" s="11">
        <v>159</v>
      </c>
      <c r="G55" s="16">
        <v>569</v>
      </c>
      <c r="H55" s="11">
        <v>8</v>
      </c>
      <c r="I55" s="11">
        <v>20</v>
      </c>
    </row>
    <row r="56" spans="1:9" ht="15.6" x14ac:dyDescent="0.3">
      <c r="A56">
        <v>11</v>
      </c>
      <c r="B56" s="119" t="s">
        <v>38</v>
      </c>
      <c r="C56" s="34" t="s">
        <v>39</v>
      </c>
      <c r="D56" s="11">
        <v>144</v>
      </c>
      <c r="E56" s="11">
        <v>208</v>
      </c>
      <c r="F56" s="11">
        <v>210</v>
      </c>
      <c r="G56" s="16">
        <v>562</v>
      </c>
      <c r="H56" s="11">
        <v>13</v>
      </c>
      <c r="I56" s="11">
        <v>15</v>
      </c>
    </row>
    <row r="57" spans="1:9" ht="15.6" x14ac:dyDescent="0.3">
      <c r="A57">
        <v>12</v>
      </c>
      <c r="B57" s="130" t="s">
        <v>46</v>
      </c>
      <c r="C57" s="83" t="s">
        <v>61</v>
      </c>
      <c r="D57" s="11">
        <v>204</v>
      </c>
      <c r="E57" s="11">
        <v>187</v>
      </c>
      <c r="F57" s="11">
        <v>171</v>
      </c>
      <c r="G57" s="16">
        <v>562</v>
      </c>
      <c r="H57" s="11">
        <v>12</v>
      </c>
      <c r="I57" s="11">
        <v>16</v>
      </c>
    </row>
    <row r="58" spans="1:9" ht="15.6" x14ac:dyDescent="0.3">
      <c r="A58">
        <v>13</v>
      </c>
      <c r="B58" s="146" t="s">
        <v>60</v>
      </c>
      <c r="C58" s="85" t="s">
        <v>126</v>
      </c>
      <c r="D58" s="11">
        <v>179</v>
      </c>
      <c r="E58" s="11">
        <v>201</v>
      </c>
      <c r="F58" s="11">
        <v>177</v>
      </c>
      <c r="G58" s="16">
        <v>557</v>
      </c>
      <c r="H58" s="11">
        <v>12</v>
      </c>
      <c r="I58" s="11">
        <v>15</v>
      </c>
    </row>
    <row r="59" spans="1:9" ht="15.6" x14ac:dyDescent="0.3">
      <c r="A59">
        <v>14</v>
      </c>
      <c r="B59" s="130" t="s">
        <v>46</v>
      </c>
      <c r="C59" s="83" t="s">
        <v>56</v>
      </c>
      <c r="D59" s="11">
        <v>181</v>
      </c>
      <c r="E59" s="11">
        <v>167</v>
      </c>
      <c r="F59" s="11">
        <v>202</v>
      </c>
      <c r="G59" s="16">
        <v>550</v>
      </c>
      <c r="H59" s="11">
        <v>14</v>
      </c>
      <c r="I59" s="11">
        <v>9</v>
      </c>
    </row>
    <row r="60" spans="1:9" ht="15.6" x14ac:dyDescent="0.3">
      <c r="A60">
        <v>15</v>
      </c>
      <c r="B60" s="145" t="s">
        <v>68</v>
      </c>
      <c r="C60" s="84" t="s">
        <v>71</v>
      </c>
      <c r="D60" s="11">
        <v>194</v>
      </c>
      <c r="E60" s="11">
        <v>159</v>
      </c>
      <c r="F60" s="11">
        <v>196</v>
      </c>
      <c r="G60" s="16">
        <v>549</v>
      </c>
      <c r="H60" s="11">
        <v>13</v>
      </c>
      <c r="I60" s="11">
        <v>14</v>
      </c>
    </row>
    <row r="61" spans="1:9" ht="15.6" x14ac:dyDescent="0.3">
      <c r="A61">
        <v>16</v>
      </c>
      <c r="B61" s="145" t="s">
        <v>68</v>
      </c>
      <c r="C61" s="152" t="s">
        <v>67</v>
      </c>
      <c r="D61" s="11">
        <v>200</v>
      </c>
      <c r="E61" s="11">
        <v>175</v>
      </c>
      <c r="F61" s="11">
        <v>169</v>
      </c>
      <c r="G61" s="16">
        <v>544</v>
      </c>
      <c r="H61" s="11">
        <v>9</v>
      </c>
      <c r="I61" s="11">
        <v>16</v>
      </c>
    </row>
    <row r="62" spans="1:9" ht="15.6" x14ac:dyDescent="0.3">
      <c r="A62">
        <v>17</v>
      </c>
      <c r="B62" s="147" t="s">
        <v>81</v>
      </c>
      <c r="C62" s="80" t="s">
        <v>87</v>
      </c>
      <c r="D62" s="11">
        <v>144</v>
      </c>
      <c r="E62" s="11">
        <v>210</v>
      </c>
      <c r="F62" s="11">
        <v>172</v>
      </c>
      <c r="G62" s="16">
        <v>526</v>
      </c>
      <c r="H62" s="11">
        <v>14</v>
      </c>
      <c r="I62" s="11">
        <v>8</v>
      </c>
    </row>
    <row r="63" spans="1:9" ht="15.6" x14ac:dyDescent="0.3">
      <c r="A63">
        <v>18</v>
      </c>
      <c r="B63" s="148" t="s">
        <v>62</v>
      </c>
      <c r="C63" s="86" t="s">
        <v>95</v>
      </c>
      <c r="D63" s="11">
        <v>164</v>
      </c>
      <c r="E63" s="11">
        <v>139</v>
      </c>
      <c r="F63" s="11">
        <v>222</v>
      </c>
      <c r="G63" s="16">
        <v>525</v>
      </c>
      <c r="H63" s="11">
        <v>11</v>
      </c>
      <c r="I63" s="11">
        <v>12</v>
      </c>
    </row>
    <row r="64" spans="1:9" ht="15.6" x14ac:dyDescent="0.3">
      <c r="A64">
        <v>19</v>
      </c>
      <c r="B64" s="55" t="s">
        <v>129</v>
      </c>
      <c r="C64" s="46" t="s">
        <v>185</v>
      </c>
      <c r="D64" s="11">
        <v>204</v>
      </c>
      <c r="E64" s="11">
        <v>160</v>
      </c>
      <c r="F64" s="11">
        <v>160</v>
      </c>
      <c r="G64" s="16">
        <v>524</v>
      </c>
      <c r="H64" s="11">
        <v>11</v>
      </c>
      <c r="I64" s="11">
        <v>12</v>
      </c>
    </row>
    <row r="65" spans="1:9" ht="15.6" x14ac:dyDescent="0.3">
      <c r="A65">
        <v>20</v>
      </c>
      <c r="B65" s="146" t="s">
        <v>60</v>
      </c>
      <c r="C65" s="85" t="s">
        <v>75</v>
      </c>
      <c r="D65" s="11">
        <v>149</v>
      </c>
      <c r="E65" s="11">
        <v>158</v>
      </c>
      <c r="F65" s="11">
        <v>212</v>
      </c>
      <c r="G65" s="16">
        <v>519</v>
      </c>
      <c r="H65" s="11">
        <v>11</v>
      </c>
      <c r="I65" s="11">
        <v>10</v>
      </c>
    </row>
    <row r="66" spans="1:9" ht="15.6" x14ac:dyDescent="0.3">
      <c r="A66">
        <v>21</v>
      </c>
      <c r="B66" s="130" t="s">
        <v>46</v>
      </c>
      <c r="C66" s="83" t="s">
        <v>58</v>
      </c>
      <c r="D66" s="11">
        <v>158</v>
      </c>
      <c r="E66" s="11">
        <v>149</v>
      </c>
      <c r="F66" s="11">
        <v>194</v>
      </c>
      <c r="G66" s="16">
        <v>501</v>
      </c>
      <c r="H66" s="11">
        <v>11</v>
      </c>
      <c r="I66" s="11">
        <v>11</v>
      </c>
    </row>
    <row r="67" spans="1:9" ht="15.6" x14ac:dyDescent="0.3">
      <c r="A67">
        <v>22</v>
      </c>
      <c r="B67" s="144" t="s">
        <v>42</v>
      </c>
      <c r="C67" s="82" t="s">
        <v>45</v>
      </c>
      <c r="D67" s="11">
        <v>158</v>
      </c>
      <c r="E67" s="11">
        <v>177</v>
      </c>
      <c r="F67" s="11">
        <v>161</v>
      </c>
      <c r="G67" s="16">
        <v>496</v>
      </c>
      <c r="H67" s="11">
        <v>10</v>
      </c>
      <c r="I67" s="11">
        <v>12</v>
      </c>
    </row>
    <row r="68" spans="1:9" ht="15.6" x14ac:dyDescent="0.3">
      <c r="A68">
        <v>23</v>
      </c>
      <c r="B68" s="55" t="s">
        <v>129</v>
      </c>
      <c r="C68" s="46" t="s">
        <v>184</v>
      </c>
      <c r="D68" s="11">
        <v>203</v>
      </c>
      <c r="E68" s="11">
        <v>124</v>
      </c>
      <c r="F68" s="11">
        <v>167</v>
      </c>
      <c r="G68" s="16">
        <v>494</v>
      </c>
      <c r="H68" s="11">
        <v>10</v>
      </c>
      <c r="I68" s="11">
        <v>11</v>
      </c>
    </row>
    <row r="69" spans="1:9" ht="15.6" x14ac:dyDescent="0.3">
      <c r="A69">
        <v>24</v>
      </c>
      <c r="B69" s="144" t="s">
        <v>42</v>
      </c>
      <c r="C69" s="82" t="s">
        <v>54</v>
      </c>
      <c r="D69" s="11">
        <v>164</v>
      </c>
      <c r="E69" s="11">
        <v>179</v>
      </c>
      <c r="F69" s="11">
        <v>151</v>
      </c>
      <c r="G69" s="16">
        <v>494</v>
      </c>
      <c r="H69" s="11">
        <v>10</v>
      </c>
      <c r="I69" s="11">
        <v>13</v>
      </c>
    </row>
    <row r="70" spans="1:9" ht="15.6" x14ac:dyDescent="0.3">
      <c r="A70">
        <v>25</v>
      </c>
      <c r="B70" s="130" t="s">
        <v>46</v>
      </c>
      <c r="C70" s="83" t="s">
        <v>55</v>
      </c>
      <c r="D70" s="11">
        <v>197</v>
      </c>
      <c r="E70" s="11">
        <v>122</v>
      </c>
      <c r="F70" s="11">
        <v>170</v>
      </c>
      <c r="G70" s="16">
        <v>489</v>
      </c>
      <c r="H70" s="11">
        <v>10</v>
      </c>
      <c r="I70" s="11">
        <v>12</v>
      </c>
    </row>
    <row r="71" spans="1:9" ht="15.6" x14ac:dyDescent="0.3">
      <c r="A71">
        <v>26</v>
      </c>
      <c r="B71" s="55" t="s">
        <v>129</v>
      </c>
      <c r="C71" s="46" t="s">
        <v>130</v>
      </c>
      <c r="D71" s="11">
        <v>150</v>
      </c>
      <c r="E71" s="11">
        <v>170</v>
      </c>
      <c r="F71" s="11">
        <v>167</v>
      </c>
      <c r="G71" s="16">
        <v>487</v>
      </c>
      <c r="H71" s="11">
        <v>9</v>
      </c>
      <c r="I71" s="11">
        <v>13</v>
      </c>
    </row>
    <row r="72" spans="1:9" ht="15.6" x14ac:dyDescent="0.3">
      <c r="A72">
        <v>27</v>
      </c>
      <c r="B72" s="146" t="s">
        <v>60</v>
      </c>
      <c r="C72" s="85" t="s">
        <v>76</v>
      </c>
      <c r="D72" s="11">
        <v>135</v>
      </c>
      <c r="E72" s="11">
        <v>183</v>
      </c>
      <c r="F72" s="11">
        <v>167</v>
      </c>
      <c r="G72" s="16">
        <v>485</v>
      </c>
      <c r="H72" s="11">
        <v>8</v>
      </c>
      <c r="I72" s="11">
        <v>13</v>
      </c>
    </row>
    <row r="73" spans="1:9" ht="15.6" x14ac:dyDescent="0.3">
      <c r="A73">
        <v>28</v>
      </c>
      <c r="B73" s="130" t="s">
        <v>46</v>
      </c>
      <c r="C73" s="83" t="s">
        <v>65</v>
      </c>
      <c r="D73" s="11">
        <v>155</v>
      </c>
      <c r="E73" s="11">
        <v>149</v>
      </c>
      <c r="F73" s="11">
        <v>179</v>
      </c>
      <c r="G73" s="16">
        <v>483</v>
      </c>
      <c r="H73" s="11">
        <v>9</v>
      </c>
      <c r="I73" s="11">
        <v>11</v>
      </c>
    </row>
    <row r="74" spans="1:9" ht="15.6" x14ac:dyDescent="0.3">
      <c r="A74">
        <v>29</v>
      </c>
      <c r="B74" s="146" t="s">
        <v>60</v>
      </c>
      <c r="C74" s="85" t="s">
        <v>73</v>
      </c>
      <c r="D74" s="11">
        <v>134</v>
      </c>
      <c r="E74" s="11">
        <v>181</v>
      </c>
      <c r="F74" s="11">
        <v>168</v>
      </c>
      <c r="G74" s="16">
        <v>483</v>
      </c>
      <c r="H74" s="11">
        <v>8</v>
      </c>
      <c r="I74" s="11">
        <v>13</v>
      </c>
    </row>
    <row r="75" spans="1:9" ht="15.6" x14ac:dyDescent="0.3">
      <c r="A75">
        <v>30</v>
      </c>
      <c r="B75" s="146" t="s">
        <v>60</v>
      </c>
      <c r="C75" s="85" t="s">
        <v>66</v>
      </c>
      <c r="D75" s="11">
        <v>191</v>
      </c>
      <c r="E75" s="11">
        <v>123</v>
      </c>
      <c r="F75" s="11">
        <v>167</v>
      </c>
      <c r="G75" s="16">
        <v>481</v>
      </c>
      <c r="H75" s="11">
        <v>7</v>
      </c>
      <c r="I75" s="11">
        <v>14</v>
      </c>
    </row>
    <row r="76" spans="1:9" ht="15.6" x14ac:dyDescent="0.3">
      <c r="A76">
        <v>31</v>
      </c>
      <c r="B76" s="147" t="s">
        <v>81</v>
      </c>
      <c r="C76" s="80" t="s">
        <v>78</v>
      </c>
      <c r="D76" s="11">
        <v>158</v>
      </c>
      <c r="E76" s="11">
        <v>157</v>
      </c>
      <c r="F76" s="11">
        <v>162</v>
      </c>
      <c r="G76" s="16">
        <v>477</v>
      </c>
      <c r="H76" s="11">
        <v>7</v>
      </c>
      <c r="I76" s="11">
        <v>15</v>
      </c>
    </row>
    <row r="77" spans="1:9" ht="15.6" x14ac:dyDescent="0.3">
      <c r="A77">
        <v>32</v>
      </c>
      <c r="B77" s="145" t="s">
        <v>68</v>
      </c>
      <c r="C77" s="152" t="s">
        <v>125</v>
      </c>
      <c r="D77" s="11">
        <v>173</v>
      </c>
      <c r="E77" s="11">
        <v>157</v>
      </c>
      <c r="F77" s="11">
        <v>144</v>
      </c>
      <c r="G77" s="16">
        <v>474</v>
      </c>
      <c r="H77" s="11">
        <v>10</v>
      </c>
      <c r="I77" s="11">
        <v>11</v>
      </c>
    </row>
    <row r="78" spans="1:9" ht="15.6" x14ac:dyDescent="0.3">
      <c r="A78">
        <v>33</v>
      </c>
      <c r="B78" s="145" t="s">
        <v>68</v>
      </c>
      <c r="C78" s="84" t="s">
        <v>63</v>
      </c>
      <c r="D78" s="11">
        <v>158</v>
      </c>
      <c r="E78" s="11">
        <v>144</v>
      </c>
      <c r="F78" s="11">
        <v>171</v>
      </c>
      <c r="G78" s="16">
        <v>473</v>
      </c>
      <c r="H78" s="11">
        <v>5</v>
      </c>
      <c r="I78" s="11">
        <v>16</v>
      </c>
    </row>
    <row r="79" spans="1:9" ht="15.6" x14ac:dyDescent="0.3">
      <c r="A79">
        <v>34</v>
      </c>
      <c r="B79" s="145" t="s">
        <v>68</v>
      </c>
      <c r="C79" s="84" t="s">
        <v>259</v>
      </c>
      <c r="D79" s="11">
        <v>133</v>
      </c>
      <c r="E79" s="11">
        <v>154</v>
      </c>
      <c r="F79" s="11">
        <v>185</v>
      </c>
      <c r="G79" s="16">
        <v>472</v>
      </c>
      <c r="H79" s="11">
        <v>2</v>
      </c>
      <c r="I79" s="11">
        <v>20</v>
      </c>
    </row>
    <row r="80" spans="1:9" ht="15.6" x14ac:dyDescent="0.3">
      <c r="A80">
        <v>35</v>
      </c>
      <c r="B80" s="55" t="s">
        <v>129</v>
      </c>
      <c r="C80" s="46" t="s">
        <v>202</v>
      </c>
      <c r="D80" s="11">
        <v>183</v>
      </c>
      <c r="E80" s="11">
        <v>146</v>
      </c>
      <c r="F80" s="11">
        <v>138</v>
      </c>
      <c r="G80" s="16">
        <v>467</v>
      </c>
      <c r="H80" s="11">
        <v>9</v>
      </c>
      <c r="I80" s="11">
        <v>10</v>
      </c>
    </row>
    <row r="81" spans="1:9" ht="15.6" x14ac:dyDescent="0.3">
      <c r="A81">
        <v>36</v>
      </c>
      <c r="B81" s="148" t="s">
        <v>62</v>
      </c>
      <c r="C81" s="86" t="s">
        <v>84</v>
      </c>
      <c r="D81" s="11">
        <v>112</v>
      </c>
      <c r="E81" s="11">
        <v>179</v>
      </c>
      <c r="F81" s="11">
        <v>172</v>
      </c>
      <c r="G81" s="16">
        <v>463</v>
      </c>
      <c r="H81" s="11">
        <v>12</v>
      </c>
      <c r="I81" s="11">
        <v>6</v>
      </c>
    </row>
    <row r="82" spans="1:9" ht="15.6" x14ac:dyDescent="0.3">
      <c r="A82">
        <v>37</v>
      </c>
      <c r="B82" s="147" t="s">
        <v>81</v>
      </c>
      <c r="C82" s="80" t="s">
        <v>91</v>
      </c>
      <c r="D82" s="11">
        <v>144</v>
      </c>
      <c r="E82" s="11">
        <v>175</v>
      </c>
      <c r="F82" s="11">
        <v>142</v>
      </c>
      <c r="G82" s="16">
        <v>461</v>
      </c>
      <c r="H82" s="11">
        <v>6</v>
      </c>
      <c r="I82" s="11">
        <v>15</v>
      </c>
    </row>
    <row r="83" spans="1:9" ht="15.6" x14ac:dyDescent="0.3">
      <c r="A83">
        <v>38</v>
      </c>
      <c r="B83" s="147" t="s">
        <v>81</v>
      </c>
      <c r="C83" s="80" t="s">
        <v>80</v>
      </c>
      <c r="D83" s="11">
        <v>168</v>
      </c>
      <c r="E83" s="11">
        <v>155</v>
      </c>
      <c r="F83" s="11">
        <v>134</v>
      </c>
      <c r="G83" s="16">
        <v>457</v>
      </c>
      <c r="H83" s="11">
        <v>4</v>
      </c>
      <c r="I83" s="11">
        <v>15</v>
      </c>
    </row>
    <row r="84" spans="1:9" ht="15.6" x14ac:dyDescent="0.3">
      <c r="A84">
        <v>39</v>
      </c>
      <c r="B84" s="145" t="s">
        <v>68</v>
      </c>
      <c r="C84" s="84" t="s">
        <v>77</v>
      </c>
      <c r="D84" s="11">
        <v>150</v>
      </c>
      <c r="E84" s="11">
        <v>172</v>
      </c>
      <c r="F84" s="11">
        <v>134</v>
      </c>
      <c r="G84" s="16">
        <v>456</v>
      </c>
      <c r="H84" s="11">
        <v>6</v>
      </c>
      <c r="I84" s="11">
        <v>13</v>
      </c>
    </row>
    <row r="85" spans="1:9" ht="15.6" x14ac:dyDescent="0.3">
      <c r="A85">
        <v>40</v>
      </c>
      <c r="B85" s="55" t="s">
        <v>129</v>
      </c>
      <c r="C85" s="46" t="s">
        <v>160</v>
      </c>
      <c r="D85" s="11">
        <v>171</v>
      </c>
      <c r="E85" s="11">
        <v>153</v>
      </c>
      <c r="F85" s="11">
        <v>126</v>
      </c>
      <c r="G85" s="16">
        <v>450</v>
      </c>
      <c r="H85" s="11">
        <v>8</v>
      </c>
      <c r="I85" s="11">
        <v>10</v>
      </c>
    </row>
    <row r="86" spans="1:9" ht="15.6" x14ac:dyDescent="0.3">
      <c r="A86">
        <v>41</v>
      </c>
      <c r="B86" s="123" t="s">
        <v>60</v>
      </c>
      <c r="C86" s="124" t="s">
        <v>74</v>
      </c>
      <c r="D86" s="11">
        <v>163</v>
      </c>
      <c r="E86" s="11">
        <v>137</v>
      </c>
      <c r="F86" s="11">
        <v>138</v>
      </c>
      <c r="G86" s="16">
        <v>438</v>
      </c>
      <c r="H86" s="11">
        <v>5</v>
      </c>
      <c r="I86" s="11">
        <v>15</v>
      </c>
    </row>
    <row r="87" spans="1:9" ht="15.6" x14ac:dyDescent="0.3">
      <c r="A87">
        <v>42</v>
      </c>
      <c r="B87" s="123" t="s">
        <v>60</v>
      </c>
      <c r="C87" s="124" t="s">
        <v>133</v>
      </c>
      <c r="D87" s="11">
        <v>105</v>
      </c>
      <c r="E87" s="11">
        <v>162</v>
      </c>
      <c r="F87" s="11">
        <v>167</v>
      </c>
      <c r="G87" s="16">
        <v>434</v>
      </c>
      <c r="H87" s="11">
        <v>3</v>
      </c>
      <c r="I87" s="11">
        <v>14</v>
      </c>
    </row>
    <row r="88" spans="1:9" ht="15.6" x14ac:dyDescent="0.3">
      <c r="A88">
        <v>43</v>
      </c>
      <c r="B88" s="55" t="s">
        <v>129</v>
      </c>
      <c r="C88" s="46" t="s">
        <v>131</v>
      </c>
      <c r="D88" s="11">
        <v>151</v>
      </c>
      <c r="E88" s="11">
        <v>131</v>
      </c>
      <c r="F88" s="11">
        <v>148</v>
      </c>
      <c r="G88" s="16">
        <v>430</v>
      </c>
      <c r="H88" s="11">
        <v>8</v>
      </c>
      <c r="I88" s="11">
        <v>9</v>
      </c>
    </row>
    <row r="89" spans="1:9" ht="15.6" x14ac:dyDescent="0.3">
      <c r="A89">
        <v>44</v>
      </c>
      <c r="B89" s="55" t="s">
        <v>129</v>
      </c>
      <c r="C89" s="46" t="s">
        <v>132</v>
      </c>
      <c r="D89" s="11">
        <v>159</v>
      </c>
      <c r="E89" s="11">
        <v>152</v>
      </c>
      <c r="F89" s="11">
        <v>116</v>
      </c>
      <c r="G89" s="16">
        <v>427</v>
      </c>
      <c r="H89" s="11">
        <v>9</v>
      </c>
      <c r="I89" s="11">
        <v>6</v>
      </c>
    </row>
    <row r="90" spans="1:9" ht="15.6" x14ac:dyDescent="0.3">
      <c r="A90">
        <v>45</v>
      </c>
      <c r="B90" s="55" t="s">
        <v>129</v>
      </c>
      <c r="C90" s="46" t="s">
        <v>83</v>
      </c>
      <c r="D90" s="11">
        <v>137</v>
      </c>
      <c r="E90" s="11">
        <v>163</v>
      </c>
      <c r="F90" s="11">
        <v>126</v>
      </c>
      <c r="G90" s="16">
        <v>426</v>
      </c>
      <c r="H90" s="11">
        <v>4</v>
      </c>
      <c r="I90" s="11">
        <v>13</v>
      </c>
    </row>
    <row r="91" spans="1:9" ht="15.6" x14ac:dyDescent="0.3">
      <c r="A91">
        <v>46</v>
      </c>
      <c r="B91" s="55" t="s">
        <v>129</v>
      </c>
      <c r="C91" s="46" t="s">
        <v>186</v>
      </c>
      <c r="D91" s="11">
        <v>112</v>
      </c>
      <c r="E91" s="11">
        <v>162</v>
      </c>
      <c r="F91" s="11">
        <v>148</v>
      </c>
      <c r="G91" s="16">
        <v>422</v>
      </c>
      <c r="H91" s="11">
        <v>8</v>
      </c>
      <c r="I91" s="11">
        <v>8</v>
      </c>
    </row>
    <row r="92" spans="1:9" ht="15.6" x14ac:dyDescent="0.3">
      <c r="A92">
        <v>47</v>
      </c>
      <c r="B92" s="148" t="s">
        <v>62</v>
      </c>
      <c r="C92" s="86" t="s">
        <v>88</v>
      </c>
      <c r="D92" s="11">
        <v>142</v>
      </c>
      <c r="E92" s="11">
        <v>132</v>
      </c>
      <c r="F92" s="11">
        <v>148</v>
      </c>
      <c r="G92" s="16">
        <v>422</v>
      </c>
      <c r="H92" s="11">
        <v>7</v>
      </c>
      <c r="I92" s="11">
        <v>11</v>
      </c>
    </row>
    <row r="93" spans="1:9" ht="15.6" x14ac:dyDescent="0.3">
      <c r="A93">
        <v>48</v>
      </c>
      <c r="B93" s="149" t="s">
        <v>128</v>
      </c>
      <c r="C93" s="87" t="s">
        <v>90</v>
      </c>
      <c r="D93" s="11">
        <v>137</v>
      </c>
      <c r="E93" s="11">
        <v>124</v>
      </c>
      <c r="F93" s="11">
        <v>150</v>
      </c>
      <c r="G93" s="16">
        <v>411</v>
      </c>
      <c r="H93" s="11">
        <v>4</v>
      </c>
      <c r="I93" s="11">
        <v>11</v>
      </c>
    </row>
    <row r="94" spans="1:9" ht="15.6" x14ac:dyDescent="0.3">
      <c r="A94">
        <v>49</v>
      </c>
      <c r="B94" s="147" t="s">
        <v>81</v>
      </c>
      <c r="C94" s="80" t="s">
        <v>127</v>
      </c>
      <c r="D94" s="11">
        <v>138</v>
      </c>
      <c r="E94" s="11">
        <v>129</v>
      </c>
      <c r="F94" s="11">
        <v>134</v>
      </c>
      <c r="G94" s="16">
        <v>401</v>
      </c>
      <c r="H94" s="11">
        <v>5</v>
      </c>
      <c r="I94" s="11">
        <v>10</v>
      </c>
    </row>
    <row r="95" spans="1:9" ht="15.6" x14ac:dyDescent="0.3">
      <c r="A95">
        <v>50</v>
      </c>
      <c r="B95" s="55" t="s">
        <v>129</v>
      </c>
      <c r="C95" s="46" t="s">
        <v>140</v>
      </c>
      <c r="D95" s="11">
        <v>145</v>
      </c>
      <c r="E95" s="11">
        <v>125</v>
      </c>
      <c r="F95" s="11">
        <v>128</v>
      </c>
      <c r="G95" s="16">
        <v>398</v>
      </c>
      <c r="H95" s="11">
        <v>6</v>
      </c>
      <c r="I95" s="11">
        <v>11</v>
      </c>
    </row>
    <row r="96" spans="1:9" ht="15.6" x14ac:dyDescent="0.3">
      <c r="A96">
        <v>51</v>
      </c>
      <c r="B96" s="149" t="s">
        <v>128</v>
      </c>
      <c r="C96" s="87" t="s">
        <v>98</v>
      </c>
      <c r="D96" s="11">
        <v>136</v>
      </c>
      <c r="E96" s="11">
        <v>145</v>
      </c>
      <c r="F96" s="11">
        <v>117</v>
      </c>
      <c r="G96" s="16">
        <v>398</v>
      </c>
      <c r="H96" s="11">
        <v>5</v>
      </c>
      <c r="I96" s="11">
        <v>11</v>
      </c>
    </row>
    <row r="97" spans="1:9" ht="15.6" x14ac:dyDescent="0.3">
      <c r="A97">
        <v>52</v>
      </c>
      <c r="B97" s="55" t="s">
        <v>129</v>
      </c>
      <c r="C97" s="46" t="s">
        <v>136</v>
      </c>
      <c r="D97" s="11">
        <v>101</v>
      </c>
      <c r="E97" s="11">
        <v>131</v>
      </c>
      <c r="F97" s="11">
        <v>162</v>
      </c>
      <c r="G97" s="16">
        <v>394</v>
      </c>
      <c r="H97" s="11">
        <v>4</v>
      </c>
      <c r="I97" s="11">
        <v>13</v>
      </c>
    </row>
    <row r="98" spans="1:9" ht="15.6" x14ac:dyDescent="0.3">
      <c r="A98">
        <v>53</v>
      </c>
      <c r="B98" s="16" t="s">
        <v>129</v>
      </c>
      <c r="C98" s="46" t="s">
        <v>135</v>
      </c>
      <c r="D98" s="11">
        <v>108</v>
      </c>
      <c r="E98" s="11">
        <v>139</v>
      </c>
      <c r="F98" s="11">
        <v>143</v>
      </c>
      <c r="G98" s="16">
        <v>390</v>
      </c>
      <c r="H98" s="11">
        <v>7</v>
      </c>
      <c r="I98" s="11">
        <v>6</v>
      </c>
    </row>
    <row r="99" spans="1:9" ht="15.6" x14ac:dyDescent="0.3">
      <c r="A99">
        <v>54</v>
      </c>
      <c r="B99" s="149" t="s">
        <v>128</v>
      </c>
      <c r="C99" s="87" t="s">
        <v>94</v>
      </c>
      <c r="D99" s="11">
        <v>116</v>
      </c>
      <c r="E99" s="11">
        <v>125</v>
      </c>
      <c r="F99" s="11">
        <v>141</v>
      </c>
      <c r="G99" s="16">
        <v>382</v>
      </c>
      <c r="H99" s="11">
        <v>7</v>
      </c>
      <c r="I99" s="11">
        <v>6</v>
      </c>
    </row>
    <row r="100" spans="1:9" ht="15.6" x14ac:dyDescent="0.3">
      <c r="A100">
        <v>55</v>
      </c>
      <c r="B100" s="16" t="s">
        <v>129</v>
      </c>
      <c r="C100" s="46" t="s">
        <v>166</v>
      </c>
      <c r="D100" s="11">
        <v>136</v>
      </c>
      <c r="E100" s="11">
        <v>129</v>
      </c>
      <c r="F100" s="11">
        <v>104</v>
      </c>
      <c r="G100" s="16">
        <v>369</v>
      </c>
      <c r="H100" s="11">
        <v>2</v>
      </c>
      <c r="I100" s="11">
        <v>11</v>
      </c>
    </row>
    <row r="101" spans="1:9" ht="15.6" x14ac:dyDescent="0.3">
      <c r="A101">
        <v>56</v>
      </c>
      <c r="B101" s="55" t="s">
        <v>129</v>
      </c>
      <c r="C101" s="46" t="s">
        <v>138</v>
      </c>
      <c r="D101" s="11">
        <v>115</v>
      </c>
      <c r="E101" s="11">
        <v>98</v>
      </c>
      <c r="F101" s="11">
        <v>129</v>
      </c>
      <c r="G101" s="16">
        <v>342</v>
      </c>
      <c r="H101" s="11">
        <v>4</v>
      </c>
      <c r="I101" s="11">
        <v>9</v>
      </c>
    </row>
    <row r="102" spans="1:9" ht="15.6" x14ac:dyDescent="0.3">
      <c r="A102">
        <v>57</v>
      </c>
      <c r="B102" s="127" t="s">
        <v>62</v>
      </c>
      <c r="C102" s="128" t="s">
        <v>137</v>
      </c>
      <c r="D102" s="11">
        <v>92</v>
      </c>
      <c r="E102" s="11">
        <v>118</v>
      </c>
      <c r="F102" s="11">
        <v>99</v>
      </c>
      <c r="G102" s="16">
        <v>309</v>
      </c>
      <c r="H102" s="11">
        <v>0</v>
      </c>
      <c r="I102" s="11">
        <v>7</v>
      </c>
    </row>
    <row r="103" spans="1:9" ht="15.6" x14ac:dyDescent="0.3">
      <c r="B103" s="43"/>
      <c r="C103" s="246"/>
    </row>
    <row r="104" spans="1:9" ht="15.6" x14ac:dyDescent="0.3">
      <c r="B104" s="19"/>
      <c r="C104" s="134"/>
    </row>
    <row r="105" spans="1:9" ht="15.6" x14ac:dyDescent="0.3">
      <c r="B105" s="19"/>
      <c r="C105" s="19"/>
    </row>
    <row r="106" spans="1:9" ht="15.6" x14ac:dyDescent="0.3">
      <c r="B106" s="19"/>
      <c r="C106" s="134"/>
    </row>
    <row r="107" spans="1:9" ht="15.6" x14ac:dyDescent="0.3">
      <c r="B107" s="19"/>
      <c r="C107" s="19"/>
    </row>
    <row r="108" spans="1:9" ht="15.6" x14ac:dyDescent="0.3">
      <c r="B108" s="19"/>
      <c r="C108" s="134"/>
    </row>
    <row r="109" spans="1:9" ht="15.6" x14ac:dyDescent="0.3">
      <c r="B109" s="19"/>
      <c r="C109" s="134"/>
    </row>
    <row r="110" spans="1:9" ht="15.6" x14ac:dyDescent="0.3">
      <c r="B110" s="19"/>
      <c r="C110" s="134"/>
    </row>
    <row r="111" spans="1:9" ht="15.6" x14ac:dyDescent="0.3">
      <c r="B111" s="19"/>
      <c r="C111" s="134"/>
    </row>
    <row r="112" spans="1:9" ht="15.6" x14ac:dyDescent="0.3">
      <c r="B112" s="19"/>
      <c r="C112" s="19"/>
    </row>
    <row r="113" spans="2:9" ht="15.6" x14ac:dyDescent="0.3">
      <c r="B113" s="19"/>
      <c r="C113" s="19"/>
    </row>
    <row r="114" spans="2:9" ht="15.6" x14ac:dyDescent="0.3">
      <c r="B114" s="19"/>
      <c r="C114" s="134"/>
    </row>
    <row r="115" spans="2:9" ht="15.6" x14ac:dyDescent="0.3">
      <c r="B115" s="19"/>
      <c r="C115" s="19"/>
    </row>
    <row r="116" spans="2:9" ht="15.6" x14ac:dyDescent="0.3">
      <c r="B116" s="19"/>
      <c r="C116" s="19"/>
    </row>
    <row r="118" spans="2:9" x14ac:dyDescent="0.3">
      <c r="B118" s="88">
        <v>9</v>
      </c>
      <c r="C118" t="s">
        <v>168</v>
      </c>
      <c r="D118">
        <v>224</v>
      </c>
      <c r="E118">
        <v>181</v>
      </c>
      <c r="F118">
        <v>168</v>
      </c>
      <c r="G118">
        <v>573</v>
      </c>
      <c r="H118">
        <v>13</v>
      </c>
      <c r="I118">
        <v>16</v>
      </c>
    </row>
    <row r="119" spans="2:9" x14ac:dyDescent="0.3">
      <c r="B119" s="88">
        <v>15</v>
      </c>
      <c r="C119" t="s">
        <v>170</v>
      </c>
      <c r="D119">
        <v>167</v>
      </c>
      <c r="E119">
        <v>182</v>
      </c>
      <c r="F119">
        <v>209</v>
      </c>
      <c r="G119">
        <v>558</v>
      </c>
      <c r="H119">
        <v>12</v>
      </c>
      <c r="I119">
        <v>14</v>
      </c>
    </row>
    <row r="120" spans="2:9" x14ac:dyDescent="0.3">
      <c r="B120" s="88">
        <v>23</v>
      </c>
      <c r="C120" t="s">
        <v>248</v>
      </c>
      <c r="D120">
        <v>152</v>
      </c>
      <c r="E120">
        <v>207</v>
      </c>
      <c r="F120">
        <v>170</v>
      </c>
      <c r="G120">
        <v>529</v>
      </c>
      <c r="H120">
        <v>13</v>
      </c>
      <c r="I120">
        <v>10</v>
      </c>
    </row>
    <row r="121" spans="2:9" x14ac:dyDescent="0.3">
      <c r="B121" s="88">
        <v>27</v>
      </c>
      <c r="C121" t="s">
        <v>169</v>
      </c>
      <c r="D121">
        <v>148</v>
      </c>
      <c r="E121">
        <v>188</v>
      </c>
      <c r="F121">
        <v>185</v>
      </c>
      <c r="G121">
        <v>521</v>
      </c>
      <c r="H121">
        <v>9</v>
      </c>
      <c r="I121">
        <v>15</v>
      </c>
    </row>
    <row r="122" spans="2:9" x14ac:dyDescent="0.3">
      <c r="B122" s="88">
        <v>29</v>
      </c>
      <c r="C122" t="s">
        <v>171</v>
      </c>
      <c r="D122">
        <v>162</v>
      </c>
      <c r="E122">
        <v>157</v>
      </c>
      <c r="F122">
        <v>193</v>
      </c>
      <c r="G122">
        <v>512</v>
      </c>
      <c r="H122">
        <v>14</v>
      </c>
      <c r="I122">
        <v>11</v>
      </c>
    </row>
    <row r="123" spans="2:9" x14ac:dyDescent="0.3">
      <c r="B123" s="88">
        <v>31</v>
      </c>
      <c r="C123" t="s">
        <v>247</v>
      </c>
      <c r="D123">
        <v>202</v>
      </c>
      <c r="E123">
        <v>129</v>
      </c>
      <c r="F123">
        <v>172</v>
      </c>
      <c r="G123">
        <v>503</v>
      </c>
      <c r="H123">
        <v>11</v>
      </c>
      <c r="I123">
        <v>12</v>
      </c>
    </row>
    <row r="124" spans="2:9" x14ac:dyDescent="0.3">
      <c r="B124" s="88">
        <v>33</v>
      </c>
      <c r="C124" t="s">
        <v>256</v>
      </c>
      <c r="D124">
        <v>171</v>
      </c>
      <c r="E124">
        <v>165</v>
      </c>
      <c r="F124">
        <v>165</v>
      </c>
      <c r="G124">
        <v>501</v>
      </c>
      <c r="H124">
        <v>11</v>
      </c>
      <c r="I124">
        <v>10</v>
      </c>
    </row>
    <row r="125" spans="2:9" x14ac:dyDescent="0.3">
      <c r="B125" s="88">
        <v>38</v>
      </c>
      <c r="C125" t="s">
        <v>239</v>
      </c>
      <c r="D125">
        <v>151</v>
      </c>
      <c r="E125">
        <v>158</v>
      </c>
      <c r="F125">
        <v>180</v>
      </c>
      <c r="G125">
        <v>489</v>
      </c>
      <c r="H125">
        <v>5</v>
      </c>
      <c r="I125">
        <v>19</v>
      </c>
    </row>
    <row r="126" spans="2:9" x14ac:dyDescent="0.3">
      <c r="B126" s="88">
        <v>48</v>
      </c>
      <c r="C126" t="s">
        <v>238</v>
      </c>
      <c r="D126">
        <v>167</v>
      </c>
      <c r="E126">
        <v>184</v>
      </c>
      <c r="F126">
        <v>119</v>
      </c>
      <c r="G126">
        <v>470</v>
      </c>
      <c r="H126">
        <v>9</v>
      </c>
      <c r="I126">
        <v>8</v>
      </c>
    </row>
    <row r="127" spans="2:9" x14ac:dyDescent="0.3">
      <c r="B127" s="88">
        <v>57</v>
      </c>
      <c r="C127" t="s">
        <v>257</v>
      </c>
      <c r="D127">
        <v>168</v>
      </c>
      <c r="E127">
        <v>125</v>
      </c>
      <c r="F127">
        <v>159</v>
      </c>
      <c r="G127">
        <v>452</v>
      </c>
      <c r="H127">
        <v>8</v>
      </c>
      <c r="I127">
        <v>10</v>
      </c>
    </row>
    <row r="128" spans="2:9" x14ac:dyDescent="0.3">
      <c r="B128" s="88">
        <v>60</v>
      </c>
      <c r="C128" t="s">
        <v>208</v>
      </c>
      <c r="D128">
        <v>155</v>
      </c>
      <c r="E128">
        <v>166</v>
      </c>
      <c r="F128">
        <v>125</v>
      </c>
      <c r="G128">
        <v>446</v>
      </c>
      <c r="H128">
        <v>5</v>
      </c>
      <c r="I128">
        <v>15</v>
      </c>
    </row>
    <row r="129" spans="2:9" x14ac:dyDescent="0.3">
      <c r="B129" s="88">
        <v>61</v>
      </c>
      <c r="C129" t="s">
        <v>255</v>
      </c>
      <c r="D129">
        <v>161</v>
      </c>
      <c r="E129">
        <v>127</v>
      </c>
      <c r="F129">
        <v>153</v>
      </c>
      <c r="G129">
        <v>441</v>
      </c>
      <c r="H129">
        <v>5</v>
      </c>
      <c r="I129">
        <v>13</v>
      </c>
    </row>
    <row r="130" spans="2:9" x14ac:dyDescent="0.3">
      <c r="B130" s="88">
        <v>67</v>
      </c>
      <c r="C130" t="s">
        <v>249</v>
      </c>
      <c r="D130">
        <v>137</v>
      </c>
      <c r="E130">
        <v>134</v>
      </c>
      <c r="F130">
        <v>156</v>
      </c>
      <c r="G130">
        <v>427</v>
      </c>
      <c r="H130">
        <v>3</v>
      </c>
      <c r="I130">
        <v>14</v>
      </c>
    </row>
    <row r="131" spans="2:9" x14ac:dyDescent="0.3">
      <c r="B131" s="88">
        <v>76</v>
      </c>
      <c r="C131" t="s">
        <v>258</v>
      </c>
      <c r="D131">
        <v>130</v>
      </c>
      <c r="E131">
        <v>118</v>
      </c>
      <c r="F131">
        <v>161</v>
      </c>
      <c r="G131">
        <v>409</v>
      </c>
      <c r="H131">
        <v>7</v>
      </c>
      <c r="I131">
        <v>11</v>
      </c>
    </row>
  </sheetData>
  <sortState xmlns:xlrd2="http://schemas.microsoft.com/office/spreadsheetml/2017/richdata2" ref="B46:I102">
    <sortCondition descending="1" ref="G46:G10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4F8B-DA60-4FA2-80D1-E76AA5B8FF71}">
  <dimension ref="A1:Q48"/>
  <sheetViews>
    <sheetView topLeftCell="A31" workbookViewId="0">
      <selection activeCell="P50" sqref="P50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5.33203125" style="2" customWidth="1"/>
    <col min="5" max="5" width="5.6640625" customWidth="1"/>
    <col min="6" max="6" width="4.77734375" customWidth="1"/>
    <col min="7" max="7" width="22.33203125" bestFit="1" customWidth="1"/>
    <col min="8" max="8" width="7.44140625" customWidth="1"/>
    <col min="9" max="10" width="6.6640625" customWidth="1"/>
    <col min="11" max="11" width="20" bestFit="1" customWidth="1"/>
    <col min="13" max="13" width="5.77734375" customWidth="1"/>
    <col min="15" max="15" width="4.88671875" customWidth="1"/>
    <col min="16" max="16" width="22.33203125" bestFit="1" customWidth="1"/>
    <col min="17" max="17" width="8.109375" customWidth="1"/>
  </cols>
  <sheetData>
    <row r="1" spans="1:17" ht="18" x14ac:dyDescent="0.35">
      <c r="C1" s="1"/>
      <c r="D1" s="26"/>
      <c r="E1" s="1" t="s">
        <v>103</v>
      </c>
      <c r="N1" s="1" t="s">
        <v>103</v>
      </c>
    </row>
    <row r="2" spans="1:17" ht="18.600000000000001" thickBot="1" x14ac:dyDescent="0.4">
      <c r="B2" s="1" t="s">
        <v>37</v>
      </c>
      <c r="K2" s="1" t="s">
        <v>101</v>
      </c>
    </row>
    <row r="3" spans="1:17" x14ac:dyDescent="0.3">
      <c r="A3" s="27"/>
      <c r="B3" s="28" t="s">
        <v>102</v>
      </c>
      <c r="C3" s="28"/>
      <c r="D3" s="29"/>
      <c r="J3" s="27"/>
      <c r="K3" s="28" t="s">
        <v>102</v>
      </c>
      <c r="L3" s="28"/>
      <c r="M3" s="29"/>
    </row>
    <row r="4" spans="1:17" ht="15.6" x14ac:dyDescent="0.3">
      <c r="A4" s="30">
        <v>1</v>
      </c>
      <c r="B4" s="35" t="s">
        <v>5</v>
      </c>
      <c r="C4" s="163">
        <v>573</v>
      </c>
      <c r="D4" s="32" t="s">
        <v>51</v>
      </c>
      <c r="F4" s="39"/>
      <c r="G4" s="40">
        <v>45572</v>
      </c>
      <c r="H4" s="41"/>
      <c r="J4" s="30">
        <v>1</v>
      </c>
      <c r="K4" s="34" t="s">
        <v>39</v>
      </c>
      <c r="L4" s="164">
        <v>731</v>
      </c>
      <c r="M4" s="32" t="s">
        <v>51</v>
      </c>
      <c r="O4" s="39"/>
      <c r="P4" s="40">
        <v>45572</v>
      </c>
      <c r="Q4" s="41"/>
    </row>
    <row r="5" spans="1:17" ht="15.6" x14ac:dyDescent="0.3">
      <c r="A5" s="30">
        <v>2</v>
      </c>
      <c r="B5" s="35" t="s">
        <v>6</v>
      </c>
      <c r="C5" s="119">
        <v>568</v>
      </c>
      <c r="D5" s="32"/>
      <c r="F5" s="43">
        <v>1</v>
      </c>
      <c r="G5" s="35" t="s">
        <v>8</v>
      </c>
      <c r="H5" s="55">
        <v>543</v>
      </c>
      <c r="J5" s="30">
        <v>2</v>
      </c>
      <c r="K5" s="157" t="s">
        <v>41</v>
      </c>
      <c r="L5" s="165">
        <v>699</v>
      </c>
      <c r="M5" s="32"/>
      <c r="O5" s="43">
        <v>1</v>
      </c>
      <c r="P5" s="157" t="s">
        <v>41</v>
      </c>
      <c r="Q5" s="165">
        <v>699</v>
      </c>
    </row>
    <row r="6" spans="1:17" ht="15.6" x14ac:dyDescent="0.3">
      <c r="A6" s="30">
        <v>3</v>
      </c>
      <c r="B6" s="35" t="s">
        <v>7</v>
      </c>
      <c r="C6" s="15">
        <v>565</v>
      </c>
      <c r="D6" s="32"/>
      <c r="F6" s="19">
        <v>2</v>
      </c>
      <c r="G6" s="97" t="s">
        <v>18</v>
      </c>
      <c r="H6" s="16">
        <v>535</v>
      </c>
      <c r="J6" s="30">
        <v>3</v>
      </c>
      <c r="K6" s="34" t="s">
        <v>50</v>
      </c>
      <c r="L6" s="291">
        <v>667</v>
      </c>
      <c r="M6" s="32"/>
      <c r="O6" s="19">
        <v>2</v>
      </c>
      <c r="P6" s="157" t="s">
        <v>39</v>
      </c>
      <c r="Q6" s="55">
        <v>662</v>
      </c>
    </row>
    <row r="7" spans="1:17" ht="16.2" thickBot="1" x14ac:dyDescent="0.35">
      <c r="A7" s="36"/>
      <c r="B7" s="37"/>
      <c r="C7" s="37"/>
      <c r="D7" s="38"/>
      <c r="F7" s="19">
        <v>3</v>
      </c>
      <c r="G7" s="35" t="s">
        <v>7</v>
      </c>
      <c r="H7" s="16">
        <v>530</v>
      </c>
      <c r="J7" s="36"/>
      <c r="K7" s="37"/>
      <c r="L7" s="166"/>
      <c r="M7" s="38"/>
      <c r="O7" s="19">
        <v>3</v>
      </c>
      <c r="P7" s="90" t="s">
        <v>58</v>
      </c>
      <c r="Q7" s="168">
        <v>642</v>
      </c>
    </row>
    <row r="8" spans="1:17" ht="15.6" x14ac:dyDescent="0.3">
      <c r="L8" s="53"/>
    </row>
    <row r="9" spans="1:17" ht="15.6" x14ac:dyDescent="0.3">
      <c r="A9" s="39"/>
      <c r="B9" s="40">
        <v>45523</v>
      </c>
      <c r="C9" s="41"/>
      <c r="F9" s="39"/>
      <c r="G9" s="40">
        <v>45579</v>
      </c>
      <c r="H9" s="41"/>
      <c r="J9" s="161"/>
      <c r="K9" s="40">
        <v>45523</v>
      </c>
      <c r="L9" s="167"/>
      <c r="O9" s="39"/>
      <c r="P9" s="40">
        <v>45579</v>
      </c>
      <c r="Q9" s="41"/>
    </row>
    <row r="10" spans="1:17" ht="15.6" customHeight="1" x14ac:dyDescent="0.3">
      <c r="A10" s="43">
        <v>1</v>
      </c>
      <c r="B10" s="35" t="s">
        <v>5</v>
      </c>
      <c r="C10" s="55">
        <v>530</v>
      </c>
      <c r="F10" s="43">
        <v>1</v>
      </c>
      <c r="G10" s="35" t="s">
        <v>5</v>
      </c>
      <c r="H10" s="55">
        <v>554</v>
      </c>
      <c r="J10" s="19">
        <v>1</v>
      </c>
      <c r="K10" s="157" t="s">
        <v>41</v>
      </c>
      <c r="L10" s="16">
        <v>642</v>
      </c>
      <c r="O10" s="43">
        <v>1</v>
      </c>
      <c r="P10" s="157" t="s">
        <v>39</v>
      </c>
      <c r="Q10" s="55">
        <v>678</v>
      </c>
    </row>
    <row r="11" spans="1:17" ht="15.6" x14ac:dyDescent="0.3">
      <c r="A11" s="19">
        <v>2</v>
      </c>
      <c r="B11" s="35" t="s">
        <v>8</v>
      </c>
      <c r="C11" s="55">
        <v>511</v>
      </c>
      <c r="F11" s="19">
        <v>2</v>
      </c>
      <c r="G11" s="35" t="s">
        <v>6</v>
      </c>
      <c r="H11" s="55">
        <v>541</v>
      </c>
      <c r="J11" s="19">
        <v>2</v>
      </c>
      <c r="K11" s="90" t="s">
        <v>53</v>
      </c>
      <c r="L11" s="168">
        <v>593</v>
      </c>
      <c r="O11" s="19">
        <v>2</v>
      </c>
      <c r="P11" s="157" t="s">
        <v>41</v>
      </c>
      <c r="Q11" s="16">
        <v>653</v>
      </c>
    </row>
    <row r="12" spans="1:17" ht="15.6" x14ac:dyDescent="0.3">
      <c r="A12" s="19">
        <v>3</v>
      </c>
      <c r="B12" s="97" t="s">
        <v>12</v>
      </c>
      <c r="C12" s="16">
        <v>483</v>
      </c>
      <c r="F12" s="19">
        <v>3</v>
      </c>
      <c r="G12" s="45" t="s">
        <v>143</v>
      </c>
      <c r="H12" s="55">
        <v>529</v>
      </c>
      <c r="J12" s="19">
        <v>3</v>
      </c>
      <c r="K12" s="157" t="s">
        <v>44</v>
      </c>
      <c r="L12" s="168">
        <v>577</v>
      </c>
      <c r="O12" s="19">
        <v>3</v>
      </c>
      <c r="P12" s="34" t="s">
        <v>50</v>
      </c>
      <c r="Q12" s="16">
        <v>646</v>
      </c>
    </row>
    <row r="13" spans="1:17" ht="15.6" x14ac:dyDescent="0.3">
      <c r="C13" s="17"/>
      <c r="L13" s="53"/>
    </row>
    <row r="14" spans="1:17" ht="15.6" x14ac:dyDescent="0.3">
      <c r="A14" s="39"/>
      <c r="B14" s="40">
        <v>45530</v>
      </c>
      <c r="C14" s="162"/>
      <c r="F14" s="39"/>
      <c r="G14" s="40">
        <v>45586</v>
      </c>
      <c r="H14" s="41"/>
      <c r="J14" s="161"/>
      <c r="K14" s="40">
        <v>45530</v>
      </c>
      <c r="L14" s="167"/>
      <c r="O14" s="39"/>
      <c r="P14" s="40">
        <v>45586</v>
      </c>
      <c r="Q14" s="41"/>
    </row>
    <row r="15" spans="1:17" ht="15.6" x14ac:dyDescent="0.3">
      <c r="A15" s="43">
        <v>1</v>
      </c>
      <c r="B15" s="35" t="s">
        <v>5</v>
      </c>
      <c r="C15" s="163">
        <v>573</v>
      </c>
      <c r="F15" s="43">
        <v>1</v>
      </c>
      <c r="G15" s="35" t="s">
        <v>10</v>
      </c>
      <c r="H15" s="55">
        <v>560</v>
      </c>
      <c r="J15" s="19">
        <v>1</v>
      </c>
      <c r="K15" s="34" t="s">
        <v>39</v>
      </c>
      <c r="L15" s="164">
        <v>731</v>
      </c>
      <c r="O15" s="43">
        <v>1</v>
      </c>
      <c r="P15" s="33" t="s">
        <v>43</v>
      </c>
      <c r="Q15" s="168">
        <v>630</v>
      </c>
    </row>
    <row r="16" spans="1:17" ht="15.6" x14ac:dyDescent="0.3">
      <c r="A16" s="19">
        <v>2</v>
      </c>
      <c r="B16" s="35" t="s">
        <v>8</v>
      </c>
      <c r="C16" s="55">
        <v>558</v>
      </c>
      <c r="F16" s="19">
        <v>2</v>
      </c>
      <c r="G16" s="97" t="s">
        <v>18</v>
      </c>
      <c r="H16" s="16">
        <v>539</v>
      </c>
      <c r="J16" s="19">
        <v>2</v>
      </c>
      <c r="K16" s="33" t="s">
        <v>40</v>
      </c>
      <c r="L16" s="168">
        <v>652</v>
      </c>
      <c r="O16" s="19">
        <v>2</v>
      </c>
      <c r="P16" s="157" t="s">
        <v>41</v>
      </c>
      <c r="Q16" s="16">
        <v>603</v>
      </c>
    </row>
    <row r="17" spans="1:17" ht="15.6" x14ac:dyDescent="0.3">
      <c r="A17" s="19">
        <v>3</v>
      </c>
      <c r="B17" s="35" t="s">
        <v>7</v>
      </c>
      <c r="C17" s="16">
        <v>542</v>
      </c>
      <c r="F17" s="19">
        <v>3</v>
      </c>
      <c r="G17" s="35" t="s">
        <v>5</v>
      </c>
      <c r="H17" s="55">
        <v>538</v>
      </c>
      <c r="J17" s="19">
        <v>3</v>
      </c>
      <c r="K17" s="33" t="s">
        <v>43</v>
      </c>
      <c r="L17" s="168">
        <v>641</v>
      </c>
      <c r="O17" s="19">
        <v>3</v>
      </c>
      <c r="P17" s="92" t="s">
        <v>47</v>
      </c>
      <c r="Q17" s="55">
        <v>529</v>
      </c>
    </row>
    <row r="19" spans="1:17" x14ac:dyDescent="0.3">
      <c r="A19" s="39"/>
      <c r="B19" s="40">
        <v>45537</v>
      </c>
      <c r="C19" s="162"/>
      <c r="F19" s="39"/>
      <c r="G19" s="40">
        <v>45593</v>
      </c>
      <c r="H19" s="41"/>
      <c r="J19" s="39"/>
      <c r="K19" s="40">
        <v>45537</v>
      </c>
      <c r="L19" s="162"/>
      <c r="O19" s="39"/>
      <c r="P19" s="40">
        <v>45593</v>
      </c>
      <c r="Q19" s="41"/>
    </row>
    <row r="20" spans="1:17" ht="15.6" x14ac:dyDescent="0.3">
      <c r="A20" s="43">
        <v>1</v>
      </c>
      <c r="B20" s="45" t="s">
        <v>143</v>
      </c>
      <c r="C20" s="55">
        <v>512</v>
      </c>
      <c r="F20" s="43">
        <v>1</v>
      </c>
      <c r="G20" s="35" t="s">
        <v>8</v>
      </c>
      <c r="H20" s="55">
        <v>558</v>
      </c>
      <c r="J20" s="43">
        <v>1</v>
      </c>
      <c r="K20" s="157" t="s">
        <v>39</v>
      </c>
      <c r="L20" s="55">
        <v>635</v>
      </c>
      <c r="O20" s="43">
        <v>1</v>
      </c>
      <c r="P20" s="92" t="s">
        <v>48</v>
      </c>
      <c r="Q20" s="55">
        <v>655</v>
      </c>
    </row>
    <row r="21" spans="1:17" ht="15.6" x14ac:dyDescent="0.3">
      <c r="A21" s="19">
        <v>2</v>
      </c>
      <c r="B21" s="35" t="s">
        <v>8</v>
      </c>
      <c r="C21" s="55">
        <v>512</v>
      </c>
      <c r="F21" s="19">
        <v>2</v>
      </c>
      <c r="G21" s="97" t="s">
        <v>18</v>
      </c>
      <c r="H21" s="16">
        <v>528</v>
      </c>
      <c r="J21" s="19">
        <v>2</v>
      </c>
      <c r="K21" s="92" t="s">
        <v>45</v>
      </c>
      <c r="L21" s="55">
        <v>629</v>
      </c>
      <c r="O21" s="19">
        <v>2</v>
      </c>
      <c r="P21" s="157" t="s">
        <v>44</v>
      </c>
      <c r="Q21" s="16">
        <v>647</v>
      </c>
    </row>
    <row r="22" spans="1:17" ht="15.6" x14ac:dyDescent="0.3">
      <c r="A22" s="19">
        <v>3</v>
      </c>
      <c r="B22" s="97" t="s">
        <v>18</v>
      </c>
      <c r="C22" s="16">
        <v>503</v>
      </c>
      <c r="F22" s="19">
        <v>3</v>
      </c>
      <c r="G22" s="35" t="s">
        <v>7</v>
      </c>
      <c r="H22" s="55">
        <v>494</v>
      </c>
      <c r="J22" s="19">
        <v>3</v>
      </c>
      <c r="K22" s="209" t="s">
        <v>43</v>
      </c>
      <c r="L22" s="16">
        <v>612</v>
      </c>
      <c r="O22" s="19">
        <v>3</v>
      </c>
      <c r="P22" s="157" t="s">
        <v>39</v>
      </c>
      <c r="Q22" s="55">
        <v>620</v>
      </c>
    </row>
    <row r="24" spans="1:17" x14ac:dyDescent="0.3">
      <c r="A24" s="39"/>
      <c r="B24" s="40">
        <v>45544</v>
      </c>
      <c r="C24" s="162"/>
      <c r="F24" s="39"/>
      <c r="G24" s="40">
        <v>45607</v>
      </c>
      <c r="H24" s="41"/>
      <c r="J24" s="39"/>
      <c r="K24" s="40">
        <v>45544</v>
      </c>
      <c r="L24" s="162"/>
      <c r="O24" s="39"/>
      <c r="P24" s="40">
        <v>45607</v>
      </c>
      <c r="Q24" s="41"/>
    </row>
    <row r="25" spans="1:17" ht="15.6" x14ac:dyDescent="0.3">
      <c r="A25" s="43">
        <v>1</v>
      </c>
      <c r="B25" s="35" t="s">
        <v>5</v>
      </c>
      <c r="C25" s="55">
        <v>544</v>
      </c>
      <c r="F25" s="43">
        <v>1</v>
      </c>
      <c r="G25" s="35" t="s">
        <v>5</v>
      </c>
      <c r="H25" s="55">
        <v>561</v>
      </c>
      <c r="J25" s="43">
        <v>1</v>
      </c>
      <c r="K25" s="34" t="s">
        <v>50</v>
      </c>
      <c r="L25" s="233">
        <v>667</v>
      </c>
      <c r="O25" s="43">
        <v>1</v>
      </c>
      <c r="P25" s="157" t="s">
        <v>41</v>
      </c>
      <c r="Q25" s="16">
        <v>699</v>
      </c>
    </row>
    <row r="26" spans="1:17" ht="15.6" x14ac:dyDescent="0.3">
      <c r="A26" s="19">
        <v>2</v>
      </c>
      <c r="B26" s="35" t="s">
        <v>8</v>
      </c>
      <c r="C26" s="55">
        <v>524</v>
      </c>
      <c r="F26" s="19">
        <v>2</v>
      </c>
      <c r="G26" s="45" t="s">
        <v>143</v>
      </c>
      <c r="H26" s="55">
        <v>547</v>
      </c>
      <c r="J26" s="19">
        <v>2</v>
      </c>
      <c r="K26" s="92" t="s">
        <v>57</v>
      </c>
      <c r="L26" s="55">
        <v>663</v>
      </c>
      <c r="O26" s="19">
        <v>2</v>
      </c>
      <c r="P26" s="92" t="s">
        <v>57</v>
      </c>
      <c r="Q26" s="55">
        <v>664</v>
      </c>
    </row>
    <row r="27" spans="1:17" ht="15.6" x14ac:dyDescent="0.3">
      <c r="A27" s="19">
        <v>3</v>
      </c>
      <c r="B27" s="114" t="s">
        <v>16</v>
      </c>
      <c r="C27" s="16">
        <v>523</v>
      </c>
      <c r="F27" s="19">
        <v>3</v>
      </c>
      <c r="G27" s="97" t="s">
        <v>11</v>
      </c>
      <c r="H27" s="16">
        <v>516</v>
      </c>
      <c r="J27" s="19">
        <v>3</v>
      </c>
      <c r="K27" s="157" t="s">
        <v>41</v>
      </c>
      <c r="L27" s="16">
        <v>631</v>
      </c>
      <c r="O27" s="19">
        <v>3</v>
      </c>
      <c r="P27" s="249" t="s">
        <v>55</v>
      </c>
      <c r="Q27" s="16">
        <v>624</v>
      </c>
    </row>
    <row r="28" spans="1:17" x14ac:dyDescent="0.3">
      <c r="K28" t="s">
        <v>51</v>
      </c>
    </row>
    <row r="29" spans="1:17" x14ac:dyDescent="0.3">
      <c r="A29" s="39"/>
      <c r="B29" s="40">
        <v>45551</v>
      </c>
      <c r="C29" s="162"/>
      <c r="F29" s="39"/>
      <c r="G29" s="40">
        <v>45614</v>
      </c>
      <c r="H29" s="41"/>
      <c r="J29" s="39"/>
      <c r="K29" s="40">
        <v>45551</v>
      </c>
      <c r="L29" s="162"/>
      <c r="O29" s="39"/>
      <c r="P29" s="40">
        <v>45614</v>
      </c>
      <c r="Q29" s="41"/>
    </row>
    <row r="30" spans="1:17" ht="15.6" x14ac:dyDescent="0.3">
      <c r="A30" s="43">
        <v>1</v>
      </c>
      <c r="B30" s="35" t="s">
        <v>6</v>
      </c>
      <c r="C30" s="55">
        <v>538</v>
      </c>
      <c r="F30" s="43">
        <v>1</v>
      </c>
      <c r="G30" s="35" t="s">
        <v>5</v>
      </c>
      <c r="H30" s="55">
        <v>545</v>
      </c>
      <c r="J30" s="43">
        <v>1</v>
      </c>
      <c r="K30" s="251" t="s">
        <v>43</v>
      </c>
      <c r="L30" s="55">
        <v>594</v>
      </c>
      <c r="O30" s="43">
        <v>1</v>
      </c>
      <c r="P30" s="92" t="s">
        <v>52</v>
      </c>
      <c r="Q30" s="55">
        <v>632</v>
      </c>
    </row>
    <row r="31" spans="1:17" ht="15.6" x14ac:dyDescent="0.3">
      <c r="A31" s="19">
        <v>2</v>
      </c>
      <c r="B31" s="35" t="s">
        <v>5</v>
      </c>
      <c r="C31" s="55">
        <v>537</v>
      </c>
      <c r="F31" s="19">
        <v>2</v>
      </c>
      <c r="G31" s="97" t="s">
        <v>12</v>
      </c>
      <c r="H31" s="16">
        <v>527</v>
      </c>
      <c r="J31" s="19">
        <v>2</v>
      </c>
      <c r="K31" s="152" t="s">
        <v>67</v>
      </c>
      <c r="L31" s="16">
        <v>578</v>
      </c>
      <c r="O31" s="19">
        <v>2</v>
      </c>
      <c r="P31" s="92" t="s">
        <v>54</v>
      </c>
      <c r="Q31" s="55">
        <v>631</v>
      </c>
    </row>
    <row r="32" spans="1:17" ht="15.6" x14ac:dyDescent="0.3">
      <c r="A32" s="19">
        <v>3</v>
      </c>
      <c r="B32" s="35" t="s">
        <v>7</v>
      </c>
      <c r="C32" s="16">
        <v>520</v>
      </c>
      <c r="F32" s="19">
        <v>3</v>
      </c>
      <c r="G32" s="35" t="s">
        <v>8</v>
      </c>
      <c r="H32" s="55">
        <v>513</v>
      </c>
      <c r="J32" s="19">
        <v>3</v>
      </c>
      <c r="K32" s="249" t="s">
        <v>56</v>
      </c>
      <c r="L32" s="16">
        <v>572</v>
      </c>
      <c r="O32" s="19">
        <v>3</v>
      </c>
      <c r="P32" s="92" t="s">
        <v>48</v>
      </c>
      <c r="Q32" s="16">
        <v>611</v>
      </c>
    </row>
    <row r="33" spans="1:17" x14ac:dyDescent="0.3">
      <c r="B33" s="42"/>
      <c r="C33" s="42"/>
      <c r="J33" s="42"/>
      <c r="K33" s="42"/>
    </row>
    <row r="34" spans="1:17" x14ac:dyDescent="0.3">
      <c r="A34" s="39"/>
      <c r="B34" s="40">
        <v>45558</v>
      </c>
      <c r="C34" s="162"/>
      <c r="F34" s="39"/>
      <c r="G34" s="40">
        <v>45623</v>
      </c>
      <c r="H34" s="41"/>
      <c r="J34" s="39"/>
      <c r="K34" s="40">
        <v>45558</v>
      </c>
      <c r="L34" s="162"/>
      <c r="O34" s="39"/>
      <c r="P34" s="40">
        <v>45623</v>
      </c>
      <c r="Q34" s="41"/>
    </row>
    <row r="35" spans="1:17" ht="15.6" x14ac:dyDescent="0.3">
      <c r="A35" s="43">
        <v>1</v>
      </c>
      <c r="B35" s="35" t="s">
        <v>5</v>
      </c>
      <c r="C35" s="55">
        <v>546</v>
      </c>
      <c r="F35" s="43">
        <v>1</v>
      </c>
      <c r="G35" s="35" t="s">
        <v>5</v>
      </c>
      <c r="H35" s="55">
        <v>560</v>
      </c>
      <c r="J35" s="43">
        <v>1</v>
      </c>
      <c r="K35" s="81" t="s">
        <v>40</v>
      </c>
      <c r="L35" s="168">
        <v>647</v>
      </c>
      <c r="O35" s="43">
        <v>1</v>
      </c>
      <c r="P35" s="92" t="s">
        <v>48</v>
      </c>
      <c r="Q35" s="16">
        <v>641</v>
      </c>
    </row>
    <row r="36" spans="1:17" ht="15.6" x14ac:dyDescent="0.3">
      <c r="A36" s="19">
        <v>2</v>
      </c>
      <c r="B36" s="35" t="s">
        <v>6</v>
      </c>
      <c r="C36" s="55">
        <v>538</v>
      </c>
      <c r="F36" s="19">
        <v>2</v>
      </c>
      <c r="G36" s="97" t="s">
        <v>11</v>
      </c>
      <c r="H36" s="16">
        <v>546</v>
      </c>
      <c r="J36" s="19">
        <v>2</v>
      </c>
      <c r="K36" s="90" t="s">
        <v>58</v>
      </c>
      <c r="L36" s="168">
        <v>609</v>
      </c>
      <c r="O36" s="19">
        <v>2</v>
      </c>
      <c r="P36" s="157" t="s">
        <v>50</v>
      </c>
      <c r="Q36" s="55">
        <v>625</v>
      </c>
    </row>
    <row r="37" spans="1:17" ht="15.6" x14ac:dyDescent="0.3">
      <c r="A37" s="19">
        <v>3</v>
      </c>
      <c r="B37" s="97" t="s">
        <v>14</v>
      </c>
      <c r="C37" s="55">
        <v>533</v>
      </c>
      <c r="F37" s="19">
        <v>3</v>
      </c>
      <c r="G37" s="97" t="s">
        <v>12</v>
      </c>
      <c r="H37" s="16">
        <v>500</v>
      </c>
      <c r="J37" s="19">
        <v>3</v>
      </c>
      <c r="K37" s="89" t="s">
        <v>50</v>
      </c>
      <c r="L37" s="55">
        <v>608</v>
      </c>
      <c r="O37" s="19">
        <v>3</v>
      </c>
      <c r="P37" s="157" t="s">
        <v>41</v>
      </c>
      <c r="Q37" s="16">
        <v>624</v>
      </c>
    </row>
    <row r="38" spans="1:17" x14ac:dyDescent="0.3">
      <c r="B38" s="42"/>
      <c r="C38" s="42"/>
      <c r="J38" s="42"/>
      <c r="K38" s="42"/>
    </row>
    <row r="39" spans="1:17" x14ac:dyDescent="0.3">
      <c r="A39" s="39"/>
      <c r="B39" s="40">
        <v>45565</v>
      </c>
      <c r="C39" s="162"/>
      <c r="F39" s="39"/>
      <c r="G39" s="40">
        <v>45628</v>
      </c>
      <c r="H39" s="41"/>
      <c r="J39" s="39"/>
      <c r="K39" s="40">
        <v>45565</v>
      </c>
      <c r="L39" s="162"/>
      <c r="O39" s="39"/>
      <c r="P39" s="40">
        <v>45628</v>
      </c>
      <c r="Q39" s="41"/>
    </row>
    <row r="40" spans="1:17" ht="15.6" x14ac:dyDescent="0.3">
      <c r="A40" s="43">
        <v>1</v>
      </c>
      <c r="B40" s="35" t="s">
        <v>6</v>
      </c>
      <c r="C40" s="119">
        <v>568</v>
      </c>
      <c r="F40" s="43">
        <v>1</v>
      </c>
      <c r="G40" s="35" t="s">
        <v>7</v>
      </c>
      <c r="H40" s="15">
        <v>565</v>
      </c>
      <c r="J40" s="43">
        <v>1</v>
      </c>
      <c r="K40" s="90" t="s">
        <v>58</v>
      </c>
      <c r="L40" s="168">
        <v>639</v>
      </c>
      <c r="O40" s="43">
        <v>1</v>
      </c>
      <c r="P40" s="157" t="s">
        <v>39</v>
      </c>
      <c r="Q40" s="55">
        <v>719</v>
      </c>
    </row>
    <row r="41" spans="1:17" ht="15.6" x14ac:dyDescent="0.3">
      <c r="A41" s="19">
        <v>2</v>
      </c>
      <c r="B41" s="35" t="s">
        <v>5</v>
      </c>
      <c r="C41" s="55">
        <v>520</v>
      </c>
      <c r="F41" s="19">
        <v>2</v>
      </c>
      <c r="G41" s="35" t="s">
        <v>5</v>
      </c>
      <c r="H41" s="55">
        <v>551</v>
      </c>
      <c r="J41" s="19">
        <v>2</v>
      </c>
      <c r="K41" s="157" t="s">
        <v>39</v>
      </c>
      <c r="L41" s="55">
        <v>637</v>
      </c>
      <c r="O41" s="19">
        <v>2</v>
      </c>
      <c r="P41" s="157" t="s">
        <v>41</v>
      </c>
      <c r="Q41" s="16">
        <v>642</v>
      </c>
    </row>
    <row r="42" spans="1:17" ht="15.6" x14ac:dyDescent="0.3">
      <c r="A42" s="19">
        <v>3</v>
      </c>
      <c r="B42" s="97" t="s">
        <v>11</v>
      </c>
      <c r="C42" s="16">
        <v>506</v>
      </c>
      <c r="F42" s="19">
        <v>3</v>
      </c>
      <c r="G42" s="35" t="s">
        <v>8</v>
      </c>
      <c r="H42" s="55">
        <v>525</v>
      </c>
      <c r="J42" s="19">
        <v>2</v>
      </c>
      <c r="K42" s="157" t="s">
        <v>41</v>
      </c>
      <c r="L42" s="16">
        <v>637</v>
      </c>
      <c r="O42" s="19">
        <v>3</v>
      </c>
      <c r="P42" s="251" t="s">
        <v>43</v>
      </c>
      <c r="Q42" s="55">
        <v>594</v>
      </c>
    </row>
    <row r="43" spans="1:17" x14ac:dyDescent="0.3">
      <c r="B43" s="42"/>
      <c r="C43" s="42"/>
      <c r="F43" s="42"/>
      <c r="G43" s="42"/>
    </row>
    <row r="44" spans="1:17" ht="15.6" x14ac:dyDescent="0.3">
      <c r="B44" s="47"/>
      <c r="C44" s="2"/>
      <c r="F44" s="39"/>
      <c r="G44" s="40">
        <v>45635</v>
      </c>
      <c r="H44" s="41"/>
      <c r="O44" s="39"/>
      <c r="P44" s="40">
        <v>45635</v>
      </c>
      <c r="Q44" s="41"/>
    </row>
    <row r="45" spans="1:17" ht="15.6" x14ac:dyDescent="0.3">
      <c r="B45" s="47"/>
      <c r="C45" s="2"/>
      <c r="F45" s="43">
        <v>1</v>
      </c>
      <c r="G45" s="35" t="s">
        <v>5</v>
      </c>
      <c r="H45" s="55">
        <v>572</v>
      </c>
      <c r="O45" s="43">
        <v>1</v>
      </c>
      <c r="P45" s="92" t="s">
        <v>48</v>
      </c>
      <c r="Q45" s="16">
        <v>634</v>
      </c>
    </row>
    <row r="46" spans="1:17" ht="15.6" x14ac:dyDescent="0.3">
      <c r="B46" s="47"/>
      <c r="C46" s="2"/>
      <c r="F46" s="19">
        <v>2</v>
      </c>
      <c r="G46" s="97" t="s">
        <v>18</v>
      </c>
      <c r="H46" s="16">
        <v>548</v>
      </c>
      <c r="O46" s="19">
        <v>2</v>
      </c>
      <c r="P46" s="251" t="s">
        <v>43</v>
      </c>
      <c r="Q46" s="55">
        <v>632</v>
      </c>
    </row>
    <row r="47" spans="1:17" ht="15.6" x14ac:dyDescent="0.3">
      <c r="F47" s="19">
        <v>3</v>
      </c>
      <c r="G47" s="100" t="s">
        <v>24</v>
      </c>
      <c r="H47" s="55">
        <v>540</v>
      </c>
      <c r="O47" s="19">
        <v>3</v>
      </c>
      <c r="P47" s="33" t="s">
        <v>40</v>
      </c>
      <c r="Q47">
        <v>631</v>
      </c>
    </row>
    <row r="48" spans="1:17" ht="15.6" x14ac:dyDescent="0.3">
      <c r="Q48" s="168" t="s">
        <v>51</v>
      </c>
    </row>
  </sheetData>
  <pageMargins left="1.1023622047244095" right="0.31496062992125984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23B3-5A1B-4F64-9FC9-0E8E622464EB}">
  <dimension ref="A1:J27"/>
  <sheetViews>
    <sheetView topLeftCell="A15" workbookViewId="0">
      <selection activeCell="L15" sqref="L1:T1048576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2" customWidth="1"/>
    <col min="5" max="6" width="5.77734375" customWidth="1"/>
    <col min="7" max="7" width="3.44140625" customWidth="1"/>
    <col min="8" max="8" width="3.88671875" customWidth="1"/>
    <col min="9" max="9" width="26" customWidth="1"/>
    <col min="10" max="10" width="8.21875" customWidth="1"/>
  </cols>
  <sheetData>
    <row r="1" spans="1:10" ht="18" x14ac:dyDescent="0.35">
      <c r="E1" s="26" t="s">
        <v>104</v>
      </c>
    </row>
    <row r="3" spans="1:10" ht="18" x14ac:dyDescent="0.35">
      <c r="A3" t="s">
        <v>51</v>
      </c>
      <c r="C3" s="1" t="s">
        <v>261</v>
      </c>
      <c r="I3" s="1" t="s">
        <v>105</v>
      </c>
    </row>
    <row r="4" spans="1:10" x14ac:dyDescent="0.3">
      <c r="C4" s="3" t="s">
        <v>37</v>
      </c>
      <c r="I4" s="3" t="s">
        <v>37</v>
      </c>
    </row>
    <row r="5" spans="1:10" ht="18" x14ac:dyDescent="0.35">
      <c r="A5">
        <v>1</v>
      </c>
      <c r="B5" s="372" t="s">
        <v>4</v>
      </c>
      <c r="C5" s="116" t="s">
        <v>5</v>
      </c>
      <c r="D5" s="49">
        <v>572</v>
      </c>
      <c r="G5">
        <v>1</v>
      </c>
      <c r="H5" s="115" t="s">
        <v>4</v>
      </c>
      <c r="I5" s="116" t="s">
        <v>5</v>
      </c>
      <c r="J5" s="49">
        <v>542</v>
      </c>
    </row>
    <row r="6" spans="1:10" ht="18" x14ac:dyDescent="0.35">
      <c r="A6">
        <v>2</v>
      </c>
      <c r="B6" s="373" t="s">
        <v>9</v>
      </c>
      <c r="C6" s="118" t="s">
        <v>18</v>
      </c>
      <c r="D6" s="50">
        <v>548</v>
      </c>
      <c r="G6">
        <v>2</v>
      </c>
      <c r="H6" s="115" t="s">
        <v>4</v>
      </c>
      <c r="I6" s="116" t="s">
        <v>8</v>
      </c>
      <c r="J6" s="50">
        <v>505</v>
      </c>
    </row>
    <row r="7" spans="1:10" ht="18" x14ac:dyDescent="0.35">
      <c r="A7">
        <v>3</v>
      </c>
      <c r="B7" s="374" t="s">
        <v>19</v>
      </c>
      <c r="C7" s="375" t="s">
        <v>24</v>
      </c>
      <c r="D7" s="51">
        <v>540</v>
      </c>
      <c r="G7">
        <v>3</v>
      </c>
      <c r="H7" s="115" t="s">
        <v>4</v>
      </c>
      <c r="I7" s="116" t="s">
        <v>7</v>
      </c>
      <c r="J7" s="51">
        <v>498</v>
      </c>
    </row>
    <row r="8" spans="1:10" ht="18" x14ac:dyDescent="0.35">
      <c r="A8">
        <v>4</v>
      </c>
      <c r="B8" s="376" t="s">
        <v>15</v>
      </c>
      <c r="C8" s="298" t="s">
        <v>218</v>
      </c>
      <c r="D8" s="52">
        <v>532</v>
      </c>
      <c r="G8">
        <v>4</v>
      </c>
      <c r="H8" s="115" t="s">
        <v>4</v>
      </c>
      <c r="I8" s="116" t="s">
        <v>6</v>
      </c>
      <c r="J8" s="52">
        <v>496</v>
      </c>
    </row>
    <row r="9" spans="1:10" ht="18" x14ac:dyDescent="0.35">
      <c r="A9">
        <v>5</v>
      </c>
      <c r="B9" s="373" t="s">
        <v>9</v>
      </c>
      <c r="C9" s="118" t="s">
        <v>11</v>
      </c>
      <c r="D9" s="52">
        <v>508</v>
      </c>
      <c r="G9">
        <v>5</v>
      </c>
      <c r="H9" s="115" t="s">
        <v>4</v>
      </c>
      <c r="I9" s="116" t="s">
        <v>10</v>
      </c>
      <c r="J9" s="52">
        <v>491</v>
      </c>
    </row>
    <row r="10" spans="1:10" ht="18" x14ac:dyDescent="0.35">
      <c r="A10">
        <v>6</v>
      </c>
      <c r="B10" s="376" t="s">
        <v>15</v>
      </c>
      <c r="C10" s="298" t="s">
        <v>21</v>
      </c>
      <c r="D10" s="52">
        <v>481</v>
      </c>
      <c r="G10">
        <v>6</v>
      </c>
      <c r="H10" s="117" t="s">
        <v>9</v>
      </c>
      <c r="I10" s="118" t="s">
        <v>11</v>
      </c>
      <c r="J10" s="52">
        <v>485</v>
      </c>
    </row>
    <row r="11" spans="1:10" ht="18" x14ac:dyDescent="0.35">
      <c r="A11">
        <v>7</v>
      </c>
      <c r="B11" s="372" t="s">
        <v>4</v>
      </c>
      <c r="C11" s="116" t="s">
        <v>6</v>
      </c>
      <c r="D11" s="52">
        <v>479</v>
      </c>
      <c r="G11">
        <v>7</v>
      </c>
      <c r="H11" s="117" t="s">
        <v>9</v>
      </c>
      <c r="I11" s="118" t="s">
        <v>18</v>
      </c>
      <c r="J11" s="52">
        <v>479</v>
      </c>
    </row>
    <row r="12" spans="1:10" ht="18" x14ac:dyDescent="0.35">
      <c r="A12">
        <v>8</v>
      </c>
      <c r="B12" s="377" t="s">
        <v>142</v>
      </c>
      <c r="C12" s="340" t="s">
        <v>143</v>
      </c>
      <c r="D12" s="52">
        <v>467</v>
      </c>
      <c r="G12">
        <v>8</v>
      </c>
      <c r="H12" s="339" t="s">
        <v>142</v>
      </c>
      <c r="I12" s="340" t="s">
        <v>143</v>
      </c>
      <c r="J12" s="52">
        <v>468</v>
      </c>
    </row>
    <row r="13" spans="1:10" ht="18" x14ac:dyDescent="0.35">
      <c r="A13">
        <v>9</v>
      </c>
      <c r="B13" s="378" t="s">
        <v>9</v>
      </c>
      <c r="C13" s="378" t="s">
        <v>14</v>
      </c>
      <c r="D13" s="52">
        <v>461</v>
      </c>
      <c r="G13">
        <v>9</v>
      </c>
      <c r="H13" s="117" t="s">
        <v>9</v>
      </c>
      <c r="I13" s="118" t="s">
        <v>17</v>
      </c>
      <c r="J13" s="52">
        <v>465</v>
      </c>
    </row>
    <row r="14" spans="1:10" ht="18" x14ac:dyDescent="0.35">
      <c r="A14">
        <v>10</v>
      </c>
      <c r="B14" s="372" t="s">
        <v>4</v>
      </c>
      <c r="C14" s="116" t="s">
        <v>7</v>
      </c>
      <c r="D14" s="52">
        <v>456</v>
      </c>
      <c r="G14">
        <v>10</v>
      </c>
      <c r="H14" s="117" t="s">
        <v>9</v>
      </c>
      <c r="I14" s="118" t="s">
        <v>12</v>
      </c>
      <c r="J14" s="52">
        <v>464</v>
      </c>
    </row>
    <row r="15" spans="1:10" ht="18" x14ac:dyDescent="0.35">
      <c r="B15" s="47"/>
      <c r="C15" s="47"/>
      <c r="D15" s="26"/>
      <c r="H15" s="47"/>
      <c r="I15" s="47"/>
      <c r="J15" s="26"/>
    </row>
    <row r="16" spans="1:10" ht="18" x14ac:dyDescent="0.35">
      <c r="C16" s="1" t="s">
        <v>261</v>
      </c>
      <c r="I16" s="1" t="s">
        <v>105</v>
      </c>
    </row>
    <row r="17" spans="1:10" x14ac:dyDescent="0.3">
      <c r="C17" s="3" t="s">
        <v>101</v>
      </c>
      <c r="I17" s="3" t="s">
        <v>101</v>
      </c>
    </row>
    <row r="18" spans="1:10" ht="18" x14ac:dyDescent="0.35">
      <c r="A18">
        <v>1</v>
      </c>
      <c r="B18" s="159" t="s">
        <v>42</v>
      </c>
      <c r="C18" s="335" t="s">
        <v>48</v>
      </c>
      <c r="D18" s="49">
        <v>634</v>
      </c>
      <c r="G18">
        <v>1</v>
      </c>
      <c r="H18" s="50" t="s">
        <v>38</v>
      </c>
      <c r="I18" s="306" t="s">
        <v>39</v>
      </c>
      <c r="J18" s="49">
        <v>612</v>
      </c>
    </row>
    <row r="19" spans="1:10" ht="18" x14ac:dyDescent="0.35">
      <c r="A19">
        <v>2</v>
      </c>
      <c r="B19" s="289" t="s">
        <v>38</v>
      </c>
      <c r="C19" s="334" t="s">
        <v>43</v>
      </c>
      <c r="D19" s="50">
        <v>632</v>
      </c>
      <c r="G19">
        <v>2</v>
      </c>
      <c r="H19" s="50" t="s">
        <v>38</v>
      </c>
      <c r="I19" s="306" t="s">
        <v>41</v>
      </c>
      <c r="J19" s="50">
        <v>599</v>
      </c>
    </row>
    <row r="20" spans="1:10" ht="18" x14ac:dyDescent="0.35">
      <c r="A20">
        <v>3</v>
      </c>
      <c r="B20" s="50" t="s">
        <v>38</v>
      </c>
      <c r="C20" s="307" t="s">
        <v>40</v>
      </c>
      <c r="D20" s="51">
        <v>631</v>
      </c>
      <c r="G20">
        <v>3</v>
      </c>
      <c r="H20" s="50" t="s">
        <v>38</v>
      </c>
      <c r="I20" s="306" t="s">
        <v>40</v>
      </c>
      <c r="J20" s="51">
        <v>596</v>
      </c>
    </row>
    <row r="21" spans="1:10" ht="18" x14ac:dyDescent="0.35">
      <c r="A21">
        <v>4</v>
      </c>
      <c r="B21" s="50" t="s">
        <v>38</v>
      </c>
      <c r="C21" s="307" t="s">
        <v>44</v>
      </c>
      <c r="D21" s="52">
        <v>604</v>
      </c>
      <c r="G21">
        <v>4</v>
      </c>
      <c r="H21" s="50" t="s">
        <v>38</v>
      </c>
      <c r="I21" s="307" t="s">
        <v>50</v>
      </c>
      <c r="J21" s="52">
        <v>584</v>
      </c>
    </row>
    <row r="22" spans="1:10" ht="18" x14ac:dyDescent="0.35">
      <c r="A22">
        <v>5</v>
      </c>
      <c r="B22" s="50" t="s">
        <v>38</v>
      </c>
      <c r="C22" s="307" t="s">
        <v>41</v>
      </c>
      <c r="D22" s="52">
        <v>597</v>
      </c>
      <c r="G22">
        <v>5</v>
      </c>
      <c r="H22" s="289" t="s">
        <v>38</v>
      </c>
      <c r="I22" s="334" t="s">
        <v>43</v>
      </c>
      <c r="J22" s="52">
        <v>580</v>
      </c>
    </row>
    <row r="23" spans="1:10" ht="18" x14ac:dyDescent="0.35">
      <c r="A23">
        <v>6</v>
      </c>
      <c r="B23" s="159" t="s">
        <v>42</v>
      </c>
      <c r="C23" s="335" t="s">
        <v>52</v>
      </c>
      <c r="D23" s="52">
        <v>590</v>
      </c>
      <c r="G23">
        <v>6</v>
      </c>
      <c r="H23" s="50" t="s">
        <v>38</v>
      </c>
      <c r="I23" s="306" t="s">
        <v>44</v>
      </c>
      <c r="J23" s="52">
        <v>575</v>
      </c>
    </row>
    <row r="24" spans="1:10" ht="18" x14ac:dyDescent="0.35">
      <c r="A24">
        <v>7</v>
      </c>
      <c r="B24" s="50" t="s">
        <v>38</v>
      </c>
      <c r="C24" s="307" t="s">
        <v>50</v>
      </c>
      <c r="D24" s="52">
        <v>584</v>
      </c>
      <c r="G24">
        <v>7</v>
      </c>
      <c r="H24" s="159" t="s">
        <v>42</v>
      </c>
      <c r="I24" s="270" t="s">
        <v>48</v>
      </c>
      <c r="J24" s="52">
        <v>572</v>
      </c>
    </row>
    <row r="25" spans="1:10" ht="18" x14ac:dyDescent="0.35">
      <c r="A25">
        <v>8</v>
      </c>
      <c r="B25" s="336" t="s">
        <v>60</v>
      </c>
      <c r="C25" s="337" t="s">
        <v>69</v>
      </c>
      <c r="D25" s="52">
        <v>574</v>
      </c>
      <c r="G25">
        <v>8</v>
      </c>
      <c r="H25" s="159" t="s">
        <v>42</v>
      </c>
      <c r="I25" s="270" t="s">
        <v>45</v>
      </c>
      <c r="J25" s="52">
        <v>563</v>
      </c>
    </row>
    <row r="26" spans="1:10" ht="18" x14ac:dyDescent="0.35">
      <c r="A26">
        <v>9</v>
      </c>
      <c r="B26" s="159" t="s">
        <v>42</v>
      </c>
      <c r="C26" s="335" t="s">
        <v>47</v>
      </c>
      <c r="D26" s="52">
        <v>573</v>
      </c>
      <c r="G26">
        <v>9</v>
      </c>
      <c r="H26" s="159" t="s">
        <v>42</v>
      </c>
      <c r="I26" s="270" t="s">
        <v>52</v>
      </c>
      <c r="J26" s="52">
        <v>559</v>
      </c>
    </row>
    <row r="27" spans="1:10" ht="18" x14ac:dyDescent="0.35">
      <c r="A27">
        <v>10</v>
      </c>
      <c r="B27" s="160" t="s">
        <v>46</v>
      </c>
      <c r="C27" s="314" t="s">
        <v>49</v>
      </c>
      <c r="D27" s="52">
        <v>569</v>
      </c>
      <c r="G27">
        <v>10</v>
      </c>
      <c r="H27" s="159" t="s">
        <v>42</v>
      </c>
      <c r="I27" s="335" t="s">
        <v>57</v>
      </c>
      <c r="J27" s="52">
        <v>552</v>
      </c>
    </row>
  </sheetData>
  <pageMargins left="1.299212598425197" right="0.70866141732283472" top="0.35433070866141736" bottom="0.15748031496062992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EEF6-300D-4C3B-8A50-E2A8B73019CA}">
  <dimension ref="A1:J148"/>
  <sheetViews>
    <sheetView topLeftCell="A128" workbookViewId="0">
      <selection activeCell="A96" sqref="A96:A147"/>
    </sheetView>
  </sheetViews>
  <sheetFormatPr defaultRowHeight="15.6" x14ac:dyDescent="0.3"/>
  <cols>
    <col min="2" max="2" width="3.21875" bestFit="1" customWidth="1"/>
    <col min="3" max="3" width="22.5546875" style="53" bestFit="1" customWidth="1"/>
    <col min="8" max="9" width="8.88671875" style="3"/>
  </cols>
  <sheetData>
    <row r="1" spans="1:8" x14ac:dyDescent="0.3">
      <c r="C1" s="47" t="s">
        <v>36</v>
      </c>
      <c r="G1" t="s">
        <v>264</v>
      </c>
    </row>
    <row r="2" spans="1:8" ht="17.399999999999999" x14ac:dyDescent="0.35">
      <c r="D2" s="54" t="s">
        <v>106</v>
      </c>
    </row>
    <row r="4" spans="1:8" x14ac:dyDescent="0.3">
      <c r="D4" s="3" t="s">
        <v>107</v>
      </c>
      <c r="E4" s="17" t="s">
        <v>108</v>
      </c>
      <c r="F4" s="17" t="s">
        <v>109</v>
      </c>
      <c r="G4" s="17" t="s">
        <v>110</v>
      </c>
      <c r="H4" s="3" t="s">
        <v>111</v>
      </c>
    </row>
    <row r="5" spans="1:8" x14ac:dyDescent="0.3">
      <c r="A5">
        <v>1</v>
      </c>
      <c r="B5" s="119" t="s">
        <v>38</v>
      </c>
      <c r="C5" s="157" t="s">
        <v>39</v>
      </c>
      <c r="D5" s="16">
        <v>287</v>
      </c>
      <c r="E5" s="16" t="s">
        <v>51</v>
      </c>
      <c r="F5" s="16"/>
      <c r="G5" s="16"/>
      <c r="H5" s="16"/>
    </row>
    <row r="6" spans="1:8" x14ac:dyDescent="0.3">
      <c r="A6">
        <v>2</v>
      </c>
      <c r="B6" s="349" t="s">
        <v>42</v>
      </c>
      <c r="C6" s="349" t="s">
        <v>57</v>
      </c>
      <c r="D6" s="16">
        <v>287</v>
      </c>
      <c r="E6" s="16"/>
      <c r="F6" s="16"/>
      <c r="G6" s="16"/>
      <c r="H6" s="16" t="s">
        <v>51</v>
      </c>
    </row>
    <row r="7" spans="1:8" x14ac:dyDescent="0.3">
      <c r="A7">
        <v>3</v>
      </c>
      <c r="B7" s="81" t="s">
        <v>38</v>
      </c>
      <c r="C7" s="89" t="s">
        <v>50</v>
      </c>
      <c r="D7" s="16">
        <v>279</v>
      </c>
      <c r="E7" s="16"/>
      <c r="F7" s="16" t="s">
        <v>51</v>
      </c>
      <c r="G7" s="16" t="s">
        <v>51</v>
      </c>
      <c r="H7" s="16"/>
    </row>
    <row r="8" spans="1:8" x14ac:dyDescent="0.3">
      <c r="A8">
        <v>4</v>
      </c>
      <c r="B8" s="81" t="s">
        <v>38</v>
      </c>
      <c r="C8" s="89" t="s">
        <v>41</v>
      </c>
      <c r="D8" s="16">
        <v>275</v>
      </c>
      <c r="E8" s="16" t="s">
        <v>51</v>
      </c>
      <c r="F8" s="16"/>
      <c r="G8" s="16" t="s">
        <v>51</v>
      </c>
      <c r="H8" s="16"/>
    </row>
    <row r="9" spans="1:8" x14ac:dyDescent="0.3">
      <c r="A9">
        <v>5</v>
      </c>
      <c r="B9" s="349" t="s">
        <v>42</v>
      </c>
      <c r="C9" s="349" t="s">
        <v>48</v>
      </c>
      <c r="D9" s="16"/>
      <c r="E9" s="16">
        <v>267</v>
      </c>
      <c r="F9" s="16" t="s">
        <v>51</v>
      </c>
      <c r="G9" s="16"/>
      <c r="H9" s="16" t="s">
        <v>51</v>
      </c>
    </row>
    <row r="10" spans="1:8" x14ac:dyDescent="0.3">
      <c r="A10">
        <v>6</v>
      </c>
      <c r="B10" s="82" t="s">
        <v>42</v>
      </c>
      <c r="C10" s="92" t="s">
        <v>45</v>
      </c>
      <c r="D10" s="16"/>
      <c r="E10" s="16">
        <v>259</v>
      </c>
      <c r="F10" s="16" t="s">
        <v>51</v>
      </c>
      <c r="G10" s="16"/>
      <c r="H10" s="16" t="s">
        <v>51</v>
      </c>
    </row>
    <row r="11" spans="1:8" x14ac:dyDescent="0.3">
      <c r="A11">
        <v>7</v>
      </c>
      <c r="B11" s="120" t="s">
        <v>38</v>
      </c>
      <c r="C11" s="135" t="s">
        <v>43</v>
      </c>
      <c r="D11" s="16"/>
      <c r="E11" s="16">
        <v>257</v>
      </c>
      <c r="F11" s="16" t="s">
        <v>51</v>
      </c>
      <c r="G11" s="16"/>
      <c r="H11" s="16"/>
    </row>
    <row r="12" spans="1:8" x14ac:dyDescent="0.3">
      <c r="A12">
        <v>8</v>
      </c>
      <c r="B12" s="55" t="s">
        <v>129</v>
      </c>
      <c r="C12" s="45" t="s">
        <v>130</v>
      </c>
      <c r="D12" s="16"/>
      <c r="E12" s="16">
        <v>255</v>
      </c>
      <c r="F12" s="16"/>
      <c r="G12" s="16" t="s">
        <v>51</v>
      </c>
      <c r="H12" s="16" t="s">
        <v>51</v>
      </c>
    </row>
    <row r="13" spans="1:8" x14ac:dyDescent="0.3">
      <c r="A13">
        <v>9</v>
      </c>
      <c r="B13" s="83" t="s">
        <v>46</v>
      </c>
      <c r="C13" s="90" t="s">
        <v>58</v>
      </c>
      <c r="D13" s="16"/>
      <c r="E13" s="16">
        <v>255</v>
      </c>
      <c r="F13" s="16" t="s">
        <v>51</v>
      </c>
      <c r="G13" s="16" t="s">
        <v>51</v>
      </c>
      <c r="H13" s="16"/>
    </row>
    <row r="14" spans="1:8" x14ac:dyDescent="0.3">
      <c r="A14">
        <v>10</v>
      </c>
      <c r="B14" s="82" t="s">
        <v>42</v>
      </c>
      <c r="C14" s="82" t="s">
        <v>47</v>
      </c>
      <c r="D14" s="16"/>
      <c r="E14" s="16">
        <v>253</v>
      </c>
      <c r="F14" s="16" t="s">
        <v>51</v>
      </c>
      <c r="G14" s="16"/>
      <c r="H14" s="16"/>
    </row>
    <row r="15" spans="1:8" x14ac:dyDescent="0.3">
      <c r="A15">
        <v>11</v>
      </c>
      <c r="B15" s="82" t="s">
        <v>42</v>
      </c>
      <c r="C15" s="92" t="s">
        <v>52</v>
      </c>
      <c r="D15" s="16"/>
      <c r="E15" s="16">
        <v>251</v>
      </c>
      <c r="F15" s="16"/>
      <c r="G15" s="16" t="s">
        <v>51</v>
      </c>
      <c r="H15" s="16" t="s">
        <v>51</v>
      </c>
    </row>
    <row r="16" spans="1:8" x14ac:dyDescent="0.3">
      <c r="A16">
        <v>12</v>
      </c>
      <c r="B16" s="85" t="s">
        <v>60</v>
      </c>
      <c r="C16" s="85" t="s">
        <v>75</v>
      </c>
      <c r="D16" s="16"/>
      <c r="E16" s="16"/>
      <c r="F16" s="16">
        <v>247</v>
      </c>
      <c r="G16" s="16" t="s">
        <v>51</v>
      </c>
      <c r="H16" s="16" t="s">
        <v>51</v>
      </c>
    </row>
    <row r="17" spans="1:8" x14ac:dyDescent="0.3">
      <c r="A17">
        <v>13</v>
      </c>
      <c r="B17" s="131" t="s">
        <v>38</v>
      </c>
      <c r="C17" s="81" t="s">
        <v>40</v>
      </c>
      <c r="D17" s="16"/>
      <c r="E17" s="16"/>
      <c r="F17" s="16">
        <v>246</v>
      </c>
      <c r="G17" s="16"/>
      <c r="H17" s="16"/>
    </row>
    <row r="18" spans="1:8" x14ac:dyDescent="0.3">
      <c r="A18">
        <v>14</v>
      </c>
      <c r="B18" s="82" t="s">
        <v>42</v>
      </c>
      <c r="C18" s="92" t="s">
        <v>54</v>
      </c>
      <c r="D18" s="16"/>
      <c r="E18" s="16"/>
      <c r="F18" s="16">
        <v>246</v>
      </c>
      <c r="G18" s="16" t="s">
        <v>51</v>
      </c>
      <c r="H18" s="16" t="s">
        <v>51</v>
      </c>
    </row>
    <row r="19" spans="1:8" x14ac:dyDescent="0.3">
      <c r="A19">
        <v>15</v>
      </c>
      <c r="B19" s="83" t="s">
        <v>46</v>
      </c>
      <c r="C19" s="90" t="s">
        <v>55</v>
      </c>
      <c r="D19" s="16"/>
      <c r="E19" s="16"/>
      <c r="F19" s="16">
        <v>245</v>
      </c>
      <c r="G19" s="16" t="s">
        <v>51</v>
      </c>
      <c r="H19" s="16"/>
    </row>
    <row r="20" spans="1:8" x14ac:dyDescent="0.3">
      <c r="A20">
        <v>16</v>
      </c>
      <c r="B20" s="81" t="s">
        <v>38</v>
      </c>
      <c r="C20" s="89" t="s">
        <v>44</v>
      </c>
      <c r="D20" s="16"/>
      <c r="E20" s="16"/>
      <c r="F20" s="16">
        <v>245</v>
      </c>
      <c r="G20" s="16" t="s">
        <v>51</v>
      </c>
      <c r="H20" s="16"/>
    </row>
    <row r="21" spans="1:8" x14ac:dyDescent="0.3">
      <c r="A21">
        <v>17</v>
      </c>
      <c r="B21" s="80" t="s">
        <v>81</v>
      </c>
      <c r="C21" s="94" t="s">
        <v>80</v>
      </c>
      <c r="D21" s="16"/>
      <c r="E21" s="16"/>
      <c r="F21" s="16">
        <v>243</v>
      </c>
      <c r="G21" s="16"/>
      <c r="H21" s="16" t="s">
        <v>51</v>
      </c>
    </row>
    <row r="22" spans="1:8" x14ac:dyDescent="0.3">
      <c r="A22">
        <v>18</v>
      </c>
      <c r="B22" s="83" t="s">
        <v>46</v>
      </c>
      <c r="C22" s="83" t="s">
        <v>61</v>
      </c>
      <c r="D22" s="16"/>
      <c r="E22" s="16"/>
      <c r="F22" s="16">
        <v>236</v>
      </c>
      <c r="G22" s="16"/>
      <c r="H22" s="16"/>
    </row>
    <row r="23" spans="1:8" x14ac:dyDescent="0.3">
      <c r="A23">
        <v>19</v>
      </c>
      <c r="B23" s="130" t="s">
        <v>46</v>
      </c>
      <c r="C23" s="90" t="s">
        <v>49</v>
      </c>
      <c r="D23" s="16"/>
      <c r="E23" s="16"/>
      <c r="F23" s="16">
        <v>236</v>
      </c>
      <c r="G23" s="16"/>
      <c r="H23" s="16"/>
    </row>
    <row r="24" spans="1:8" x14ac:dyDescent="0.3">
      <c r="A24">
        <v>20</v>
      </c>
      <c r="B24" s="130" t="s">
        <v>46</v>
      </c>
      <c r="C24" s="292" t="s">
        <v>65</v>
      </c>
      <c r="D24" s="16"/>
      <c r="E24" s="16"/>
      <c r="F24" s="16">
        <v>235</v>
      </c>
      <c r="G24" s="16"/>
      <c r="H24" s="16" t="s">
        <v>51</v>
      </c>
    </row>
    <row r="25" spans="1:8" x14ac:dyDescent="0.3">
      <c r="A25">
        <v>21</v>
      </c>
      <c r="B25" s="55" t="s">
        <v>129</v>
      </c>
      <c r="C25" s="45" t="s">
        <v>132</v>
      </c>
      <c r="D25" s="16"/>
      <c r="E25" s="16"/>
      <c r="F25" s="16">
        <v>234</v>
      </c>
      <c r="G25" s="16"/>
      <c r="H25" s="16"/>
    </row>
    <row r="26" spans="1:8" x14ac:dyDescent="0.3">
      <c r="A26">
        <v>22</v>
      </c>
      <c r="B26" s="84" t="s">
        <v>68</v>
      </c>
      <c r="C26" s="93" t="s">
        <v>125</v>
      </c>
      <c r="D26" s="16"/>
      <c r="E26" s="16"/>
      <c r="F26" s="16">
        <v>233</v>
      </c>
      <c r="G26" s="16"/>
      <c r="H26" s="16"/>
    </row>
    <row r="27" spans="1:8" x14ac:dyDescent="0.3">
      <c r="A27">
        <v>23</v>
      </c>
      <c r="B27" s="83" t="s">
        <v>46</v>
      </c>
      <c r="C27" s="90" t="s">
        <v>53</v>
      </c>
      <c r="D27" s="16"/>
      <c r="E27" s="16"/>
      <c r="F27" s="16">
        <v>233</v>
      </c>
      <c r="G27" s="16"/>
      <c r="H27" s="16"/>
    </row>
    <row r="28" spans="1:8" x14ac:dyDescent="0.3">
      <c r="A28">
        <v>24</v>
      </c>
      <c r="B28" s="46" t="s">
        <v>142</v>
      </c>
      <c r="C28" s="45" t="s">
        <v>143</v>
      </c>
      <c r="D28" s="16"/>
      <c r="E28" s="16"/>
      <c r="F28" s="16">
        <v>232</v>
      </c>
      <c r="G28" s="16" t="s">
        <v>51</v>
      </c>
      <c r="H28" s="16" t="s">
        <v>51</v>
      </c>
    </row>
    <row r="29" spans="1:8" x14ac:dyDescent="0.3">
      <c r="A29">
        <v>25</v>
      </c>
      <c r="B29" s="195" t="s">
        <v>68</v>
      </c>
      <c r="C29" s="91" t="s">
        <v>67</v>
      </c>
      <c r="D29" s="16"/>
      <c r="E29" s="16"/>
      <c r="F29" s="16">
        <v>228</v>
      </c>
      <c r="G29" s="16" t="s">
        <v>51</v>
      </c>
      <c r="H29" s="16"/>
    </row>
    <row r="30" spans="1:8" x14ac:dyDescent="0.3">
      <c r="A30">
        <v>26</v>
      </c>
      <c r="B30" s="147" t="s">
        <v>81</v>
      </c>
      <c r="C30" s="80" t="s">
        <v>87</v>
      </c>
      <c r="D30" s="16"/>
      <c r="E30" s="16"/>
      <c r="F30" s="16">
        <v>227</v>
      </c>
      <c r="G30" s="16"/>
      <c r="H30" s="16" t="s">
        <v>51</v>
      </c>
    </row>
    <row r="31" spans="1:8" x14ac:dyDescent="0.3">
      <c r="A31">
        <v>27</v>
      </c>
      <c r="B31" s="84" t="s">
        <v>68</v>
      </c>
      <c r="C31" s="91" t="s">
        <v>63</v>
      </c>
      <c r="D31" s="16"/>
      <c r="E31" s="16"/>
      <c r="F31" s="16">
        <v>227</v>
      </c>
      <c r="G31" s="16"/>
      <c r="H31" s="16" t="s">
        <v>51</v>
      </c>
    </row>
    <row r="32" spans="1:8" x14ac:dyDescent="0.3">
      <c r="A32">
        <v>28</v>
      </c>
      <c r="B32" s="31" t="s">
        <v>4</v>
      </c>
      <c r="C32" s="35" t="s">
        <v>5</v>
      </c>
      <c r="D32" s="16"/>
      <c r="E32" s="16"/>
      <c r="F32" s="16">
        <v>226</v>
      </c>
      <c r="G32" s="16"/>
      <c r="H32" s="16" t="s">
        <v>51</v>
      </c>
    </row>
    <row r="33" spans="1:8" x14ac:dyDescent="0.3">
      <c r="A33">
        <v>29</v>
      </c>
      <c r="B33" s="84" t="s">
        <v>68</v>
      </c>
      <c r="C33" s="91" t="s">
        <v>71</v>
      </c>
      <c r="D33" s="16"/>
      <c r="E33" s="16"/>
      <c r="F33" s="16"/>
      <c r="G33" s="16">
        <v>224</v>
      </c>
      <c r="H33" s="16"/>
    </row>
    <row r="34" spans="1:8" x14ac:dyDescent="0.3">
      <c r="A34">
        <v>30</v>
      </c>
      <c r="B34" s="85" t="s">
        <v>60</v>
      </c>
      <c r="C34" s="96" t="s">
        <v>73</v>
      </c>
      <c r="D34" s="16"/>
      <c r="E34" s="16"/>
      <c r="F34" s="16"/>
      <c r="G34" s="16">
        <v>224</v>
      </c>
      <c r="H34" s="16" t="s">
        <v>51</v>
      </c>
    </row>
    <row r="35" spans="1:8" x14ac:dyDescent="0.3">
      <c r="A35">
        <v>31</v>
      </c>
      <c r="B35" s="113" t="s">
        <v>15</v>
      </c>
      <c r="C35" s="114" t="s">
        <v>16</v>
      </c>
      <c r="D35" s="16"/>
      <c r="E35" s="16"/>
      <c r="F35" s="16"/>
      <c r="G35" s="16">
        <v>223</v>
      </c>
      <c r="H35" s="16" t="s">
        <v>51</v>
      </c>
    </row>
    <row r="36" spans="1:8" x14ac:dyDescent="0.3">
      <c r="A36">
        <v>32</v>
      </c>
      <c r="B36" s="84" t="s">
        <v>68</v>
      </c>
      <c r="C36" s="84" t="s">
        <v>72</v>
      </c>
      <c r="D36" s="16"/>
      <c r="E36" s="16"/>
      <c r="F36" s="16"/>
      <c r="G36" s="16">
        <v>222</v>
      </c>
      <c r="H36" s="16" t="s">
        <v>51</v>
      </c>
    </row>
    <row r="37" spans="1:8" x14ac:dyDescent="0.3">
      <c r="A37">
        <v>33</v>
      </c>
      <c r="B37" s="86" t="s">
        <v>62</v>
      </c>
      <c r="C37" s="95" t="s">
        <v>95</v>
      </c>
      <c r="D37" s="16"/>
      <c r="E37" s="16"/>
      <c r="F37" s="16"/>
      <c r="G37" s="16">
        <v>222</v>
      </c>
      <c r="H37" s="16" t="s">
        <v>51</v>
      </c>
    </row>
    <row r="38" spans="1:8" x14ac:dyDescent="0.3">
      <c r="A38">
        <v>34</v>
      </c>
      <c r="B38" s="388" t="s">
        <v>4</v>
      </c>
      <c r="C38" s="348" t="s">
        <v>7</v>
      </c>
      <c r="D38" s="16"/>
      <c r="E38" s="16"/>
      <c r="F38" s="16"/>
      <c r="G38" s="16">
        <v>220</v>
      </c>
      <c r="H38" s="16"/>
    </row>
    <row r="39" spans="1:8" x14ac:dyDescent="0.3">
      <c r="A39">
        <v>35</v>
      </c>
      <c r="B39" s="75" t="s">
        <v>9</v>
      </c>
      <c r="C39" s="97" t="s">
        <v>12</v>
      </c>
      <c r="D39" s="16"/>
      <c r="E39" s="16"/>
      <c r="F39" s="16"/>
      <c r="G39" s="16">
        <v>218</v>
      </c>
      <c r="H39" s="16" t="s">
        <v>51</v>
      </c>
    </row>
    <row r="40" spans="1:8" x14ac:dyDescent="0.3">
      <c r="A40">
        <v>36</v>
      </c>
      <c r="B40" s="83" t="s">
        <v>46</v>
      </c>
      <c r="C40" s="90" t="s">
        <v>56</v>
      </c>
      <c r="D40" s="16"/>
      <c r="E40" s="16"/>
      <c r="F40" s="16"/>
      <c r="G40" s="16">
        <v>216</v>
      </c>
      <c r="H40" s="16" t="s">
        <v>51</v>
      </c>
    </row>
    <row r="41" spans="1:8" x14ac:dyDescent="0.3">
      <c r="A41">
        <v>37</v>
      </c>
      <c r="B41" s="121" t="s">
        <v>46</v>
      </c>
      <c r="C41" s="156" t="s">
        <v>70</v>
      </c>
      <c r="D41" s="16"/>
      <c r="E41" s="16"/>
      <c r="F41" s="16"/>
      <c r="G41" s="16">
        <v>215</v>
      </c>
      <c r="H41" s="16" t="s">
        <v>51</v>
      </c>
    </row>
    <row r="42" spans="1:8" x14ac:dyDescent="0.3">
      <c r="A42">
        <v>38</v>
      </c>
      <c r="B42" s="146" t="s">
        <v>60</v>
      </c>
      <c r="C42" s="96" t="s">
        <v>126</v>
      </c>
      <c r="D42" s="16"/>
      <c r="E42" s="16"/>
      <c r="F42" s="16"/>
      <c r="G42" s="16">
        <v>215</v>
      </c>
      <c r="H42" s="16" t="s">
        <v>51</v>
      </c>
    </row>
    <row r="43" spans="1:8" x14ac:dyDescent="0.3">
      <c r="A43">
        <v>39</v>
      </c>
      <c r="B43" s="147" t="s">
        <v>81</v>
      </c>
      <c r="C43" s="94" t="s">
        <v>127</v>
      </c>
      <c r="D43" s="16"/>
      <c r="E43" s="16"/>
      <c r="F43" s="16"/>
      <c r="G43" s="16">
        <v>215</v>
      </c>
      <c r="H43" s="16"/>
    </row>
    <row r="44" spans="1:8" x14ac:dyDescent="0.3">
      <c r="A44">
        <v>40</v>
      </c>
      <c r="B44" s="146" t="s">
        <v>60</v>
      </c>
      <c r="C44" s="96" t="s">
        <v>69</v>
      </c>
      <c r="D44" s="16"/>
      <c r="E44" s="16"/>
      <c r="F44" s="16"/>
      <c r="G44" s="16">
        <v>214</v>
      </c>
      <c r="H44" s="16" t="s">
        <v>51</v>
      </c>
    </row>
    <row r="45" spans="1:8" x14ac:dyDescent="0.3">
      <c r="A45">
        <v>41</v>
      </c>
      <c r="B45" s="31" t="s">
        <v>4</v>
      </c>
      <c r="C45" s="35" t="s">
        <v>8</v>
      </c>
      <c r="D45" s="16"/>
      <c r="E45" s="16"/>
      <c r="F45" s="16"/>
      <c r="G45" s="16">
        <v>212</v>
      </c>
      <c r="H45" s="16"/>
    </row>
    <row r="46" spans="1:8" x14ac:dyDescent="0.3">
      <c r="A46">
        <v>42</v>
      </c>
      <c r="B46" s="138" t="s">
        <v>9</v>
      </c>
      <c r="C46" s="75" t="s">
        <v>14</v>
      </c>
      <c r="D46" s="16"/>
      <c r="E46" s="16"/>
      <c r="F46" s="16"/>
      <c r="G46" s="16">
        <v>212</v>
      </c>
      <c r="H46" s="16" t="s">
        <v>51</v>
      </c>
    </row>
    <row r="47" spans="1:8" x14ac:dyDescent="0.3">
      <c r="A47">
        <v>43</v>
      </c>
      <c r="B47" s="147" t="s">
        <v>81</v>
      </c>
      <c r="C47" s="94" t="s">
        <v>78</v>
      </c>
      <c r="D47" s="16"/>
      <c r="E47" s="16"/>
      <c r="F47" s="16"/>
      <c r="G47" s="16">
        <v>211</v>
      </c>
      <c r="H47" s="16" t="s">
        <v>51</v>
      </c>
    </row>
    <row r="48" spans="1:8" x14ac:dyDescent="0.3">
      <c r="A48">
        <v>44</v>
      </c>
      <c r="B48" s="55" t="s">
        <v>129</v>
      </c>
      <c r="C48" s="46" t="s">
        <v>160</v>
      </c>
      <c r="D48" s="16"/>
      <c r="E48" s="16"/>
      <c r="F48" s="16"/>
      <c r="G48" s="16">
        <v>210</v>
      </c>
      <c r="H48" s="16" t="s">
        <v>51</v>
      </c>
    </row>
    <row r="49" spans="1:8" x14ac:dyDescent="0.3">
      <c r="A49">
        <v>45</v>
      </c>
      <c r="B49" s="31" t="s">
        <v>4</v>
      </c>
      <c r="C49" s="35" t="s">
        <v>10</v>
      </c>
      <c r="D49" s="16"/>
      <c r="E49" s="16"/>
      <c r="F49" s="16"/>
      <c r="G49" s="16">
        <v>210</v>
      </c>
      <c r="H49" s="16" t="s">
        <v>51</v>
      </c>
    </row>
    <row r="50" spans="1:8" x14ac:dyDescent="0.3">
      <c r="A50">
        <v>46</v>
      </c>
      <c r="B50" s="138" t="s">
        <v>9</v>
      </c>
      <c r="C50" s="75" t="s">
        <v>11</v>
      </c>
      <c r="D50" s="16"/>
      <c r="E50" s="16"/>
      <c r="F50" s="16"/>
      <c r="G50" s="16">
        <v>210</v>
      </c>
      <c r="H50" s="16" t="s">
        <v>51</v>
      </c>
    </row>
    <row r="51" spans="1:8" x14ac:dyDescent="0.3">
      <c r="A51">
        <v>47</v>
      </c>
      <c r="B51" s="146" t="s">
        <v>60</v>
      </c>
      <c r="C51" s="324" t="s">
        <v>66</v>
      </c>
      <c r="D51" s="16"/>
      <c r="E51" s="16"/>
      <c r="F51" s="16"/>
      <c r="G51" s="16">
        <v>210</v>
      </c>
      <c r="H51" s="16" t="s">
        <v>51</v>
      </c>
    </row>
    <row r="52" spans="1:8" x14ac:dyDescent="0.3">
      <c r="A52">
        <v>48</v>
      </c>
      <c r="B52" s="344" t="s">
        <v>129</v>
      </c>
      <c r="C52" s="346" t="s">
        <v>131</v>
      </c>
      <c r="D52" s="16"/>
      <c r="E52" s="16"/>
      <c r="F52" s="16"/>
      <c r="G52" s="16">
        <v>210</v>
      </c>
      <c r="H52" s="16" t="s">
        <v>51</v>
      </c>
    </row>
    <row r="53" spans="1:8" x14ac:dyDescent="0.3">
      <c r="A53">
        <v>49</v>
      </c>
      <c r="B53" s="123" t="s">
        <v>60</v>
      </c>
      <c r="C53" s="136" t="s">
        <v>133</v>
      </c>
      <c r="D53" s="16"/>
      <c r="E53" s="16"/>
      <c r="F53" s="16"/>
      <c r="G53" s="16">
        <v>209</v>
      </c>
      <c r="H53" s="16"/>
    </row>
    <row r="54" spans="1:8" x14ac:dyDescent="0.3">
      <c r="A54">
        <v>50</v>
      </c>
      <c r="B54" s="55" t="s">
        <v>129</v>
      </c>
      <c r="C54" s="45" t="s">
        <v>185</v>
      </c>
      <c r="D54" s="16"/>
      <c r="E54" s="16"/>
      <c r="F54" s="16"/>
      <c r="G54" s="16">
        <v>204</v>
      </c>
      <c r="H54" s="16" t="s">
        <v>51</v>
      </c>
    </row>
    <row r="55" spans="1:8" x14ac:dyDescent="0.3">
      <c r="A55">
        <v>51</v>
      </c>
      <c r="B55" s="125" t="s">
        <v>81</v>
      </c>
      <c r="C55" s="188" t="s">
        <v>82</v>
      </c>
      <c r="D55" s="19"/>
      <c r="E55" s="19"/>
      <c r="F55" s="19"/>
      <c r="G55" s="16">
        <v>204</v>
      </c>
      <c r="H55" s="16" t="s">
        <v>51</v>
      </c>
    </row>
    <row r="56" spans="1:8" x14ac:dyDescent="0.3">
      <c r="A56">
        <v>52</v>
      </c>
      <c r="B56" s="55" t="s">
        <v>129</v>
      </c>
      <c r="C56" s="45" t="s">
        <v>184</v>
      </c>
      <c r="D56" s="16"/>
      <c r="E56" s="16"/>
      <c r="F56" s="16"/>
      <c r="G56" s="16">
        <v>203</v>
      </c>
      <c r="H56" s="16" t="s">
        <v>51</v>
      </c>
    </row>
    <row r="57" spans="1:8" x14ac:dyDescent="0.3">
      <c r="A57">
        <v>53</v>
      </c>
      <c r="B57" s="384" t="s">
        <v>9</v>
      </c>
      <c r="C57" s="355" t="s">
        <v>18</v>
      </c>
      <c r="D57" s="16"/>
      <c r="E57" s="16"/>
      <c r="F57" s="16"/>
      <c r="G57" s="16">
        <v>203</v>
      </c>
      <c r="H57" s="16" t="s">
        <v>51</v>
      </c>
    </row>
    <row r="58" spans="1:8" x14ac:dyDescent="0.3">
      <c r="A58">
        <v>54</v>
      </c>
      <c r="B58" s="55" t="s">
        <v>129</v>
      </c>
      <c r="C58" s="46" t="s">
        <v>83</v>
      </c>
      <c r="D58" s="16"/>
      <c r="E58" s="16"/>
      <c r="F58" s="16"/>
      <c r="G58" s="16">
        <v>202</v>
      </c>
      <c r="H58" s="16" t="s">
        <v>51</v>
      </c>
    </row>
    <row r="59" spans="1:8" x14ac:dyDescent="0.3">
      <c r="A59">
        <v>55</v>
      </c>
      <c r="B59" s="388" t="s">
        <v>4</v>
      </c>
      <c r="C59" s="348" t="s">
        <v>6</v>
      </c>
      <c r="D59" s="16"/>
      <c r="E59" s="16"/>
      <c r="F59" s="16"/>
      <c r="G59" s="16">
        <v>202</v>
      </c>
      <c r="H59" s="16" t="s">
        <v>51</v>
      </c>
    </row>
    <row r="60" spans="1:8" x14ac:dyDescent="0.3">
      <c r="A60">
        <v>56</v>
      </c>
      <c r="B60" s="81" t="s">
        <v>38</v>
      </c>
      <c r="C60" s="89" t="s">
        <v>64</v>
      </c>
      <c r="D60" s="16"/>
      <c r="E60" s="16"/>
      <c r="F60" s="16"/>
      <c r="G60" s="16">
        <v>202</v>
      </c>
      <c r="H60" s="16"/>
    </row>
    <row r="61" spans="1:8" x14ac:dyDescent="0.3">
      <c r="A61">
        <v>57</v>
      </c>
      <c r="B61" s="75" t="s">
        <v>9</v>
      </c>
      <c r="C61" s="97" t="s">
        <v>17</v>
      </c>
      <c r="D61" s="16"/>
      <c r="E61" s="16"/>
      <c r="F61" s="16"/>
      <c r="G61" s="16">
        <v>200</v>
      </c>
      <c r="H61" s="16" t="s">
        <v>51</v>
      </c>
    </row>
    <row r="62" spans="1:8" x14ac:dyDescent="0.3">
      <c r="A62">
        <v>58</v>
      </c>
      <c r="B62" s="197" t="s">
        <v>60</v>
      </c>
      <c r="C62" s="85" t="s">
        <v>76</v>
      </c>
      <c r="D62" s="16"/>
      <c r="E62" s="16"/>
      <c r="F62" s="16"/>
      <c r="G62" s="16"/>
      <c r="H62" s="16">
        <v>199</v>
      </c>
    </row>
    <row r="63" spans="1:8" x14ac:dyDescent="0.3">
      <c r="A63">
        <v>59</v>
      </c>
      <c r="B63" s="147" t="s">
        <v>81</v>
      </c>
      <c r="C63" s="385" t="s">
        <v>79</v>
      </c>
      <c r="D63" s="16"/>
      <c r="E63" s="16"/>
      <c r="F63" s="16"/>
      <c r="G63" s="16"/>
      <c r="H63" s="16">
        <v>199</v>
      </c>
    </row>
    <row r="64" spans="1:8" x14ac:dyDescent="0.3">
      <c r="A64">
        <v>60</v>
      </c>
      <c r="B64" s="25" t="s">
        <v>129</v>
      </c>
      <c r="C64" s="45" t="s">
        <v>135</v>
      </c>
      <c r="D64" s="16"/>
      <c r="E64" s="16"/>
      <c r="F64" s="16"/>
      <c r="G64" s="16"/>
      <c r="H64" s="16">
        <v>198</v>
      </c>
    </row>
    <row r="65" spans="1:10" x14ac:dyDescent="0.3">
      <c r="A65">
        <v>61</v>
      </c>
      <c r="B65" s="142" t="s">
        <v>121</v>
      </c>
      <c r="C65" s="103" t="s">
        <v>23</v>
      </c>
      <c r="D65" s="16"/>
      <c r="E65" s="16"/>
      <c r="F65" s="16"/>
      <c r="G65" s="16"/>
      <c r="H65" s="16">
        <v>197</v>
      </c>
    </row>
    <row r="66" spans="1:10" x14ac:dyDescent="0.3">
      <c r="A66">
        <v>62</v>
      </c>
      <c r="B66" s="55" t="s">
        <v>129</v>
      </c>
      <c r="C66" s="46" t="s">
        <v>186</v>
      </c>
      <c r="D66" s="16"/>
      <c r="E66" s="16"/>
      <c r="F66" s="16"/>
      <c r="G66" s="16"/>
      <c r="H66" s="16">
        <v>196</v>
      </c>
    </row>
    <row r="67" spans="1:10" x14ac:dyDescent="0.3">
      <c r="A67">
        <v>63</v>
      </c>
      <c r="B67" s="46" t="s">
        <v>142</v>
      </c>
      <c r="C67" s="46" t="s">
        <v>145</v>
      </c>
      <c r="D67" s="16"/>
      <c r="E67" s="16"/>
      <c r="F67" s="16"/>
      <c r="G67" s="16"/>
      <c r="H67" s="16">
        <v>195</v>
      </c>
    </row>
    <row r="68" spans="1:10" x14ac:dyDescent="0.3">
      <c r="A68">
        <v>64</v>
      </c>
      <c r="B68" s="77" t="s">
        <v>19</v>
      </c>
      <c r="C68" s="100" t="s">
        <v>24</v>
      </c>
      <c r="D68" s="16"/>
      <c r="E68" s="16"/>
      <c r="F68" s="16"/>
      <c r="G68" s="16"/>
      <c r="H68" s="16">
        <v>195</v>
      </c>
    </row>
    <row r="69" spans="1:10" x14ac:dyDescent="0.3">
      <c r="A69">
        <v>65</v>
      </c>
      <c r="B69" s="84" t="s">
        <v>68</v>
      </c>
      <c r="C69" s="91" t="s">
        <v>77</v>
      </c>
      <c r="D69" s="16"/>
      <c r="E69" s="16"/>
      <c r="F69" s="16"/>
      <c r="G69" s="16"/>
      <c r="H69" s="16">
        <v>194</v>
      </c>
    </row>
    <row r="70" spans="1:10" x14ac:dyDescent="0.3">
      <c r="A70">
        <v>66</v>
      </c>
      <c r="B70" s="86" t="s">
        <v>62</v>
      </c>
      <c r="C70" s="95" t="s">
        <v>88</v>
      </c>
      <c r="D70" s="16"/>
      <c r="E70" s="16"/>
      <c r="F70" s="16"/>
      <c r="G70" s="16"/>
      <c r="H70" s="16">
        <v>193</v>
      </c>
    </row>
    <row r="71" spans="1:10" x14ac:dyDescent="0.3">
      <c r="A71">
        <v>67</v>
      </c>
      <c r="B71" s="148" t="s">
        <v>62</v>
      </c>
      <c r="C71" s="86" t="s">
        <v>85</v>
      </c>
      <c r="D71" s="16"/>
      <c r="E71" s="16"/>
      <c r="F71" s="16"/>
      <c r="G71" s="16"/>
      <c r="H71" s="16">
        <v>193</v>
      </c>
    </row>
    <row r="72" spans="1:10" x14ac:dyDescent="0.3">
      <c r="A72">
        <v>68</v>
      </c>
      <c r="B72" s="55" t="s">
        <v>129</v>
      </c>
      <c r="C72" s="45" t="s">
        <v>136</v>
      </c>
      <c r="D72" s="16"/>
      <c r="E72" s="16"/>
      <c r="F72" s="16"/>
      <c r="G72" s="16"/>
      <c r="H72" s="16">
        <v>191</v>
      </c>
    </row>
    <row r="73" spans="1:10" x14ac:dyDescent="0.3">
      <c r="A73">
        <v>69</v>
      </c>
      <c r="B73" s="148" t="s">
        <v>62</v>
      </c>
      <c r="C73" s="95" t="s">
        <v>92</v>
      </c>
      <c r="D73" s="16"/>
      <c r="E73" s="16"/>
      <c r="F73" s="16"/>
      <c r="G73" s="16"/>
      <c r="H73" s="16">
        <v>191</v>
      </c>
      <c r="J73" t="s">
        <v>51</v>
      </c>
    </row>
    <row r="74" spans="1:10" x14ac:dyDescent="0.3">
      <c r="A74">
        <v>70</v>
      </c>
      <c r="B74" s="76" t="s">
        <v>15</v>
      </c>
      <c r="C74" s="76" t="s">
        <v>22</v>
      </c>
      <c r="D74" s="16"/>
      <c r="E74" s="16"/>
      <c r="F74" s="16"/>
      <c r="G74" s="16"/>
      <c r="H74" s="16">
        <v>191</v>
      </c>
    </row>
    <row r="75" spans="1:10" x14ac:dyDescent="0.3">
      <c r="A75">
        <v>71</v>
      </c>
      <c r="B75" s="347" t="s">
        <v>15</v>
      </c>
      <c r="C75" s="347" t="s">
        <v>21</v>
      </c>
      <c r="D75" s="16"/>
      <c r="E75" s="16"/>
      <c r="F75" s="16"/>
      <c r="G75" s="16"/>
      <c r="H75" s="16">
        <v>190</v>
      </c>
    </row>
    <row r="76" spans="1:10" x14ac:dyDescent="0.3">
      <c r="A76">
        <v>72</v>
      </c>
      <c r="B76" s="139" t="s">
        <v>15</v>
      </c>
      <c r="C76" s="98" t="s">
        <v>20</v>
      </c>
      <c r="D76" s="16"/>
      <c r="E76" s="16"/>
      <c r="F76" s="16"/>
      <c r="G76" s="16"/>
      <c r="H76" s="16">
        <v>190</v>
      </c>
    </row>
    <row r="77" spans="1:10" x14ac:dyDescent="0.3">
      <c r="A77">
        <v>73</v>
      </c>
      <c r="B77" s="341" t="s">
        <v>60</v>
      </c>
      <c r="C77" s="351" t="s">
        <v>74</v>
      </c>
      <c r="D77" s="16"/>
      <c r="E77" s="16"/>
      <c r="F77" s="16"/>
      <c r="G77" s="16"/>
      <c r="H77" s="16">
        <v>189</v>
      </c>
    </row>
    <row r="78" spans="1:10" x14ac:dyDescent="0.3">
      <c r="A78">
        <v>74</v>
      </c>
      <c r="B78" s="77" t="s">
        <v>19</v>
      </c>
      <c r="C78" s="102" t="s">
        <v>27</v>
      </c>
      <c r="D78" s="16"/>
      <c r="E78" s="16"/>
      <c r="F78" s="16"/>
      <c r="G78" s="16"/>
      <c r="H78" s="16">
        <v>187</v>
      </c>
    </row>
    <row r="79" spans="1:10" x14ac:dyDescent="0.3">
      <c r="A79">
        <v>75</v>
      </c>
      <c r="B79" s="76" t="s">
        <v>15</v>
      </c>
      <c r="C79" s="98" t="s">
        <v>26</v>
      </c>
      <c r="D79" s="16"/>
      <c r="E79" s="16"/>
      <c r="F79" s="16"/>
      <c r="G79" s="16"/>
      <c r="H79" s="16">
        <v>187</v>
      </c>
    </row>
    <row r="80" spans="1:10" x14ac:dyDescent="0.3">
      <c r="A80">
        <v>76</v>
      </c>
      <c r="B80" s="315" t="s">
        <v>121</v>
      </c>
      <c r="C80" s="315" t="s">
        <v>146</v>
      </c>
      <c r="D80" s="16"/>
      <c r="E80" s="16"/>
      <c r="F80" s="16"/>
      <c r="G80" s="16"/>
      <c r="H80" s="16">
        <v>185</v>
      </c>
    </row>
    <row r="81" spans="1:9" x14ac:dyDescent="0.3">
      <c r="A81">
        <v>77</v>
      </c>
      <c r="B81" s="386" t="s">
        <v>81</v>
      </c>
      <c r="C81" s="387" t="s">
        <v>91</v>
      </c>
      <c r="D81" s="16"/>
      <c r="E81" s="16"/>
      <c r="F81" s="16"/>
      <c r="G81" s="16"/>
      <c r="H81" s="16">
        <v>185</v>
      </c>
    </row>
    <row r="82" spans="1:9" x14ac:dyDescent="0.3">
      <c r="A82">
        <v>78</v>
      </c>
      <c r="B82" s="147" t="s">
        <v>81</v>
      </c>
      <c r="C82" s="256" t="s">
        <v>86</v>
      </c>
      <c r="D82" s="16"/>
      <c r="E82" s="16"/>
      <c r="F82" s="16"/>
      <c r="G82" s="16"/>
      <c r="H82" s="16">
        <v>183</v>
      </c>
    </row>
    <row r="83" spans="1:9" x14ac:dyDescent="0.3">
      <c r="A83">
        <v>79</v>
      </c>
      <c r="B83" s="55" t="s">
        <v>129</v>
      </c>
      <c r="C83" s="45" t="s">
        <v>202</v>
      </c>
      <c r="D83" s="16"/>
      <c r="E83" s="16"/>
      <c r="F83" s="16"/>
      <c r="G83" s="16"/>
      <c r="H83" s="16">
        <v>183</v>
      </c>
    </row>
    <row r="84" spans="1:9" x14ac:dyDescent="0.3">
      <c r="A84">
        <v>80</v>
      </c>
      <c r="B84" s="87" t="s">
        <v>128</v>
      </c>
      <c r="C84" s="87" t="s">
        <v>94</v>
      </c>
      <c r="D84" s="16"/>
      <c r="E84" s="16"/>
      <c r="F84" s="16"/>
      <c r="G84" s="16"/>
      <c r="H84" s="16">
        <v>182</v>
      </c>
    </row>
    <row r="85" spans="1:9" x14ac:dyDescent="0.3">
      <c r="A85">
        <v>81</v>
      </c>
      <c r="B85" s="148" t="s">
        <v>62</v>
      </c>
      <c r="C85" s="86" t="s">
        <v>84</v>
      </c>
      <c r="D85" s="16"/>
      <c r="E85" s="16"/>
      <c r="F85" s="16"/>
      <c r="G85" s="16"/>
      <c r="H85" s="16">
        <v>181</v>
      </c>
    </row>
    <row r="86" spans="1:9" x14ac:dyDescent="0.3">
      <c r="A86">
        <v>82</v>
      </c>
      <c r="B86" s="76" t="s">
        <v>15</v>
      </c>
      <c r="C86" s="76" t="s">
        <v>25</v>
      </c>
      <c r="D86" s="16"/>
      <c r="E86" s="16"/>
      <c r="F86" s="16"/>
      <c r="G86" s="16"/>
      <c r="H86" s="16">
        <v>181</v>
      </c>
    </row>
    <row r="87" spans="1:9" x14ac:dyDescent="0.3">
      <c r="A87">
        <v>83</v>
      </c>
      <c r="B87" s="46" t="s">
        <v>142</v>
      </c>
      <c r="C87" s="45" t="s">
        <v>147</v>
      </c>
      <c r="D87" s="16"/>
      <c r="E87" s="16"/>
      <c r="F87" s="16"/>
      <c r="G87" s="16"/>
      <c r="H87" s="16">
        <v>180</v>
      </c>
    </row>
    <row r="88" spans="1:9" x14ac:dyDescent="0.3">
      <c r="A88">
        <v>84</v>
      </c>
      <c r="B88" s="79" t="s">
        <v>121</v>
      </c>
      <c r="C88" s="99" t="s">
        <v>123</v>
      </c>
      <c r="D88" s="16"/>
      <c r="E88" s="16"/>
      <c r="F88" s="16"/>
      <c r="G88" s="16"/>
      <c r="H88" s="16">
        <v>179</v>
      </c>
    </row>
    <row r="89" spans="1:9" x14ac:dyDescent="0.3">
      <c r="A89">
        <v>85</v>
      </c>
      <c r="B89" s="46" t="s">
        <v>142</v>
      </c>
      <c r="C89" s="45" t="s">
        <v>144</v>
      </c>
      <c r="D89" s="16"/>
      <c r="E89" s="16"/>
      <c r="F89" s="16"/>
      <c r="G89" s="16"/>
      <c r="H89" s="16">
        <v>179</v>
      </c>
    </row>
    <row r="90" spans="1:9" x14ac:dyDescent="0.3">
      <c r="A90">
        <v>86</v>
      </c>
      <c r="B90" s="389" t="s">
        <v>121</v>
      </c>
      <c r="C90" s="353" t="s">
        <v>32</v>
      </c>
      <c r="D90" s="16"/>
      <c r="E90" s="16"/>
      <c r="F90" s="16"/>
      <c r="G90" s="16"/>
      <c r="H90" s="16">
        <v>178</v>
      </c>
    </row>
    <row r="91" spans="1:9" x14ac:dyDescent="0.3">
      <c r="A91">
        <v>87</v>
      </c>
      <c r="B91" s="77" t="s">
        <v>19</v>
      </c>
      <c r="C91" s="100" t="s">
        <v>29</v>
      </c>
      <c r="D91" s="16"/>
      <c r="E91" s="16"/>
      <c r="F91" s="16"/>
      <c r="G91" s="16"/>
      <c r="H91" s="16">
        <v>178</v>
      </c>
    </row>
    <row r="92" spans="1:9" x14ac:dyDescent="0.3">
      <c r="A92" t="s">
        <v>51</v>
      </c>
    </row>
    <row r="93" spans="1:9" x14ac:dyDescent="0.3">
      <c r="C93" s="47" t="s">
        <v>112</v>
      </c>
      <c r="G93" t="s">
        <v>263</v>
      </c>
    </row>
    <row r="95" spans="1:9" x14ac:dyDescent="0.3">
      <c r="D95" s="3" t="s">
        <v>113</v>
      </c>
      <c r="E95" s="3" t="s">
        <v>114</v>
      </c>
      <c r="F95" s="3" t="s">
        <v>115</v>
      </c>
      <c r="G95" s="3" t="s">
        <v>116</v>
      </c>
      <c r="H95" s="3" t="s">
        <v>117</v>
      </c>
      <c r="I95" s="3" t="s">
        <v>118</v>
      </c>
    </row>
    <row r="96" spans="1:9" x14ac:dyDescent="0.3">
      <c r="A96">
        <v>1</v>
      </c>
      <c r="B96" s="119" t="s">
        <v>38</v>
      </c>
      <c r="C96" s="157" t="s">
        <v>39</v>
      </c>
      <c r="D96" s="16">
        <v>731</v>
      </c>
      <c r="E96" s="16"/>
      <c r="F96" s="16"/>
      <c r="G96" s="16"/>
      <c r="H96" s="16"/>
      <c r="I96" s="16"/>
    </row>
    <row r="97" spans="1:9" x14ac:dyDescent="0.3">
      <c r="A97">
        <v>2</v>
      </c>
      <c r="B97" s="81" t="s">
        <v>38</v>
      </c>
      <c r="C97" s="89" t="s">
        <v>41</v>
      </c>
      <c r="D97" s="16">
        <v>699</v>
      </c>
      <c r="E97" s="16" t="s">
        <v>51</v>
      </c>
      <c r="F97" s="16"/>
      <c r="G97" s="16"/>
      <c r="H97" s="16"/>
      <c r="I97" s="16"/>
    </row>
    <row r="98" spans="1:9" x14ac:dyDescent="0.3">
      <c r="A98">
        <v>3</v>
      </c>
      <c r="B98" s="390" t="s">
        <v>38</v>
      </c>
      <c r="C98" s="391" t="s">
        <v>50</v>
      </c>
      <c r="D98" s="16">
        <v>667</v>
      </c>
      <c r="E98" s="16"/>
      <c r="F98" s="16"/>
      <c r="G98" s="16"/>
      <c r="H98" s="16"/>
      <c r="I98" s="16"/>
    </row>
    <row r="99" spans="1:9" x14ac:dyDescent="0.3">
      <c r="A99">
        <v>4</v>
      </c>
      <c r="B99" s="144" t="s">
        <v>42</v>
      </c>
      <c r="C99" s="92" t="s">
        <v>57</v>
      </c>
      <c r="D99" s="16">
        <v>664</v>
      </c>
      <c r="E99" s="16"/>
      <c r="F99" s="16"/>
      <c r="G99" s="16"/>
      <c r="H99" s="16" t="s">
        <v>51</v>
      </c>
      <c r="I99" s="16"/>
    </row>
    <row r="100" spans="1:9" x14ac:dyDescent="0.3">
      <c r="A100">
        <v>5</v>
      </c>
      <c r="B100" s="82" t="s">
        <v>42</v>
      </c>
      <c r="C100" s="92" t="s">
        <v>48</v>
      </c>
      <c r="D100" s="16">
        <v>655</v>
      </c>
      <c r="E100" s="16" t="s">
        <v>51</v>
      </c>
      <c r="F100" s="16" t="s">
        <v>51</v>
      </c>
      <c r="G100" s="16"/>
      <c r="H100" s="16"/>
      <c r="I100" s="16"/>
    </row>
    <row r="101" spans="1:9" x14ac:dyDescent="0.3">
      <c r="A101">
        <v>6</v>
      </c>
      <c r="B101" s="131" t="s">
        <v>38</v>
      </c>
      <c r="C101" s="89" t="s">
        <v>40</v>
      </c>
      <c r="D101" s="16">
        <v>652</v>
      </c>
      <c r="E101" s="16"/>
      <c r="F101" s="16"/>
      <c r="G101" s="16"/>
      <c r="H101" s="16"/>
      <c r="I101" s="16"/>
    </row>
    <row r="102" spans="1:9" x14ac:dyDescent="0.3">
      <c r="A102">
        <v>7</v>
      </c>
      <c r="B102" s="81" t="s">
        <v>38</v>
      </c>
      <c r="C102" s="81" t="s">
        <v>44</v>
      </c>
      <c r="D102" s="16"/>
      <c r="E102" s="16">
        <v>647</v>
      </c>
      <c r="F102" s="16" t="s">
        <v>51</v>
      </c>
      <c r="G102" s="16" t="s">
        <v>51</v>
      </c>
      <c r="H102" s="16"/>
      <c r="I102" s="16"/>
    </row>
    <row r="103" spans="1:9" x14ac:dyDescent="0.3">
      <c r="A103">
        <v>8</v>
      </c>
      <c r="B103" s="120" t="s">
        <v>38</v>
      </c>
      <c r="C103" s="135" t="s">
        <v>43</v>
      </c>
      <c r="D103" s="16"/>
      <c r="E103" s="16">
        <v>641</v>
      </c>
      <c r="F103" s="16"/>
      <c r="G103" s="16"/>
      <c r="H103" s="16"/>
      <c r="I103" s="16"/>
    </row>
    <row r="104" spans="1:9" x14ac:dyDescent="0.3">
      <c r="A104">
        <v>9</v>
      </c>
      <c r="B104" s="83" t="s">
        <v>46</v>
      </c>
      <c r="C104" s="83" t="s">
        <v>58</v>
      </c>
      <c r="D104" s="16"/>
      <c r="E104" s="16">
        <v>639</v>
      </c>
      <c r="F104" s="16"/>
      <c r="G104" s="16"/>
      <c r="H104" s="16"/>
      <c r="I104" s="16"/>
    </row>
    <row r="105" spans="1:9" x14ac:dyDescent="0.3">
      <c r="A105">
        <v>10</v>
      </c>
      <c r="B105" s="144" t="s">
        <v>42</v>
      </c>
      <c r="C105" s="92" t="s">
        <v>52</v>
      </c>
      <c r="D105" s="16"/>
      <c r="E105" s="16">
        <v>632</v>
      </c>
      <c r="F105" s="16"/>
      <c r="G105" s="16"/>
      <c r="H105" s="16" t="s">
        <v>51</v>
      </c>
      <c r="I105" s="16"/>
    </row>
    <row r="106" spans="1:9" x14ac:dyDescent="0.3">
      <c r="A106">
        <v>11</v>
      </c>
      <c r="B106" s="82" t="s">
        <v>42</v>
      </c>
      <c r="C106" s="92" t="s">
        <v>54</v>
      </c>
      <c r="D106" s="16"/>
      <c r="E106" s="16">
        <v>631</v>
      </c>
      <c r="F106" s="16"/>
      <c r="G106" s="16" t="s">
        <v>51</v>
      </c>
      <c r="H106" s="16" t="s">
        <v>51</v>
      </c>
      <c r="I106" s="16"/>
    </row>
    <row r="107" spans="1:9" x14ac:dyDescent="0.3">
      <c r="A107">
        <v>12</v>
      </c>
      <c r="B107" s="82" t="s">
        <v>42</v>
      </c>
      <c r="C107" s="92" t="s">
        <v>45</v>
      </c>
      <c r="D107" s="16"/>
      <c r="E107" s="16">
        <v>629</v>
      </c>
      <c r="F107" s="16" t="s">
        <v>51</v>
      </c>
      <c r="G107" s="16"/>
      <c r="H107" s="16"/>
      <c r="I107" s="16"/>
    </row>
    <row r="108" spans="1:9" x14ac:dyDescent="0.3">
      <c r="A108">
        <v>13</v>
      </c>
      <c r="B108" s="147" t="s">
        <v>81</v>
      </c>
      <c r="C108" s="94" t="s">
        <v>87</v>
      </c>
      <c r="D108" s="16"/>
      <c r="E108" s="16">
        <v>626</v>
      </c>
      <c r="F108" s="16" t="s">
        <v>51</v>
      </c>
      <c r="G108" s="16"/>
      <c r="H108" s="16"/>
      <c r="I108" s="16"/>
    </row>
    <row r="109" spans="1:9" x14ac:dyDescent="0.3">
      <c r="A109">
        <v>14</v>
      </c>
      <c r="B109" s="83" t="s">
        <v>46</v>
      </c>
      <c r="C109" s="90" t="s">
        <v>55</v>
      </c>
      <c r="D109" s="16"/>
      <c r="E109" s="16"/>
      <c r="F109" s="16">
        <v>624</v>
      </c>
      <c r="G109" s="16"/>
      <c r="H109" s="16" t="s">
        <v>51</v>
      </c>
      <c r="I109" s="16"/>
    </row>
    <row r="110" spans="1:9" x14ac:dyDescent="0.3">
      <c r="A110">
        <v>15</v>
      </c>
      <c r="B110" s="130" t="s">
        <v>46</v>
      </c>
      <c r="C110" s="90" t="s">
        <v>49</v>
      </c>
      <c r="D110" s="16"/>
      <c r="E110" s="16"/>
      <c r="F110" s="16">
        <v>614</v>
      </c>
      <c r="G110" s="16" t="s">
        <v>51</v>
      </c>
      <c r="H110" s="16"/>
      <c r="I110" s="16"/>
    </row>
    <row r="111" spans="1:9" x14ac:dyDescent="0.3">
      <c r="A111">
        <v>16</v>
      </c>
      <c r="B111" s="84" t="s">
        <v>68</v>
      </c>
      <c r="C111" s="91" t="s">
        <v>72</v>
      </c>
      <c r="D111" s="16"/>
      <c r="E111" s="16"/>
      <c r="F111" s="16">
        <v>613</v>
      </c>
      <c r="G111" s="16"/>
      <c r="H111" s="16"/>
      <c r="I111" s="16"/>
    </row>
    <row r="112" spans="1:9" x14ac:dyDescent="0.3">
      <c r="A112">
        <v>17</v>
      </c>
      <c r="B112" s="83" t="s">
        <v>46</v>
      </c>
      <c r="C112" s="90" t="s">
        <v>56</v>
      </c>
      <c r="D112" s="16"/>
      <c r="E112" s="16"/>
      <c r="F112" s="16">
        <v>605</v>
      </c>
      <c r="G112" s="16" t="s">
        <v>51</v>
      </c>
      <c r="H112" s="16" t="s">
        <v>51</v>
      </c>
      <c r="I112" s="16"/>
    </row>
    <row r="113" spans="1:9" x14ac:dyDescent="0.3">
      <c r="A113">
        <v>18</v>
      </c>
      <c r="B113" s="350" t="s">
        <v>46</v>
      </c>
      <c r="C113" s="350" t="s">
        <v>61</v>
      </c>
      <c r="D113" s="16"/>
      <c r="E113" s="16"/>
      <c r="F113" s="16">
        <v>604</v>
      </c>
      <c r="G113" s="16" t="s">
        <v>51</v>
      </c>
      <c r="H113" s="16"/>
      <c r="I113" s="16"/>
    </row>
    <row r="114" spans="1:9" x14ac:dyDescent="0.3">
      <c r="A114">
        <v>19</v>
      </c>
      <c r="B114" s="392" t="s">
        <v>81</v>
      </c>
      <c r="C114" s="94" t="s">
        <v>80</v>
      </c>
      <c r="D114" s="16"/>
      <c r="E114" s="16"/>
      <c r="F114" s="16">
        <v>601</v>
      </c>
      <c r="G114" s="16" t="s">
        <v>51</v>
      </c>
      <c r="H114" s="16" t="s">
        <v>51</v>
      </c>
      <c r="I114" s="16"/>
    </row>
    <row r="115" spans="1:9" x14ac:dyDescent="0.3">
      <c r="A115">
        <v>20</v>
      </c>
      <c r="B115" s="130" t="s">
        <v>46</v>
      </c>
      <c r="C115" s="292" t="s">
        <v>65</v>
      </c>
      <c r="D115" s="16"/>
      <c r="E115" s="16"/>
      <c r="F115" s="16"/>
      <c r="G115" s="16">
        <v>616</v>
      </c>
      <c r="H115" s="16" t="s">
        <v>51</v>
      </c>
      <c r="I115" s="16" t="s">
        <v>51</v>
      </c>
    </row>
    <row r="116" spans="1:9" x14ac:dyDescent="0.3">
      <c r="A116">
        <v>21</v>
      </c>
      <c r="B116" s="82" t="s">
        <v>42</v>
      </c>
      <c r="C116" s="92" t="s">
        <v>47</v>
      </c>
      <c r="D116" s="16"/>
      <c r="E116" s="16"/>
      <c r="F116" s="16"/>
      <c r="G116" s="16">
        <v>598</v>
      </c>
      <c r="H116" s="16" t="s">
        <v>51</v>
      </c>
      <c r="I116" s="16"/>
    </row>
    <row r="117" spans="1:9" x14ac:dyDescent="0.3">
      <c r="A117">
        <v>22</v>
      </c>
      <c r="B117" s="195" t="s">
        <v>68</v>
      </c>
      <c r="C117" s="91" t="s">
        <v>67</v>
      </c>
      <c r="D117" s="16"/>
      <c r="E117" s="16"/>
      <c r="F117" s="16"/>
      <c r="G117" s="16">
        <v>597</v>
      </c>
      <c r="H117" s="16"/>
      <c r="I117" s="16"/>
    </row>
    <row r="118" spans="1:9" x14ac:dyDescent="0.3">
      <c r="A118">
        <v>23</v>
      </c>
      <c r="B118" s="83" t="s">
        <v>46</v>
      </c>
      <c r="C118" s="90" t="s">
        <v>53</v>
      </c>
      <c r="D118" s="16"/>
      <c r="E118" s="16"/>
      <c r="F118" s="16"/>
      <c r="G118" s="16">
        <v>593</v>
      </c>
      <c r="H118" s="16"/>
      <c r="I118" s="16"/>
    </row>
    <row r="119" spans="1:9" x14ac:dyDescent="0.3">
      <c r="A119">
        <v>24</v>
      </c>
      <c r="B119" s="146" t="s">
        <v>60</v>
      </c>
      <c r="C119" s="96" t="s">
        <v>66</v>
      </c>
      <c r="D119" s="16"/>
      <c r="E119" s="16"/>
      <c r="F119" s="16"/>
      <c r="G119" s="16">
        <v>592</v>
      </c>
      <c r="H119" s="16"/>
      <c r="I119" s="16"/>
    </row>
    <row r="120" spans="1:9" x14ac:dyDescent="0.3">
      <c r="A120">
        <v>25</v>
      </c>
      <c r="B120" s="146" t="s">
        <v>60</v>
      </c>
      <c r="C120" s="96" t="s">
        <v>126</v>
      </c>
      <c r="D120" s="16"/>
      <c r="E120" s="16"/>
      <c r="F120" s="16"/>
      <c r="G120" s="16">
        <v>583</v>
      </c>
      <c r="H120" s="16" t="s">
        <v>51</v>
      </c>
      <c r="I120" s="16"/>
    </row>
    <row r="121" spans="1:9" x14ac:dyDescent="0.3">
      <c r="A121">
        <v>26</v>
      </c>
      <c r="B121" s="272" t="s">
        <v>60</v>
      </c>
      <c r="C121" s="276" t="s">
        <v>69</v>
      </c>
      <c r="D121" s="16"/>
      <c r="E121" s="16"/>
      <c r="F121" s="16"/>
      <c r="G121" s="16"/>
      <c r="H121" s="16">
        <v>574</v>
      </c>
      <c r="I121" s="16"/>
    </row>
    <row r="122" spans="1:9" x14ac:dyDescent="0.3">
      <c r="A122">
        <v>27</v>
      </c>
      <c r="B122" s="31" t="s">
        <v>4</v>
      </c>
      <c r="C122" s="35" t="s">
        <v>5</v>
      </c>
      <c r="D122" s="19"/>
      <c r="E122" s="19"/>
      <c r="F122" s="19"/>
      <c r="G122" s="19"/>
      <c r="H122" s="16">
        <v>573</v>
      </c>
      <c r="I122" s="16"/>
    </row>
    <row r="123" spans="1:9" x14ac:dyDescent="0.3">
      <c r="A123">
        <v>28</v>
      </c>
      <c r="B123" s="145" t="s">
        <v>68</v>
      </c>
      <c r="C123" s="91" t="s">
        <v>63</v>
      </c>
      <c r="D123" s="16"/>
      <c r="E123" s="16"/>
      <c r="F123" s="16"/>
      <c r="G123" s="16"/>
      <c r="H123" s="16">
        <v>570</v>
      </c>
      <c r="I123" s="16"/>
    </row>
    <row r="124" spans="1:9" x14ac:dyDescent="0.3">
      <c r="A124">
        <v>29</v>
      </c>
      <c r="B124" s="137" t="s">
        <v>4</v>
      </c>
      <c r="C124" s="35" t="s">
        <v>6</v>
      </c>
      <c r="D124" s="16"/>
      <c r="E124" s="16"/>
      <c r="F124" s="16"/>
      <c r="G124" s="16"/>
      <c r="H124" s="16">
        <v>568</v>
      </c>
      <c r="I124" s="16"/>
    </row>
    <row r="125" spans="1:9" x14ac:dyDescent="0.3">
      <c r="A125">
        <v>30</v>
      </c>
      <c r="B125" s="137" t="s">
        <v>4</v>
      </c>
      <c r="C125" s="35" t="s">
        <v>7</v>
      </c>
      <c r="D125" s="16"/>
      <c r="E125" s="16"/>
      <c r="F125" s="16"/>
      <c r="G125" s="16"/>
      <c r="H125" s="16">
        <v>565</v>
      </c>
      <c r="I125" s="16" t="s">
        <v>51</v>
      </c>
    </row>
    <row r="126" spans="1:9" x14ac:dyDescent="0.3">
      <c r="A126">
        <v>31</v>
      </c>
      <c r="B126" s="393" t="s">
        <v>68</v>
      </c>
      <c r="C126" s="394" t="s">
        <v>70</v>
      </c>
      <c r="D126" s="16"/>
      <c r="E126" s="16"/>
      <c r="F126" s="16"/>
      <c r="G126" s="16"/>
      <c r="H126" s="16">
        <v>563</v>
      </c>
      <c r="I126" s="16"/>
    </row>
    <row r="127" spans="1:9" x14ac:dyDescent="0.3">
      <c r="A127">
        <v>32</v>
      </c>
      <c r="B127" s="84" t="s">
        <v>68</v>
      </c>
      <c r="C127" s="91" t="s">
        <v>71</v>
      </c>
      <c r="D127" s="16"/>
      <c r="E127" s="16"/>
      <c r="F127" s="16"/>
      <c r="G127" s="16"/>
      <c r="H127" s="16">
        <v>563</v>
      </c>
      <c r="I127" s="16"/>
    </row>
    <row r="128" spans="1:9" x14ac:dyDescent="0.3">
      <c r="A128">
        <v>33</v>
      </c>
      <c r="B128" s="31" t="s">
        <v>4</v>
      </c>
      <c r="C128" s="35" t="s">
        <v>10</v>
      </c>
      <c r="D128" s="16"/>
      <c r="E128" s="16"/>
      <c r="F128" s="16"/>
      <c r="G128" s="16"/>
      <c r="H128" s="16">
        <v>560</v>
      </c>
      <c r="I128" s="16" t="s">
        <v>51</v>
      </c>
    </row>
    <row r="129" spans="1:9" x14ac:dyDescent="0.3">
      <c r="A129">
        <v>34</v>
      </c>
      <c r="B129" s="137" t="s">
        <v>4</v>
      </c>
      <c r="C129" s="35" t="s">
        <v>8</v>
      </c>
      <c r="D129" s="16"/>
      <c r="E129" s="16"/>
      <c r="F129" s="16"/>
      <c r="G129" s="16"/>
      <c r="H129" s="16">
        <v>558</v>
      </c>
      <c r="I129" s="16" t="s">
        <v>51</v>
      </c>
    </row>
    <row r="130" spans="1:9" x14ac:dyDescent="0.3">
      <c r="A130">
        <v>35</v>
      </c>
      <c r="B130" s="84" t="s">
        <v>68</v>
      </c>
      <c r="C130" s="93" t="s">
        <v>125</v>
      </c>
      <c r="D130" s="16"/>
      <c r="E130" s="16"/>
      <c r="F130" s="16"/>
      <c r="G130" s="16"/>
      <c r="H130" s="16">
        <v>556</v>
      </c>
      <c r="I130" s="16"/>
    </row>
    <row r="131" spans="1:9" x14ac:dyDescent="0.3">
      <c r="A131">
        <v>36</v>
      </c>
      <c r="B131" s="146" t="s">
        <v>60</v>
      </c>
      <c r="C131" s="96" t="s">
        <v>75</v>
      </c>
      <c r="D131" s="16"/>
      <c r="E131" s="16"/>
      <c r="F131" s="16"/>
      <c r="G131" s="16"/>
      <c r="H131" s="16">
        <v>550</v>
      </c>
      <c r="I131" s="16"/>
    </row>
    <row r="132" spans="1:9" x14ac:dyDescent="0.3">
      <c r="A132">
        <v>37</v>
      </c>
      <c r="B132" s="146" t="s">
        <v>60</v>
      </c>
      <c r="C132" s="96" t="s">
        <v>73</v>
      </c>
      <c r="D132" s="16"/>
      <c r="E132" s="16"/>
      <c r="F132" s="16"/>
      <c r="G132" s="16"/>
      <c r="H132" s="16"/>
      <c r="I132" s="16">
        <v>549</v>
      </c>
    </row>
    <row r="133" spans="1:9" x14ac:dyDescent="0.3">
      <c r="A133">
        <v>38</v>
      </c>
      <c r="B133" s="75" t="s">
        <v>9</v>
      </c>
      <c r="C133" s="75" t="s">
        <v>18</v>
      </c>
      <c r="D133" s="16"/>
      <c r="E133" s="16"/>
      <c r="F133" s="16"/>
      <c r="G133" s="16"/>
      <c r="H133" s="16"/>
      <c r="I133" s="16">
        <v>548</v>
      </c>
    </row>
    <row r="134" spans="1:9" x14ac:dyDescent="0.3">
      <c r="A134">
        <v>39</v>
      </c>
      <c r="B134" s="46" t="s">
        <v>142</v>
      </c>
      <c r="C134" s="45" t="s">
        <v>143</v>
      </c>
      <c r="D134" s="16"/>
      <c r="E134" s="16"/>
      <c r="F134" s="16"/>
      <c r="G134" s="16"/>
      <c r="H134" s="16"/>
      <c r="I134" s="16">
        <v>547</v>
      </c>
    </row>
    <row r="135" spans="1:9" x14ac:dyDescent="0.3">
      <c r="A135">
        <v>40</v>
      </c>
      <c r="B135" s="75" t="s">
        <v>9</v>
      </c>
      <c r="C135" s="75" t="s">
        <v>11</v>
      </c>
      <c r="D135" s="16"/>
      <c r="E135" s="16"/>
      <c r="F135" s="16"/>
      <c r="G135" s="16"/>
      <c r="H135" s="16"/>
      <c r="I135" s="16">
        <v>546</v>
      </c>
    </row>
    <row r="136" spans="1:9" x14ac:dyDescent="0.3">
      <c r="A136">
        <v>41</v>
      </c>
      <c r="B136" s="55" t="s">
        <v>129</v>
      </c>
      <c r="C136" s="46" t="s">
        <v>132</v>
      </c>
      <c r="D136" s="16"/>
      <c r="E136" s="16"/>
      <c r="F136" s="16"/>
      <c r="G136" s="16"/>
      <c r="H136" s="16"/>
      <c r="I136" s="16">
        <v>545</v>
      </c>
    </row>
    <row r="137" spans="1:9" x14ac:dyDescent="0.3">
      <c r="A137">
        <v>42</v>
      </c>
      <c r="B137" s="81" t="s">
        <v>38</v>
      </c>
      <c r="C137" s="81" t="s">
        <v>64</v>
      </c>
      <c r="D137" s="16"/>
      <c r="E137" s="16"/>
      <c r="F137" s="16"/>
      <c r="G137" s="16"/>
      <c r="H137" s="16"/>
      <c r="I137" s="16">
        <v>544</v>
      </c>
    </row>
    <row r="138" spans="1:9" x14ac:dyDescent="0.3">
      <c r="A138">
        <v>43</v>
      </c>
      <c r="B138" s="55" t="s">
        <v>129</v>
      </c>
      <c r="C138" s="46" t="s">
        <v>130</v>
      </c>
      <c r="D138" s="16"/>
      <c r="E138" s="16"/>
      <c r="F138" s="16"/>
      <c r="G138" s="16"/>
      <c r="H138" s="16"/>
      <c r="I138" s="16">
        <v>538</v>
      </c>
    </row>
    <row r="139" spans="1:9" x14ac:dyDescent="0.3">
      <c r="A139">
        <v>44</v>
      </c>
      <c r="B139" s="55" t="s">
        <v>129</v>
      </c>
      <c r="C139" s="46" t="s">
        <v>131</v>
      </c>
      <c r="D139" s="16"/>
      <c r="E139" s="16"/>
      <c r="F139" s="16"/>
      <c r="G139" s="16"/>
      <c r="H139" s="16"/>
      <c r="I139" s="16">
        <v>537</v>
      </c>
    </row>
    <row r="140" spans="1:9" x14ac:dyDescent="0.3">
      <c r="A140">
        <v>45</v>
      </c>
      <c r="B140" s="76" t="s">
        <v>15</v>
      </c>
      <c r="C140" s="76" t="s">
        <v>20</v>
      </c>
      <c r="D140" s="16"/>
      <c r="E140" s="16"/>
      <c r="F140" s="16"/>
      <c r="G140" s="16"/>
      <c r="H140" s="16"/>
      <c r="I140" s="16">
        <v>536</v>
      </c>
    </row>
    <row r="141" spans="1:9" x14ac:dyDescent="0.3">
      <c r="A141">
        <v>46</v>
      </c>
      <c r="B141" s="75" t="s">
        <v>9</v>
      </c>
      <c r="C141" s="75" t="s">
        <v>14</v>
      </c>
      <c r="D141" s="19"/>
      <c r="E141" s="19"/>
      <c r="F141" s="19"/>
      <c r="G141" s="19"/>
      <c r="H141" s="16"/>
      <c r="I141" s="16">
        <v>533</v>
      </c>
    </row>
    <row r="142" spans="1:9" x14ac:dyDescent="0.3">
      <c r="A142">
        <v>47</v>
      </c>
      <c r="B142" s="76" t="s">
        <v>15</v>
      </c>
      <c r="C142" s="76" t="s">
        <v>218</v>
      </c>
      <c r="D142" s="16"/>
      <c r="E142" s="16"/>
      <c r="F142" s="16"/>
      <c r="G142" s="16"/>
      <c r="H142" s="16"/>
      <c r="I142" s="16">
        <v>532</v>
      </c>
    </row>
    <row r="143" spans="1:9" x14ac:dyDescent="0.3">
      <c r="A143">
        <v>48</v>
      </c>
      <c r="B143" s="25" t="s">
        <v>129</v>
      </c>
      <c r="C143" s="45" t="s">
        <v>135</v>
      </c>
      <c r="D143" s="16"/>
      <c r="E143" s="16"/>
      <c r="F143" s="16"/>
      <c r="G143" s="16"/>
      <c r="H143" s="16"/>
      <c r="I143" s="16">
        <v>528</v>
      </c>
    </row>
    <row r="144" spans="1:9" x14ac:dyDescent="0.3">
      <c r="A144">
        <v>49</v>
      </c>
      <c r="B144" s="147" t="s">
        <v>81</v>
      </c>
      <c r="C144" s="80" t="s">
        <v>127</v>
      </c>
      <c r="D144" s="16"/>
      <c r="E144" s="16"/>
      <c r="F144" s="16"/>
      <c r="G144" s="16"/>
      <c r="H144" s="16"/>
      <c r="I144" s="16">
        <v>528</v>
      </c>
    </row>
    <row r="145" spans="1:9" x14ac:dyDescent="0.3">
      <c r="A145">
        <v>50</v>
      </c>
      <c r="B145" s="345" t="s">
        <v>68</v>
      </c>
      <c r="C145" s="352" t="s">
        <v>77</v>
      </c>
      <c r="D145" s="16"/>
      <c r="E145" s="16"/>
      <c r="F145" s="16"/>
      <c r="G145" s="16"/>
      <c r="H145" s="16"/>
      <c r="I145" s="16">
        <v>527</v>
      </c>
    </row>
    <row r="146" spans="1:9" x14ac:dyDescent="0.3">
      <c r="A146">
        <v>51</v>
      </c>
      <c r="B146" s="75" t="s">
        <v>9</v>
      </c>
      <c r="C146" s="97" t="s">
        <v>12</v>
      </c>
      <c r="D146" s="16"/>
      <c r="E146" s="16"/>
      <c r="F146" s="16"/>
      <c r="G146" s="16"/>
      <c r="H146" s="16"/>
      <c r="I146" s="16">
        <v>527</v>
      </c>
    </row>
    <row r="147" spans="1:9" x14ac:dyDescent="0.3">
      <c r="A147">
        <v>52</v>
      </c>
      <c r="B147" s="148" t="s">
        <v>62</v>
      </c>
      <c r="C147" s="95" t="s">
        <v>95</v>
      </c>
      <c r="D147" s="16"/>
      <c r="E147" s="16"/>
      <c r="F147" s="16"/>
      <c r="G147" s="16"/>
      <c r="H147" s="16"/>
      <c r="I147" s="16">
        <v>525</v>
      </c>
    </row>
    <row r="148" spans="1:9" x14ac:dyDescent="0.3">
      <c r="A148" t="s">
        <v>51</v>
      </c>
      <c r="B148" s="19"/>
      <c r="C148" s="308"/>
      <c r="D148" s="19"/>
      <c r="E148" s="19"/>
      <c r="F148" s="19"/>
      <c r="G148" s="19"/>
      <c r="H148" s="16"/>
      <c r="I148" s="16"/>
    </row>
  </sheetData>
  <sortState xmlns:xlrd2="http://schemas.microsoft.com/office/spreadsheetml/2017/richdata2" ref="B132:I147">
    <sortCondition descending="1" ref="I132:I147"/>
  </sortState>
  <pageMargins left="0.7" right="0.7" top="0.75" bottom="0.75" header="0.3" footer="0.3"/>
  <pageSetup paperSize="9" orientation="portrait" horizontalDpi="0" verticalDpi="0" r:id="rId1"/>
  <rowBreaks count="1" manualBreakCount="1">
    <brk id="9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485B-5B21-421F-B162-887B2ABD3334}">
  <dimension ref="A1:L53"/>
  <sheetViews>
    <sheetView tabSelected="1" zoomScale="94" zoomScaleNormal="94" workbookViewId="0">
      <selection activeCell="A54" sqref="A54:XFD57"/>
    </sheetView>
  </sheetViews>
  <sheetFormatPr defaultRowHeight="14.4" x14ac:dyDescent="0.3"/>
  <cols>
    <col min="1" max="1" width="5.77734375" customWidth="1"/>
    <col min="2" max="2" width="3.21875" customWidth="1"/>
    <col min="3" max="3" width="22.5546875" style="172" customWidth="1"/>
    <col min="4" max="5" width="6.77734375" style="2" customWidth="1"/>
    <col min="6" max="6" width="4.6640625" customWidth="1"/>
    <col min="7" max="8" width="3.21875" customWidth="1"/>
    <col min="9" max="9" width="22.33203125" bestFit="1" customWidth="1"/>
    <col min="10" max="11" width="6.77734375" style="2" customWidth="1"/>
  </cols>
  <sheetData>
    <row r="1" spans="1:11" ht="18" x14ac:dyDescent="0.35">
      <c r="C1" s="170" t="s">
        <v>119</v>
      </c>
      <c r="H1" t="s">
        <v>265</v>
      </c>
    </row>
    <row r="3" spans="1:11" x14ac:dyDescent="0.3">
      <c r="C3" s="171" t="s">
        <v>101</v>
      </c>
      <c r="E3" s="2" t="s">
        <v>167</v>
      </c>
      <c r="I3" s="17" t="s">
        <v>37</v>
      </c>
      <c r="K3" s="2" t="s">
        <v>167</v>
      </c>
    </row>
    <row r="4" spans="1:11" ht="13.2" customHeight="1" x14ac:dyDescent="0.3">
      <c r="A4">
        <v>1</v>
      </c>
      <c r="B4" s="14" t="s">
        <v>38</v>
      </c>
      <c r="C4" s="173" t="s">
        <v>39</v>
      </c>
      <c r="D4" s="12">
        <v>731</v>
      </c>
      <c r="E4" s="16">
        <v>2</v>
      </c>
      <c r="G4">
        <v>1</v>
      </c>
      <c r="H4" s="174" t="s">
        <v>4</v>
      </c>
      <c r="I4" s="220" t="s">
        <v>5</v>
      </c>
      <c r="J4" s="12">
        <v>573</v>
      </c>
      <c r="K4" s="16">
        <v>2</v>
      </c>
    </row>
    <row r="5" spans="1:11" ht="13.2" customHeight="1" x14ac:dyDescent="0.3">
      <c r="A5">
        <v>2</v>
      </c>
      <c r="B5" s="14" t="s">
        <v>38</v>
      </c>
      <c r="C5" s="173" t="s">
        <v>39</v>
      </c>
      <c r="D5" s="14">
        <v>719</v>
      </c>
      <c r="E5" s="16">
        <v>15</v>
      </c>
      <c r="G5">
        <v>2</v>
      </c>
      <c r="H5" s="175" t="s">
        <v>4</v>
      </c>
      <c r="I5" s="220" t="s">
        <v>5</v>
      </c>
      <c r="J5" s="178">
        <v>572</v>
      </c>
      <c r="K5" s="16">
        <v>16</v>
      </c>
    </row>
    <row r="6" spans="1:11" ht="13.2" customHeight="1" x14ac:dyDescent="0.3">
      <c r="A6">
        <v>3</v>
      </c>
      <c r="B6" s="14" t="s">
        <v>38</v>
      </c>
      <c r="C6" s="173" t="s">
        <v>41</v>
      </c>
      <c r="D6" s="15">
        <v>699</v>
      </c>
      <c r="E6" s="16">
        <v>12</v>
      </c>
      <c r="G6">
        <v>3</v>
      </c>
      <c r="H6" s="174" t="s">
        <v>4</v>
      </c>
      <c r="I6" s="220" t="s">
        <v>6</v>
      </c>
      <c r="J6" s="15">
        <v>568</v>
      </c>
      <c r="K6" s="16">
        <v>7</v>
      </c>
    </row>
    <row r="7" spans="1:11" ht="13.2" customHeight="1" x14ac:dyDescent="0.3">
      <c r="A7">
        <v>3</v>
      </c>
      <c r="B7" s="14" t="s">
        <v>38</v>
      </c>
      <c r="C7" s="173" t="s">
        <v>41</v>
      </c>
      <c r="D7" s="15">
        <v>699</v>
      </c>
      <c r="E7" s="16">
        <v>9</v>
      </c>
      <c r="G7">
        <v>4</v>
      </c>
      <c r="H7" s="174" t="s">
        <v>4</v>
      </c>
      <c r="I7" s="220" t="s">
        <v>7</v>
      </c>
      <c r="J7" s="368">
        <v>565</v>
      </c>
      <c r="K7" s="16">
        <v>15</v>
      </c>
    </row>
    <row r="8" spans="1:11" ht="13.2" customHeight="1" x14ac:dyDescent="0.3">
      <c r="A8">
        <v>5</v>
      </c>
      <c r="B8" s="14" t="s">
        <v>38</v>
      </c>
      <c r="C8" s="173" t="s">
        <v>39</v>
      </c>
      <c r="D8" s="16">
        <v>678</v>
      </c>
      <c r="E8" s="16">
        <v>9</v>
      </c>
      <c r="G8">
        <v>5</v>
      </c>
      <c r="H8" s="175" t="s">
        <v>4</v>
      </c>
      <c r="I8" s="220" t="s">
        <v>5</v>
      </c>
      <c r="J8" s="16">
        <v>561</v>
      </c>
      <c r="K8" s="16">
        <v>12</v>
      </c>
    </row>
    <row r="9" spans="1:11" ht="13.2" customHeight="1" x14ac:dyDescent="0.3">
      <c r="A9">
        <v>6</v>
      </c>
      <c r="B9" s="278" t="s">
        <v>189</v>
      </c>
      <c r="C9" s="279" t="s">
        <v>50</v>
      </c>
      <c r="D9" s="16">
        <v>667</v>
      </c>
      <c r="E9" s="16">
        <v>4</v>
      </c>
      <c r="G9">
        <v>6</v>
      </c>
      <c r="H9" s="175" t="s">
        <v>4</v>
      </c>
      <c r="I9" s="220" t="s">
        <v>5</v>
      </c>
      <c r="J9" s="16">
        <v>560</v>
      </c>
      <c r="K9" s="16">
        <v>14</v>
      </c>
    </row>
    <row r="10" spans="1:11" ht="13.2" customHeight="1" x14ac:dyDescent="0.3">
      <c r="A10">
        <v>7</v>
      </c>
      <c r="B10" s="180" t="s">
        <v>42</v>
      </c>
      <c r="C10" s="234" t="s">
        <v>57</v>
      </c>
      <c r="D10" s="16">
        <v>664</v>
      </c>
      <c r="E10" s="16">
        <v>12</v>
      </c>
      <c r="G10">
        <v>7</v>
      </c>
      <c r="H10" s="175" t="s">
        <v>4</v>
      </c>
      <c r="I10" s="220" t="s">
        <v>10</v>
      </c>
      <c r="J10" s="16">
        <v>560</v>
      </c>
      <c r="K10" s="16">
        <v>10</v>
      </c>
    </row>
    <row r="11" spans="1:11" ht="13.2" customHeight="1" x14ac:dyDescent="0.3">
      <c r="A11">
        <v>8</v>
      </c>
      <c r="B11" s="180" t="s">
        <v>42</v>
      </c>
      <c r="C11" s="234" t="s">
        <v>57</v>
      </c>
      <c r="D11" s="16">
        <v>663</v>
      </c>
      <c r="E11" s="16">
        <v>4</v>
      </c>
      <c r="G11">
        <v>8</v>
      </c>
      <c r="H11" s="174" t="s">
        <v>4</v>
      </c>
      <c r="I11" s="220" t="s">
        <v>8</v>
      </c>
      <c r="J11" s="16">
        <v>558</v>
      </c>
      <c r="K11" s="16">
        <v>2</v>
      </c>
    </row>
    <row r="12" spans="1:11" ht="13.2" customHeight="1" x14ac:dyDescent="0.3">
      <c r="A12">
        <v>9</v>
      </c>
      <c r="B12" s="278" t="s">
        <v>38</v>
      </c>
      <c r="C12" s="279" t="s">
        <v>39</v>
      </c>
      <c r="D12" s="16">
        <v>662</v>
      </c>
      <c r="E12" s="16">
        <v>8</v>
      </c>
      <c r="G12">
        <v>9</v>
      </c>
      <c r="H12" s="174" t="s">
        <v>4</v>
      </c>
      <c r="I12" s="220" t="s">
        <v>8</v>
      </c>
      <c r="J12" s="16">
        <v>558</v>
      </c>
      <c r="K12" s="16">
        <v>11</v>
      </c>
    </row>
    <row r="13" spans="1:11" ht="13.2" customHeight="1" x14ac:dyDescent="0.3">
      <c r="A13">
        <v>10</v>
      </c>
      <c r="B13" s="299" t="s">
        <v>42</v>
      </c>
      <c r="C13" s="300" t="s">
        <v>48</v>
      </c>
      <c r="D13" s="16">
        <v>655</v>
      </c>
      <c r="E13" s="16">
        <v>11</v>
      </c>
      <c r="G13">
        <v>10</v>
      </c>
      <c r="H13" s="175" t="s">
        <v>4</v>
      </c>
      <c r="I13" s="220" t="s">
        <v>5</v>
      </c>
      <c r="J13" s="16">
        <v>554</v>
      </c>
      <c r="K13" s="16">
        <v>9</v>
      </c>
    </row>
    <row r="14" spans="1:11" ht="13.2" customHeight="1" x14ac:dyDescent="0.3">
      <c r="A14">
        <v>11</v>
      </c>
      <c r="B14" s="14" t="s">
        <v>38</v>
      </c>
      <c r="C14" s="173" t="s">
        <v>41</v>
      </c>
      <c r="D14" s="16">
        <v>653</v>
      </c>
      <c r="E14" s="16">
        <v>9</v>
      </c>
      <c r="F14" t="s">
        <v>51</v>
      </c>
      <c r="G14">
        <v>11</v>
      </c>
      <c r="H14" s="175" t="s">
        <v>4</v>
      </c>
      <c r="I14" s="220" t="s">
        <v>5</v>
      </c>
      <c r="J14" s="16">
        <v>551</v>
      </c>
      <c r="K14" s="16">
        <v>15</v>
      </c>
    </row>
    <row r="15" spans="1:11" ht="13.2" customHeight="1" x14ac:dyDescent="0.3">
      <c r="A15">
        <v>12</v>
      </c>
      <c r="B15" s="14" t="s">
        <v>38</v>
      </c>
      <c r="C15" s="173" t="s">
        <v>40</v>
      </c>
      <c r="D15" s="16">
        <v>652</v>
      </c>
      <c r="E15" s="16">
        <v>2</v>
      </c>
      <c r="G15">
        <v>12</v>
      </c>
      <c r="H15" s="183" t="s">
        <v>9</v>
      </c>
      <c r="I15" s="218" t="s">
        <v>18</v>
      </c>
      <c r="J15" s="16">
        <v>548</v>
      </c>
      <c r="K15" s="16">
        <v>16</v>
      </c>
    </row>
    <row r="16" spans="1:11" ht="13.2" customHeight="1" x14ac:dyDescent="0.3">
      <c r="A16">
        <v>13</v>
      </c>
      <c r="B16" s="14" t="s">
        <v>38</v>
      </c>
      <c r="C16" s="281" t="s">
        <v>44</v>
      </c>
      <c r="D16" s="16">
        <v>647</v>
      </c>
      <c r="E16" s="16">
        <v>11</v>
      </c>
      <c r="G16">
        <v>13</v>
      </c>
      <c r="H16" s="25" t="s">
        <v>142</v>
      </c>
      <c r="I16" s="48" t="s">
        <v>143</v>
      </c>
      <c r="J16" s="16">
        <v>547</v>
      </c>
      <c r="K16" s="16">
        <v>12</v>
      </c>
    </row>
    <row r="17" spans="1:12" ht="13.2" customHeight="1" x14ac:dyDescent="0.3">
      <c r="A17">
        <v>14</v>
      </c>
      <c r="B17" s="14" t="s">
        <v>38</v>
      </c>
      <c r="C17" s="173" t="s">
        <v>40</v>
      </c>
      <c r="D17" s="16">
        <v>647</v>
      </c>
      <c r="E17" s="16">
        <v>6</v>
      </c>
      <c r="G17">
        <v>14</v>
      </c>
      <c r="H17" s="182" t="s">
        <v>9</v>
      </c>
      <c r="I17" s="218" t="s">
        <v>11</v>
      </c>
      <c r="J17" s="16">
        <v>546</v>
      </c>
      <c r="K17" s="16">
        <v>14</v>
      </c>
    </row>
    <row r="18" spans="1:12" ht="13.2" customHeight="1" x14ac:dyDescent="0.3">
      <c r="A18">
        <v>15</v>
      </c>
      <c r="B18" s="278" t="s">
        <v>189</v>
      </c>
      <c r="C18" s="279" t="s">
        <v>50</v>
      </c>
      <c r="D18" s="16">
        <v>546</v>
      </c>
      <c r="E18" s="16">
        <v>9</v>
      </c>
      <c r="G18">
        <v>15</v>
      </c>
      <c r="H18" s="175" t="s">
        <v>4</v>
      </c>
      <c r="I18" s="220" t="s">
        <v>5</v>
      </c>
      <c r="J18" s="16">
        <v>546</v>
      </c>
      <c r="K18" s="16">
        <v>6</v>
      </c>
    </row>
    <row r="19" spans="1:12" ht="13.2" customHeight="1" x14ac:dyDescent="0.3">
      <c r="A19">
        <v>15</v>
      </c>
      <c r="B19" s="14" t="s">
        <v>38</v>
      </c>
      <c r="C19" s="173" t="s">
        <v>41</v>
      </c>
      <c r="D19" s="16">
        <v>642</v>
      </c>
      <c r="E19" s="16">
        <v>15</v>
      </c>
      <c r="G19">
        <v>16</v>
      </c>
      <c r="H19" s="175" t="s">
        <v>4</v>
      </c>
      <c r="I19" s="220" t="s">
        <v>5</v>
      </c>
      <c r="J19" s="16">
        <v>545</v>
      </c>
      <c r="K19" s="16">
        <v>13</v>
      </c>
    </row>
    <row r="20" spans="1:12" ht="13.2" customHeight="1" x14ac:dyDescent="0.3">
      <c r="A20">
        <v>17</v>
      </c>
      <c r="B20" s="14" t="s">
        <v>38</v>
      </c>
      <c r="C20" s="173" t="s">
        <v>41</v>
      </c>
      <c r="D20" s="16">
        <v>642</v>
      </c>
      <c r="E20" s="16">
        <v>1</v>
      </c>
      <c r="G20">
        <v>17</v>
      </c>
      <c r="H20" s="175" t="s">
        <v>4</v>
      </c>
      <c r="I20" s="220" t="s">
        <v>5</v>
      </c>
      <c r="J20" s="16">
        <v>544</v>
      </c>
      <c r="K20" s="16">
        <v>4</v>
      </c>
    </row>
    <row r="21" spans="1:12" ht="13.2" customHeight="1" x14ac:dyDescent="0.3">
      <c r="A21">
        <v>18</v>
      </c>
      <c r="B21" s="184" t="s">
        <v>46</v>
      </c>
      <c r="C21" s="236" t="s">
        <v>58</v>
      </c>
      <c r="D21" s="16">
        <v>642</v>
      </c>
      <c r="E21" s="16">
        <v>8</v>
      </c>
      <c r="G21">
        <v>18</v>
      </c>
      <c r="H21" s="175" t="s">
        <v>4</v>
      </c>
      <c r="I21" s="220" t="s">
        <v>8</v>
      </c>
      <c r="J21" s="16">
        <v>543</v>
      </c>
      <c r="K21" s="16">
        <v>8</v>
      </c>
    </row>
    <row r="22" spans="1:12" ht="13.2" customHeight="1" x14ac:dyDescent="0.3">
      <c r="A22">
        <v>19</v>
      </c>
      <c r="B22" s="299" t="s">
        <v>42</v>
      </c>
      <c r="C22" s="300" t="s">
        <v>48</v>
      </c>
      <c r="D22" s="16">
        <v>641</v>
      </c>
      <c r="E22" s="16">
        <v>14</v>
      </c>
      <c r="G22">
        <v>19</v>
      </c>
      <c r="H22" s="174" t="s">
        <v>4</v>
      </c>
      <c r="I22" s="220" t="s">
        <v>7</v>
      </c>
      <c r="J22" s="16">
        <v>542</v>
      </c>
      <c r="K22" s="16">
        <v>2</v>
      </c>
    </row>
    <row r="23" spans="1:12" ht="13.2" customHeight="1" x14ac:dyDescent="0.3">
      <c r="A23">
        <v>20</v>
      </c>
      <c r="B23" s="178" t="s">
        <v>38</v>
      </c>
      <c r="C23" s="179" t="s">
        <v>43</v>
      </c>
      <c r="D23" s="16">
        <v>641</v>
      </c>
      <c r="E23" s="16">
        <v>2</v>
      </c>
      <c r="G23">
        <v>20</v>
      </c>
      <c r="H23" s="174" t="s">
        <v>4</v>
      </c>
      <c r="I23" s="220" t="s">
        <v>6</v>
      </c>
      <c r="J23" s="16">
        <v>541</v>
      </c>
      <c r="K23" s="16">
        <v>9</v>
      </c>
    </row>
    <row r="24" spans="1:12" ht="13.2" customHeight="1" x14ac:dyDescent="0.3">
      <c r="A24">
        <v>20</v>
      </c>
      <c r="B24" s="180" t="s">
        <v>42</v>
      </c>
      <c r="C24" s="234" t="s">
        <v>52</v>
      </c>
      <c r="D24" s="16">
        <v>639</v>
      </c>
      <c r="E24" s="16">
        <v>8</v>
      </c>
      <c r="G24">
        <v>21</v>
      </c>
      <c r="H24" s="395" t="s">
        <v>19</v>
      </c>
      <c r="I24" s="396" t="s">
        <v>24</v>
      </c>
      <c r="J24" s="16">
        <v>540</v>
      </c>
      <c r="K24" s="16">
        <v>16</v>
      </c>
    </row>
    <row r="25" spans="1:12" ht="13.2" customHeight="1" x14ac:dyDescent="0.3">
      <c r="A25">
        <v>22</v>
      </c>
      <c r="B25" s="184" t="s">
        <v>46</v>
      </c>
      <c r="C25" s="236" t="s">
        <v>58</v>
      </c>
      <c r="D25" s="16">
        <v>639</v>
      </c>
      <c r="E25" s="16">
        <v>7</v>
      </c>
      <c r="G25">
        <v>22</v>
      </c>
      <c r="H25" s="183" t="s">
        <v>9</v>
      </c>
      <c r="I25" s="218" t="s">
        <v>18</v>
      </c>
      <c r="J25" s="16">
        <v>539</v>
      </c>
      <c r="K25" s="16">
        <v>10</v>
      </c>
      <c r="L25" t="s">
        <v>51</v>
      </c>
    </row>
    <row r="26" spans="1:12" ht="13.2" customHeight="1" x14ac:dyDescent="0.3">
      <c r="A26">
        <v>23</v>
      </c>
      <c r="B26" s="278" t="s">
        <v>38</v>
      </c>
      <c r="C26" s="279" t="s">
        <v>39</v>
      </c>
      <c r="D26" s="16">
        <v>637</v>
      </c>
      <c r="E26" s="16">
        <v>7</v>
      </c>
      <c r="G26">
        <v>23</v>
      </c>
      <c r="H26" s="175" t="s">
        <v>4</v>
      </c>
      <c r="I26" s="220" t="s">
        <v>5</v>
      </c>
      <c r="J26" s="16">
        <v>538</v>
      </c>
      <c r="K26" s="16">
        <v>10</v>
      </c>
    </row>
    <row r="27" spans="1:12" ht="13.2" customHeight="1" x14ac:dyDescent="0.3">
      <c r="A27">
        <v>23</v>
      </c>
      <c r="B27" s="14" t="s">
        <v>38</v>
      </c>
      <c r="C27" s="235" t="s">
        <v>41</v>
      </c>
      <c r="D27" s="16">
        <v>637</v>
      </c>
      <c r="E27" s="16">
        <v>7</v>
      </c>
      <c r="G27">
        <v>24</v>
      </c>
      <c r="H27" s="174" t="s">
        <v>4</v>
      </c>
      <c r="I27" s="220" t="s">
        <v>6</v>
      </c>
      <c r="J27" s="16">
        <v>538</v>
      </c>
      <c r="K27" s="16">
        <v>6</v>
      </c>
    </row>
    <row r="28" spans="1:12" ht="13.2" customHeight="1" x14ac:dyDescent="0.3">
      <c r="A28">
        <v>25</v>
      </c>
      <c r="B28" s="280" t="s">
        <v>38</v>
      </c>
      <c r="C28" s="281" t="s">
        <v>39</v>
      </c>
      <c r="D28" s="16">
        <v>635</v>
      </c>
      <c r="E28" s="16">
        <v>3</v>
      </c>
      <c r="G28">
        <v>25</v>
      </c>
      <c r="H28" s="174" t="s">
        <v>4</v>
      </c>
      <c r="I28" s="220" t="s">
        <v>6</v>
      </c>
      <c r="J28" s="16">
        <v>538</v>
      </c>
      <c r="K28" s="16">
        <v>5</v>
      </c>
    </row>
    <row r="29" spans="1:12" ht="13.2" customHeight="1" x14ac:dyDescent="0.3">
      <c r="A29">
        <v>25</v>
      </c>
      <c r="B29" s="299" t="s">
        <v>42</v>
      </c>
      <c r="C29" s="300" t="s">
        <v>48</v>
      </c>
      <c r="D29" s="16">
        <v>634</v>
      </c>
      <c r="E29" s="16">
        <v>16</v>
      </c>
      <c r="G29">
        <v>26</v>
      </c>
      <c r="H29" s="175" t="s">
        <v>4</v>
      </c>
      <c r="I29" s="220" t="s">
        <v>5</v>
      </c>
      <c r="J29" s="16">
        <v>537</v>
      </c>
      <c r="K29" s="16">
        <v>5</v>
      </c>
    </row>
    <row r="30" spans="1:12" ht="13.2" customHeight="1" x14ac:dyDescent="0.3">
      <c r="A30">
        <v>27</v>
      </c>
      <c r="B30" s="178" t="s">
        <v>38</v>
      </c>
      <c r="C30" s="179" t="s">
        <v>43</v>
      </c>
      <c r="D30" s="16">
        <v>633</v>
      </c>
      <c r="E30" s="16">
        <v>15</v>
      </c>
      <c r="G30">
        <v>27</v>
      </c>
      <c r="H30" s="186" t="s">
        <v>15</v>
      </c>
      <c r="I30" s="219" t="s">
        <v>20</v>
      </c>
      <c r="J30" s="16">
        <v>536</v>
      </c>
      <c r="K30" s="16">
        <v>10</v>
      </c>
    </row>
    <row r="31" spans="1:12" ht="13.2" customHeight="1" x14ac:dyDescent="0.3">
      <c r="A31">
        <v>28</v>
      </c>
      <c r="B31" s="180" t="s">
        <v>42</v>
      </c>
      <c r="C31" s="234" t="s">
        <v>52</v>
      </c>
      <c r="D31" s="16">
        <v>632</v>
      </c>
      <c r="E31" s="16">
        <v>13</v>
      </c>
      <c r="G31">
        <v>28</v>
      </c>
      <c r="H31" s="183" t="s">
        <v>9</v>
      </c>
      <c r="I31" s="218" t="s">
        <v>18</v>
      </c>
      <c r="J31" s="16">
        <v>535</v>
      </c>
      <c r="K31" s="16">
        <v>8</v>
      </c>
    </row>
    <row r="32" spans="1:12" ht="13.2" customHeight="1" x14ac:dyDescent="0.3">
      <c r="A32">
        <v>29</v>
      </c>
      <c r="B32" s="178" t="s">
        <v>38</v>
      </c>
      <c r="C32" s="179" t="s">
        <v>43</v>
      </c>
      <c r="D32" s="16">
        <v>632</v>
      </c>
      <c r="E32" s="16">
        <v>16</v>
      </c>
      <c r="G32">
        <v>29</v>
      </c>
      <c r="H32" s="183" t="s">
        <v>9</v>
      </c>
      <c r="I32" s="183" t="s">
        <v>14</v>
      </c>
      <c r="J32" s="16">
        <v>533</v>
      </c>
      <c r="K32" s="16">
        <v>6</v>
      </c>
    </row>
    <row r="33" spans="1:11" ht="13.2" customHeight="1" x14ac:dyDescent="0.3">
      <c r="A33">
        <v>30</v>
      </c>
      <c r="B33" s="14" t="s">
        <v>38</v>
      </c>
      <c r="C33" s="281" t="s">
        <v>40</v>
      </c>
      <c r="D33" s="16">
        <v>631</v>
      </c>
      <c r="E33" s="16">
        <v>16</v>
      </c>
      <c r="G33">
        <v>30</v>
      </c>
      <c r="H33" s="237" t="s">
        <v>15</v>
      </c>
      <c r="I33" s="238" t="s">
        <v>16</v>
      </c>
      <c r="J33" s="16">
        <v>532</v>
      </c>
      <c r="K33" s="16">
        <v>16</v>
      </c>
    </row>
    <row r="34" spans="1:11" ht="13.2" customHeight="1" x14ac:dyDescent="0.3">
      <c r="A34">
        <v>31</v>
      </c>
      <c r="B34" s="180" t="s">
        <v>42</v>
      </c>
      <c r="C34" s="234" t="s">
        <v>54</v>
      </c>
      <c r="D34" s="16">
        <v>631</v>
      </c>
      <c r="E34" s="16">
        <v>13</v>
      </c>
      <c r="G34">
        <v>31</v>
      </c>
      <c r="H34" s="174" t="s">
        <v>4</v>
      </c>
      <c r="I34" s="220" t="s">
        <v>7</v>
      </c>
      <c r="J34" s="16">
        <v>530</v>
      </c>
      <c r="K34" s="16">
        <v>8</v>
      </c>
    </row>
    <row r="35" spans="1:11" ht="13.2" customHeight="1" x14ac:dyDescent="0.3">
      <c r="A35">
        <v>32</v>
      </c>
      <c r="B35" s="14" t="s">
        <v>38</v>
      </c>
      <c r="C35" s="173" t="s">
        <v>41</v>
      </c>
      <c r="D35" s="16">
        <v>631</v>
      </c>
      <c r="E35" s="16">
        <v>4</v>
      </c>
      <c r="G35">
        <v>32</v>
      </c>
      <c r="H35" s="175" t="s">
        <v>4</v>
      </c>
      <c r="I35" s="220" t="s">
        <v>5</v>
      </c>
      <c r="J35" s="16">
        <v>530</v>
      </c>
      <c r="K35" s="16">
        <v>1</v>
      </c>
    </row>
    <row r="36" spans="1:11" ht="13.2" customHeight="1" x14ac:dyDescent="0.3">
      <c r="A36">
        <v>32</v>
      </c>
      <c r="B36" s="180" t="s">
        <v>42</v>
      </c>
      <c r="C36" s="234" t="s">
        <v>45</v>
      </c>
      <c r="D36" s="16">
        <v>631</v>
      </c>
      <c r="E36" s="16">
        <v>8</v>
      </c>
      <c r="G36">
        <v>33</v>
      </c>
      <c r="H36" s="25" t="s">
        <v>142</v>
      </c>
      <c r="I36" s="48" t="s">
        <v>143</v>
      </c>
      <c r="J36" s="16">
        <v>529</v>
      </c>
      <c r="K36" s="16">
        <v>9</v>
      </c>
    </row>
    <row r="37" spans="1:11" ht="13.2" customHeight="1" x14ac:dyDescent="0.3">
      <c r="A37">
        <v>34</v>
      </c>
      <c r="B37" s="223" t="s">
        <v>38</v>
      </c>
      <c r="C37" s="224" t="s">
        <v>43</v>
      </c>
      <c r="D37" s="16">
        <v>630</v>
      </c>
      <c r="E37" s="16">
        <v>10</v>
      </c>
      <c r="G37">
        <v>34</v>
      </c>
      <c r="H37" s="175" t="s">
        <v>4</v>
      </c>
      <c r="I37" s="220" t="s">
        <v>10</v>
      </c>
      <c r="J37" s="16">
        <v>529</v>
      </c>
      <c r="K37" s="16">
        <v>6</v>
      </c>
    </row>
    <row r="38" spans="1:11" ht="13.2" customHeight="1" x14ac:dyDescent="0.3">
      <c r="A38">
        <v>35</v>
      </c>
      <c r="B38" s="176" t="s">
        <v>38</v>
      </c>
      <c r="C38" s="177" t="s">
        <v>50</v>
      </c>
      <c r="D38" s="16">
        <v>630</v>
      </c>
      <c r="E38" s="16">
        <v>2</v>
      </c>
      <c r="G38">
        <v>35</v>
      </c>
      <c r="H38" s="182" t="s">
        <v>9</v>
      </c>
      <c r="I38" s="218" t="s">
        <v>18</v>
      </c>
      <c r="J38" s="16">
        <v>528</v>
      </c>
      <c r="K38" s="16">
        <v>11</v>
      </c>
    </row>
    <row r="39" spans="1:11" ht="13.2" customHeight="1" x14ac:dyDescent="0.3">
      <c r="A39">
        <v>36</v>
      </c>
      <c r="B39" s="221" t="s">
        <v>42</v>
      </c>
      <c r="C39" s="222" t="s">
        <v>45</v>
      </c>
      <c r="D39" s="16">
        <v>629</v>
      </c>
      <c r="E39" s="16">
        <v>3</v>
      </c>
      <c r="G39">
        <v>36</v>
      </c>
      <c r="H39" s="175" t="s">
        <v>4</v>
      </c>
      <c r="I39" s="220" t="s">
        <v>10</v>
      </c>
      <c r="J39" s="16">
        <v>528</v>
      </c>
      <c r="K39" s="16">
        <v>8</v>
      </c>
    </row>
    <row r="40" spans="1:11" ht="13.2" customHeight="1" x14ac:dyDescent="0.3">
      <c r="A40">
        <v>37</v>
      </c>
      <c r="B40" s="301" t="s">
        <v>81</v>
      </c>
      <c r="C40" s="302" t="s">
        <v>87</v>
      </c>
      <c r="D40" s="16">
        <v>626</v>
      </c>
      <c r="E40" s="16">
        <v>9</v>
      </c>
      <c r="G40">
        <v>37</v>
      </c>
      <c r="H40" s="183" t="s">
        <v>9</v>
      </c>
      <c r="I40" s="183" t="s">
        <v>12</v>
      </c>
      <c r="J40" s="16">
        <v>527</v>
      </c>
      <c r="K40" s="16">
        <v>13</v>
      </c>
    </row>
    <row r="41" spans="1:11" ht="13.2" customHeight="1" x14ac:dyDescent="0.3">
      <c r="A41">
        <v>38</v>
      </c>
      <c r="B41" s="299" t="s">
        <v>42</v>
      </c>
      <c r="C41" s="300" t="s">
        <v>48</v>
      </c>
      <c r="D41" s="16">
        <v>625</v>
      </c>
      <c r="E41" s="16">
        <v>8</v>
      </c>
      <c r="G41">
        <v>38</v>
      </c>
      <c r="H41" s="174" t="s">
        <v>4</v>
      </c>
      <c r="I41" s="220" t="s">
        <v>6</v>
      </c>
      <c r="J41" s="16">
        <v>527</v>
      </c>
      <c r="K41" s="16">
        <v>2</v>
      </c>
    </row>
    <row r="42" spans="1:11" ht="13.2" customHeight="1" x14ac:dyDescent="0.3">
      <c r="A42">
        <v>39</v>
      </c>
      <c r="B42" s="176" t="s">
        <v>38</v>
      </c>
      <c r="C42" s="177" t="s">
        <v>50</v>
      </c>
      <c r="D42" s="16">
        <v>625</v>
      </c>
      <c r="E42" s="16">
        <v>14</v>
      </c>
      <c r="G42">
        <v>39</v>
      </c>
      <c r="H42" s="175" t="s">
        <v>4</v>
      </c>
      <c r="I42" s="220" t="s">
        <v>8</v>
      </c>
      <c r="J42" s="16">
        <v>525</v>
      </c>
      <c r="K42" s="16">
        <v>15</v>
      </c>
    </row>
    <row r="43" spans="1:11" ht="13.2" customHeight="1" x14ac:dyDescent="0.3">
      <c r="A43">
        <v>40</v>
      </c>
      <c r="B43" s="14" t="s">
        <v>38</v>
      </c>
      <c r="C43" s="173" t="s">
        <v>41</v>
      </c>
      <c r="D43" s="16">
        <v>624</v>
      </c>
      <c r="E43" s="16">
        <v>13</v>
      </c>
      <c r="G43">
        <v>40</v>
      </c>
      <c r="H43" s="174" t="s">
        <v>4</v>
      </c>
      <c r="I43" s="220" t="s">
        <v>7</v>
      </c>
      <c r="J43" s="16">
        <v>524</v>
      </c>
      <c r="K43" s="16">
        <v>10</v>
      </c>
    </row>
    <row r="44" spans="1:11" ht="13.2" customHeight="1" x14ac:dyDescent="0.3">
      <c r="A44">
        <v>41</v>
      </c>
      <c r="B44" s="184" t="s">
        <v>46</v>
      </c>
      <c r="C44" s="319" t="s">
        <v>55</v>
      </c>
      <c r="D44" s="16">
        <v>624</v>
      </c>
      <c r="E44" s="16">
        <v>12</v>
      </c>
      <c r="G44">
        <v>41</v>
      </c>
      <c r="H44" s="175" t="s">
        <v>4</v>
      </c>
      <c r="I44" s="220" t="s">
        <v>8</v>
      </c>
      <c r="J44" s="16">
        <v>524</v>
      </c>
      <c r="K44" s="16">
        <v>4</v>
      </c>
    </row>
    <row r="45" spans="1:11" ht="13.2" customHeight="1" x14ac:dyDescent="0.3">
      <c r="A45">
        <v>41</v>
      </c>
      <c r="B45" s="14" t="s">
        <v>38</v>
      </c>
      <c r="C45" s="281" t="s">
        <v>44</v>
      </c>
      <c r="D45" s="16">
        <v>623</v>
      </c>
      <c r="E45" s="16">
        <v>9</v>
      </c>
      <c r="G45">
        <v>42</v>
      </c>
      <c r="H45" s="237" t="s">
        <v>15</v>
      </c>
      <c r="I45" s="238" t="s">
        <v>16</v>
      </c>
      <c r="J45" s="16">
        <v>523</v>
      </c>
      <c r="K45" s="16">
        <v>4</v>
      </c>
    </row>
    <row r="46" spans="1:11" ht="13.2" customHeight="1" x14ac:dyDescent="0.3">
      <c r="A46">
        <v>43</v>
      </c>
      <c r="B46" s="14" t="s">
        <v>38</v>
      </c>
      <c r="C46" s="235" t="s">
        <v>39</v>
      </c>
      <c r="D46" s="16">
        <v>620</v>
      </c>
      <c r="E46" s="16">
        <v>11</v>
      </c>
      <c r="G46">
        <v>43</v>
      </c>
      <c r="H46" s="182" t="s">
        <v>9</v>
      </c>
      <c r="I46" s="218" t="s">
        <v>11</v>
      </c>
      <c r="J46" s="16">
        <v>521</v>
      </c>
      <c r="K46" s="16">
        <v>6</v>
      </c>
    </row>
    <row r="47" spans="1:11" ht="13.2" customHeight="1" x14ac:dyDescent="0.3">
      <c r="A47">
        <v>44</v>
      </c>
      <c r="B47" s="14" t="s">
        <v>38</v>
      </c>
      <c r="C47" s="281" t="s">
        <v>40</v>
      </c>
      <c r="D47" s="16">
        <v>620</v>
      </c>
      <c r="E47" s="16">
        <v>8</v>
      </c>
      <c r="G47">
        <v>44</v>
      </c>
      <c r="H47" s="175" t="s">
        <v>4</v>
      </c>
      <c r="I47" s="220" t="s">
        <v>5</v>
      </c>
      <c r="J47" s="16">
        <v>520</v>
      </c>
      <c r="K47" s="16">
        <v>7</v>
      </c>
    </row>
    <row r="48" spans="1:11" ht="13.2" customHeight="1" x14ac:dyDescent="0.3">
      <c r="A48">
        <v>45</v>
      </c>
      <c r="B48" s="14" t="s">
        <v>38</v>
      </c>
      <c r="C48" s="281" t="s">
        <v>44</v>
      </c>
      <c r="D48" s="16">
        <v>619</v>
      </c>
      <c r="E48" s="16">
        <v>8</v>
      </c>
      <c r="G48">
        <v>45</v>
      </c>
      <c r="H48" s="174" t="s">
        <v>4</v>
      </c>
      <c r="I48" s="220" t="s">
        <v>7</v>
      </c>
      <c r="J48" s="16">
        <v>520</v>
      </c>
      <c r="K48" s="16">
        <v>5</v>
      </c>
    </row>
    <row r="49" spans="1:11" ht="13.2" customHeight="1" x14ac:dyDescent="0.3">
      <c r="A49">
        <v>46</v>
      </c>
      <c r="B49" s="180" t="s">
        <v>42</v>
      </c>
      <c r="C49" s="234" t="s">
        <v>48</v>
      </c>
      <c r="D49" s="16">
        <v>617</v>
      </c>
      <c r="E49" s="16">
        <v>4</v>
      </c>
      <c r="G49">
        <v>46</v>
      </c>
      <c r="H49" s="182" t="s">
        <v>9</v>
      </c>
      <c r="I49" s="218" t="s">
        <v>11</v>
      </c>
      <c r="J49" s="16">
        <v>516</v>
      </c>
      <c r="K49" s="16">
        <v>12</v>
      </c>
    </row>
    <row r="50" spans="1:11" ht="13.2" customHeight="1" x14ac:dyDescent="0.3">
      <c r="A50">
        <v>47</v>
      </c>
      <c r="B50" s="184" t="s">
        <v>46</v>
      </c>
      <c r="C50" s="236" t="s">
        <v>65</v>
      </c>
      <c r="D50" s="3">
        <v>616</v>
      </c>
      <c r="E50" s="3">
        <v>15</v>
      </c>
      <c r="G50">
        <v>47</v>
      </c>
      <c r="H50" s="174" t="s">
        <v>4</v>
      </c>
      <c r="I50" s="220" t="s">
        <v>7</v>
      </c>
      <c r="J50" s="16">
        <v>516</v>
      </c>
      <c r="K50" s="16">
        <v>4</v>
      </c>
    </row>
    <row r="51" spans="1:11" ht="13.2" customHeight="1" x14ac:dyDescent="0.3">
      <c r="A51">
        <v>47</v>
      </c>
      <c r="B51" s="180" t="s">
        <v>42</v>
      </c>
      <c r="C51" s="181" t="s">
        <v>47</v>
      </c>
      <c r="D51" s="16">
        <v>615</v>
      </c>
      <c r="E51" s="16">
        <v>2</v>
      </c>
      <c r="G51">
        <v>48</v>
      </c>
      <c r="H51" s="183" t="s">
        <v>9</v>
      </c>
      <c r="I51" s="218" t="s">
        <v>17</v>
      </c>
      <c r="J51" s="16">
        <v>514</v>
      </c>
      <c r="K51" s="16">
        <v>10</v>
      </c>
    </row>
    <row r="52" spans="1:11" ht="13.2" customHeight="1" x14ac:dyDescent="0.3">
      <c r="A52">
        <v>49</v>
      </c>
      <c r="B52" s="184" t="s">
        <v>46</v>
      </c>
      <c r="C52" s="236" t="s">
        <v>49</v>
      </c>
      <c r="D52" s="16">
        <v>614</v>
      </c>
      <c r="E52" s="16">
        <v>14</v>
      </c>
      <c r="G52">
        <v>49</v>
      </c>
      <c r="H52" s="217" t="s">
        <v>4</v>
      </c>
      <c r="I52" s="217" t="s">
        <v>8</v>
      </c>
      <c r="J52" s="16">
        <v>513</v>
      </c>
      <c r="K52" s="16">
        <v>13</v>
      </c>
    </row>
    <row r="53" spans="1:11" ht="13.8" customHeight="1" x14ac:dyDescent="0.3">
      <c r="A53">
        <v>50</v>
      </c>
      <c r="B53" s="185" t="s">
        <v>68</v>
      </c>
      <c r="C53" s="282" t="s">
        <v>72</v>
      </c>
      <c r="D53" s="16">
        <v>613</v>
      </c>
      <c r="E53" s="16">
        <v>7</v>
      </c>
      <c r="G53">
        <v>50</v>
      </c>
      <c r="H53" s="25" t="s">
        <v>142</v>
      </c>
      <c r="I53" s="48" t="s">
        <v>143</v>
      </c>
      <c r="J53" s="16">
        <v>512</v>
      </c>
      <c r="K53" s="16">
        <v>3</v>
      </c>
    </row>
  </sheetData>
  <pageMargins left="0.70866141732283472" right="0.31496062992125984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984A-924F-4840-AB2A-670173F92610}">
  <dimension ref="A2:M117"/>
  <sheetViews>
    <sheetView topLeftCell="A13" workbookViewId="0">
      <selection activeCell="B92" sqref="B92:B100"/>
    </sheetView>
  </sheetViews>
  <sheetFormatPr defaultRowHeight="14.4" x14ac:dyDescent="0.3"/>
  <cols>
    <col min="2" max="2" width="22.6640625" bestFit="1" customWidth="1"/>
    <col min="3" max="3" width="5.44140625" style="2" customWidth="1"/>
    <col min="4" max="4" width="5.21875" style="2" customWidth="1"/>
    <col min="5" max="5" width="4.88671875" style="2" bestFit="1" customWidth="1"/>
    <col min="6" max="6" width="4.6640625" style="2" customWidth="1"/>
    <col min="7" max="11" width="3.44140625" style="2" customWidth="1"/>
    <col min="12" max="12" width="4.77734375" style="2" customWidth="1"/>
    <col min="15" max="15" width="22.44140625" bestFit="1" customWidth="1"/>
  </cols>
  <sheetData>
    <row r="2" spans="1:12" ht="15.6" x14ac:dyDescent="0.3">
      <c r="B2" s="47" t="s">
        <v>120</v>
      </c>
    </row>
    <row r="3" spans="1:12" ht="15.6" x14ac:dyDescent="0.3">
      <c r="B3" s="47"/>
      <c r="C3" s="189">
        <v>45537</v>
      </c>
      <c r="D3" s="189">
        <v>45572</v>
      </c>
      <c r="E3" s="317">
        <v>45607</v>
      </c>
      <c r="F3" s="317">
        <v>45628</v>
      </c>
    </row>
    <row r="4" spans="1:12" x14ac:dyDescent="0.3">
      <c r="L4" s="2" t="s">
        <v>177</v>
      </c>
    </row>
    <row r="5" spans="1:12" x14ac:dyDescent="0.3">
      <c r="B5" s="17" t="s">
        <v>149</v>
      </c>
      <c r="C5" s="11"/>
      <c r="D5" s="11"/>
      <c r="E5" s="11">
        <v>1</v>
      </c>
      <c r="F5" s="11"/>
      <c r="G5" s="11"/>
      <c r="H5" s="11"/>
      <c r="I5" s="11"/>
      <c r="J5" s="11"/>
      <c r="K5" s="11"/>
      <c r="L5" s="11">
        <f>SUM(C5:K5)</f>
        <v>1</v>
      </c>
    </row>
    <row r="6" spans="1:12" ht="15.6" x14ac:dyDescent="0.3">
      <c r="A6">
        <v>1</v>
      </c>
      <c r="B6" s="47" t="s">
        <v>67</v>
      </c>
      <c r="C6" s="11">
        <v>1</v>
      </c>
      <c r="D6" s="11"/>
      <c r="E6" s="11"/>
      <c r="F6" s="11"/>
      <c r="G6" s="11"/>
      <c r="H6" s="11"/>
      <c r="I6" s="11"/>
      <c r="J6" s="11"/>
      <c r="K6" s="11"/>
      <c r="L6" s="11">
        <f t="shared" ref="L6:L66" si="0">SUM(C6:K6)</f>
        <v>1</v>
      </c>
    </row>
    <row r="7" spans="1:12" ht="15.6" x14ac:dyDescent="0.3">
      <c r="A7">
        <v>2</v>
      </c>
      <c r="B7" s="46" t="s">
        <v>23</v>
      </c>
      <c r="C7" s="11">
        <v>1</v>
      </c>
      <c r="D7" s="11"/>
      <c r="E7" s="11"/>
      <c r="F7" s="11"/>
      <c r="G7" s="11"/>
      <c r="H7" s="11"/>
      <c r="I7" s="11"/>
      <c r="J7" s="11"/>
      <c r="K7" s="11"/>
      <c r="L7" s="11">
        <f t="shared" si="0"/>
        <v>1</v>
      </c>
    </row>
    <row r="8" spans="1:12" ht="15.6" x14ac:dyDescent="0.3">
      <c r="A8">
        <v>3</v>
      </c>
      <c r="B8" s="46" t="s">
        <v>76</v>
      </c>
      <c r="C8" s="11"/>
      <c r="D8" s="11">
        <v>1</v>
      </c>
      <c r="E8" s="11"/>
      <c r="F8" s="11"/>
      <c r="G8" s="11"/>
      <c r="H8" s="11"/>
      <c r="I8" s="11"/>
      <c r="J8" s="11"/>
      <c r="K8" s="11"/>
      <c r="L8" s="11">
        <f t="shared" si="0"/>
        <v>1</v>
      </c>
    </row>
    <row r="9" spans="1:12" ht="15.6" x14ac:dyDescent="0.3">
      <c r="A9">
        <v>4</v>
      </c>
      <c r="B9" s="46" t="s">
        <v>49</v>
      </c>
      <c r="C9" s="11">
        <v>1</v>
      </c>
      <c r="D9" s="11">
        <v>1</v>
      </c>
      <c r="E9" s="11"/>
      <c r="F9" s="11"/>
      <c r="G9" s="11"/>
      <c r="H9" s="11"/>
      <c r="I9" s="11"/>
      <c r="J9" s="11"/>
      <c r="K9" s="11"/>
      <c r="L9" s="11">
        <f t="shared" si="0"/>
        <v>2</v>
      </c>
    </row>
    <row r="10" spans="1:12" ht="15.6" x14ac:dyDescent="0.3">
      <c r="A10">
        <v>5</v>
      </c>
      <c r="B10" s="46" t="s">
        <v>230</v>
      </c>
      <c r="C10" s="11"/>
      <c r="D10" s="11"/>
      <c r="E10" s="11">
        <v>1</v>
      </c>
      <c r="F10" s="11">
        <v>1</v>
      </c>
      <c r="G10" s="11"/>
      <c r="H10" s="11"/>
      <c r="I10" s="11"/>
      <c r="J10" s="11"/>
      <c r="K10" s="11"/>
      <c r="L10" s="11">
        <f t="shared" si="0"/>
        <v>2</v>
      </c>
    </row>
    <row r="11" spans="1:12" ht="15.6" x14ac:dyDescent="0.3">
      <c r="B11" s="46" t="s">
        <v>83</v>
      </c>
      <c r="C11" s="11"/>
      <c r="D11" s="11"/>
      <c r="E11" s="11"/>
      <c r="F11" s="11">
        <v>1</v>
      </c>
      <c r="G11" s="11"/>
      <c r="H11" s="11"/>
      <c r="I11" s="11"/>
      <c r="J11" s="11"/>
      <c r="K11" s="11"/>
      <c r="L11" s="11"/>
    </row>
    <row r="12" spans="1:12" ht="15.6" x14ac:dyDescent="0.3">
      <c r="A12">
        <v>6</v>
      </c>
      <c r="B12" s="46" t="s">
        <v>40</v>
      </c>
      <c r="C12" s="11"/>
      <c r="D12" s="11">
        <v>1</v>
      </c>
      <c r="E12" s="11">
        <v>1</v>
      </c>
      <c r="F12" s="11"/>
      <c r="G12" s="11"/>
      <c r="H12" s="11"/>
      <c r="I12" s="11"/>
      <c r="J12" s="11"/>
      <c r="K12" s="11"/>
      <c r="L12" s="11">
        <f t="shared" si="0"/>
        <v>2</v>
      </c>
    </row>
    <row r="13" spans="1:12" ht="15.6" x14ac:dyDescent="0.3">
      <c r="A13">
        <v>7</v>
      </c>
      <c r="B13" s="46" t="s">
        <v>35</v>
      </c>
      <c r="C13" s="11"/>
      <c r="D13" s="11"/>
      <c r="E13" s="11">
        <v>1</v>
      </c>
      <c r="F13" s="11"/>
      <c r="G13" s="11"/>
      <c r="H13" s="11"/>
      <c r="I13" s="11"/>
      <c r="J13" s="11"/>
      <c r="K13" s="11"/>
      <c r="L13" s="11">
        <f t="shared" si="0"/>
        <v>1</v>
      </c>
    </row>
    <row r="14" spans="1:12" ht="15.6" x14ac:dyDescent="0.3">
      <c r="A14">
        <v>8</v>
      </c>
      <c r="B14" s="46" t="s">
        <v>6</v>
      </c>
      <c r="C14" s="11"/>
      <c r="D14" s="11">
        <v>1</v>
      </c>
      <c r="E14" s="11"/>
      <c r="F14" s="11"/>
      <c r="G14" s="11"/>
      <c r="H14" s="11"/>
      <c r="I14" s="11"/>
      <c r="J14" s="11"/>
      <c r="K14" s="11"/>
      <c r="L14" s="11">
        <f t="shared" si="0"/>
        <v>1</v>
      </c>
    </row>
    <row r="15" spans="1:12" ht="15.6" x14ac:dyDescent="0.3">
      <c r="A15">
        <v>9</v>
      </c>
      <c r="B15" s="46" t="s">
        <v>43</v>
      </c>
      <c r="C15" s="11"/>
      <c r="D15" s="11">
        <v>1</v>
      </c>
      <c r="E15" s="11"/>
      <c r="F15" s="11"/>
      <c r="G15" s="11"/>
      <c r="H15" s="11"/>
      <c r="I15" s="11"/>
      <c r="J15" s="11"/>
      <c r="K15" s="11"/>
      <c r="L15" s="11">
        <f t="shared" si="0"/>
        <v>1</v>
      </c>
    </row>
    <row r="16" spans="1:12" ht="15.6" x14ac:dyDescent="0.3">
      <c r="A16">
        <v>10</v>
      </c>
      <c r="B16" s="46" t="s">
        <v>232</v>
      </c>
      <c r="C16" s="11"/>
      <c r="D16" s="11"/>
      <c r="E16" s="11">
        <v>1</v>
      </c>
      <c r="F16" s="11"/>
      <c r="G16" s="11"/>
      <c r="H16" s="11"/>
      <c r="I16" s="11"/>
      <c r="J16" s="11"/>
      <c r="K16" s="11"/>
      <c r="L16" s="11">
        <f t="shared" si="0"/>
        <v>1</v>
      </c>
    </row>
    <row r="17" spans="1:12" ht="15.6" x14ac:dyDescent="0.3">
      <c r="A17">
        <v>11</v>
      </c>
      <c r="B17" s="46" t="s">
        <v>8</v>
      </c>
      <c r="C17" s="11">
        <v>1</v>
      </c>
      <c r="D17" s="11">
        <v>1</v>
      </c>
      <c r="E17" s="11">
        <v>1</v>
      </c>
      <c r="F17" s="11">
        <v>1</v>
      </c>
      <c r="G17" s="11"/>
      <c r="H17" s="11"/>
      <c r="I17" s="11"/>
      <c r="J17" s="11"/>
      <c r="K17" s="11"/>
      <c r="L17" s="11">
        <f t="shared" si="0"/>
        <v>4</v>
      </c>
    </row>
    <row r="18" spans="1:12" ht="15.6" x14ac:dyDescent="0.3">
      <c r="A18">
        <v>12</v>
      </c>
      <c r="B18" s="45" t="s">
        <v>12</v>
      </c>
      <c r="C18" s="11">
        <v>1</v>
      </c>
      <c r="D18" s="11"/>
      <c r="E18" s="11"/>
      <c r="F18" s="11"/>
      <c r="G18" s="11"/>
      <c r="H18" s="11"/>
      <c r="I18" s="11"/>
      <c r="J18" s="11"/>
      <c r="K18" s="11"/>
      <c r="L18" s="11">
        <f t="shared" si="0"/>
        <v>1</v>
      </c>
    </row>
    <row r="19" spans="1:12" ht="15.6" x14ac:dyDescent="0.3">
      <c r="A19">
        <v>13</v>
      </c>
      <c r="B19" s="45" t="s">
        <v>71</v>
      </c>
      <c r="C19" s="11">
        <v>1</v>
      </c>
      <c r="D19" s="11"/>
      <c r="E19" s="11"/>
      <c r="F19" s="11"/>
      <c r="G19" s="11"/>
      <c r="H19" s="11"/>
      <c r="I19" s="11"/>
      <c r="J19" s="11"/>
      <c r="K19" s="11"/>
      <c r="L19" s="11">
        <f t="shared" si="0"/>
        <v>1</v>
      </c>
    </row>
    <row r="20" spans="1:12" ht="15.6" x14ac:dyDescent="0.3">
      <c r="A20">
        <v>14</v>
      </c>
      <c r="B20" s="45" t="s">
        <v>56</v>
      </c>
      <c r="C20" s="11"/>
      <c r="D20" s="11"/>
      <c r="E20" s="11">
        <v>1</v>
      </c>
      <c r="F20" s="11"/>
      <c r="G20" s="11"/>
      <c r="H20" s="11"/>
      <c r="I20" s="11"/>
      <c r="J20" s="11"/>
      <c r="K20" s="11"/>
      <c r="L20" s="11">
        <f t="shared" si="0"/>
        <v>1</v>
      </c>
    </row>
    <row r="21" spans="1:12" ht="15.6" x14ac:dyDescent="0.3">
      <c r="A21">
        <v>15</v>
      </c>
      <c r="B21" s="45" t="s">
        <v>32</v>
      </c>
      <c r="C21" s="11">
        <v>1</v>
      </c>
      <c r="D21" s="11"/>
      <c r="E21" s="11"/>
      <c r="F21" s="11"/>
      <c r="G21" s="11"/>
      <c r="H21" s="11"/>
      <c r="I21" s="11"/>
      <c r="J21" s="11"/>
      <c r="K21" s="11"/>
      <c r="L21" s="11">
        <f t="shared" si="0"/>
        <v>1</v>
      </c>
    </row>
    <row r="22" spans="1:12" ht="15.6" x14ac:dyDescent="0.3">
      <c r="A22">
        <v>16</v>
      </c>
      <c r="B22" s="45" t="s">
        <v>130</v>
      </c>
      <c r="C22" s="11"/>
      <c r="D22" s="11"/>
      <c r="E22" s="11">
        <v>1</v>
      </c>
      <c r="F22" s="11"/>
      <c r="G22" s="11"/>
      <c r="H22" s="11"/>
      <c r="I22" s="11"/>
      <c r="J22" s="11"/>
      <c r="K22" s="11"/>
      <c r="L22" s="11">
        <f t="shared" si="0"/>
        <v>1</v>
      </c>
    </row>
    <row r="23" spans="1:12" ht="15.6" x14ac:dyDescent="0.3">
      <c r="A23">
        <v>17</v>
      </c>
      <c r="B23" s="45" t="s">
        <v>143</v>
      </c>
      <c r="C23" s="11"/>
      <c r="D23" s="11"/>
      <c r="E23" s="11">
        <v>1</v>
      </c>
      <c r="F23" s="11"/>
      <c r="G23" s="11"/>
      <c r="H23" s="11"/>
      <c r="I23" s="11"/>
      <c r="J23" s="11"/>
      <c r="K23" s="11"/>
      <c r="L23" s="11">
        <f t="shared" si="0"/>
        <v>1</v>
      </c>
    </row>
    <row r="24" spans="1:12" ht="15.6" x14ac:dyDescent="0.3">
      <c r="A24">
        <v>18</v>
      </c>
      <c r="B24" s="46" t="s">
        <v>31</v>
      </c>
      <c r="C24" s="11">
        <v>1</v>
      </c>
      <c r="D24" s="11"/>
      <c r="E24" s="11"/>
      <c r="F24" s="11"/>
      <c r="G24" s="11"/>
      <c r="H24" s="11"/>
      <c r="I24" s="11"/>
      <c r="J24" s="11"/>
      <c r="K24" s="11"/>
      <c r="L24" s="11">
        <f t="shared" si="0"/>
        <v>1</v>
      </c>
    </row>
    <row r="25" spans="1:12" ht="15.6" x14ac:dyDescent="0.3">
      <c r="B25" s="45" t="s">
        <v>16</v>
      </c>
      <c r="C25" s="11"/>
      <c r="D25" s="11"/>
      <c r="E25" s="11"/>
      <c r="F25" s="11">
        <v>1</v>
      </c>
      <c r="G25" s="11"/>
      <c r="H25" s="11"/>
      <c r="I25" s="11"/>
      <c r="J25" s="11"/>
      <c r="K25" s="11"/>
      <c r="L25" s="11">
        <f t="shared" si="0"/>
        <v>1</v>
      </c>
    </row>
    <row r="26" spans="1:12" ht="15.6" x14ac:dyDescent="0.3">
      <c r="A26">
        <v>19</v>
      </c>
      <c r="B26" s="45" t="s">
        <v>153</v>
      </c>
      <c r="C26" s="11"/>
      <c r="D26" s="11">
        <v>1</v>
      </c>
      <c r="E26" s="11">
        <v>1</v>
      </c>
      <c r="F26" s="11"/>
      <c r="G26" s="11"/>
      <c r="H26" s="11"/>
      <c r="I26" s="11"/>
      <c r="J26" s="11"/>
      <c r="K26" s="11"/>
      <c r="L26" s="11">
        <f t="shared" si="0"/>
        <v>2</v>
      </c>
    </row>
    <row r="27" spans="1:12" ht="15.6" x14ac:dyDescent="0.3">
      <c r="A27">
        <v>20</v>
      </c>
      <c r="B27" s="45" t="s">
        <v>39</v>
      </c>
      <c r="C27" s="11"/>
      <c r="D27" s="11">
        <v>1</v>
      </c>
      <c r="E27" s="11">
        <v>1</v>
      </c>
      <c r="F27" s="11">
        <v>1</v>
      </c>
      <c r="G27" s="11"/>
      <c r="H27" s="11"/>
      <c r="I27" s="11"/>
      <c r="J27" s="11"/>
      <c r="K27" s="11"/>
      <c r="L27" s="11">
        <f t="shared" si="0"/>
        <v>3</v>
      </c>
    </row>
    <row r="28" spans="1:12" ht="15.6" x14ac:dyDescent="0.3">
      <c r="B28" s="45" t="s">
        <v>41</v>
      </c>
      <c r="C28" s="11"/>
      <c r="D28" s="11"/>
      <c r="E28" s="11"/>
      <c r="F28" s="11">
        <v>1</v>
      </c>
      <c r="G28" s="11"/>
      <c r="H28" s="11"/>
      <c r="I28" s="11"/>
      <c r="J28" s="11"/>
      <c r="K28" s="11"/>
      <c r="L28" s="11">
        <f t="shared" si="0"/>
        <v>1</v>
      </c>
    </row>
    <row r="29" spans="1:12" ht="15.6" x14ac:dyDescent="0.3">
      <c r="A29">
        <v>21</v>
      </c>
      <c r="B29" s="45" t="s">
        <v>48</v>
      </c>
      <c r="C29" s="11">
        <v>1</v>
      </c>
      <c r="D29" s="11"/>
      <c r="E29" s="11"/>
      <c r="F29" s="11"/>
      <c r="G29" s="11"/>
      <c r="H29" s="11"/>
      <c r="I29" s="11"/>
      <c r="J29" s="11"/>
      <c r="K29" s="11"/>
      <c r="L29" s="11">
        <f t="shared" si="0"/>
        <v>1</v>
      </c>
    </row>
    <row r="30" spans="1:12" ht="15.6" x14ac:dyDescent="0.3">
      <c r="A30">
        <v>22</v>
      </c>
      <c r="B30" s="45" t="s">
        <v>158</v>
      </c>
      <c r="C30" s="11">
        <v>1</v>
      </c>
      <c r="D30" s="11"/>
      <c r="E30" s="11"/>
      <c r="F30" s="11">
        <v>1</v>
      </c>
      <c r="G30" s="11"/>
      <c r="H30" s="11"/>
      <c r="I30" s="11"/>
      <c r="J30" s="11"/>
      <c r="K30" s="11"/>
      <c r="L30" s="11">
        <f t="shared" si="0"/>
        <v>2</v>
      </c>
    </row>
    <row r="31" spans="1:12" ht="15.6" x14ac:dyDescent="0.3">
      <c r="A31">
        <v>23</v>
      </c>
      <c r="B31" s="45" t="s">
        <v>80</v>
      </c>
      <c r="C31" s="11">
        <v>1</v>
      </c>
      <c r="D31" s="11"/>
      <c r="E31" s="11">
        <v>1</v>
      </c>
      <c r="F31" s="11"/>
      <c r="G31" s="11"/>
      <c r="H31" s="11"/>
      <c r="I31" s="11"/>
      <c r="J31" s="11"/>
      <c r="K31" s="11"/>
      <c r="L31" s="11">
        <f t="shared" si="0"/>
        <v>2</v>
      </c>
    </row>
    <row r="32" spans="1:12" ht="15.6" x14ac:dyDescent="0.3">
      <c r="A32">
        <v>24</v>
      </c>
      <c r="B32" s="45" t="s">
        <v>57</v>
      </c>
      <c r="C32" s="11">
        <v>1</v>
      </c>
      <c r="D32" s="11">
        <v>1</v>
      </c>
      <c r="E32" s="11"/>
      <c r="F32" s="11"/>
      <c r="G32" s="11"/>
      <c r="H32" s="11"/>
      <c r="I32" s="11"/>
      <c r="J32" s="11"/>
      <c r="K32" s="11"/>
      <c r="L32" s="11">
        <f t="shared" si="0"/>
        <v>2</v>
      </c>
    </row>
    <row r="33" spans="1:12" ht="15.6" x14ac:dyDescent="0.3">
      <c r="B33" s="45" t="s">
        <v>184</v>
      </c>
      <c r="C33" s="11"/>
      <c r="D33" s="11"/>
      <c r="E33" s="11"/>
      <c r="F33" s="11">
        <v>1</v>
      </c>
      <c r="G33" s="11"/>
      <c r="H33" s="11"/>
      <c r="I33" s="11"/>
      <c r="J33" s="11"/>
      <c r="K33" s="11"/>
      <c r="L33" s="11">
        <f t="shared" si="0"/>
        <v>1</v>
      </c>
    </row>
    <row r="34" spans="1:12" ht="15.6" x14ac:dyDescent="0.3">
      <c r="B34" s="45" t="s">
        <v>79</v>
      </c>
      <c r="C34" s="11"/>
      <c r="D34" s="11"/>
      <c r="E34" s="11"/>
      <c r="F34" s="11">
        <v>1</v>
      </c>
      <c r="G34" s="11"/>
      <c r="H34" s="11"/>
      <c r="I34" s="11"/>
      <c r="J34" s="11"/>
      <c r="K34" s="11"/>
      <c r="L34" s="11">
        <f t="shared" si="0"/>
        <v>1</v>
      </c>
    </row>
    <row r="35" spans="1:12" ht="15.6" x14ac:dyDescent="0.3">
      <c r="A35">
        <v>25</v>
      </c>
      <c r="B35" s="45" t="s">
        <v>97</v>
      </c>
      <c r="C35" s="11">
        <v>1</v>
      </c>
      <c r="D35" s="11"/>
      <c r="E35" s="11"/>
      <c r="F35" s="11"/>
      <c r="G35" s="11"/>
      <c r="H35" s="11"/>
      <c r="I35" s="11"/>
      <c r="J35" s="11"/>
      <c r="K35" s="11"/>
      <c r="L35" s="11">
        <f t="shared" si="0"/>
        <v>1</v>
      </c>
    </row>
    <row r="36" spans="1:12" ht="15.6" x14ac:dyDescent="0.3">
      <c r="A36">
        <v>26</v>
      </c>
      <c r="B36" s="45" t="s">
        <v>132</v>
      </c>
      <c r="C36" s="11"/>
      <c r="D36" s="11"/>
      <c r="E36" s="11">
        <v>1</v>
      </c>
      <c r="F36" s="11">
        <v>1</v>
      </c>
      <c r="G36" s="11"/>
      <c r="H36" s="11"/>
      <c r="I36" s="11"/>
      <c r="J36" s="11"/>
      <c r="K36" s="11"/>
      <c r="L36" s="11">
        <f t="shared" si="0"/>
        <v>2</v>
      </c>
    </row>
    <row r="37" spans="1:12" ht="15.6" x14ac:dyDescent="0.3">
      <c r="A37">
        <v>27</v>
      </c>
      <c r="B37" s="45" t="s">
        <v>28</v>
      </c>
      <c r="C37" s="11">
        <v>1</v>
      </c>
      <c r="D37" s="11"/>
      <c r="E37" s="11"/>
      <c r="F37" s="11"/>
      <c r="G37" s="11"/>
      <c r="H37" s="11"/>
      <c r="I37" s="11"/>
      <c r="J37" s="11"/>
      <c r="K37" s="11"/>
      <c r="L37" s="11">
        <f t="shared" si="0"/>
        <v>1</v>
      </c>
    </row>
    <row r="38" spans="1:12" ht="15.6" x14ac:dyDescent="0.3">
      <c r="A38">
        <v>28</v>
      </c>
      <c r="B38" s="45" t="s">
        <v>144</v>
      </c>
      <c r="C38" s="11">
        <v>1</v>
      </c>
      <c r="D38" s="11"/>
      <c r="E38" s="11"/>
      <c r="F38" s="11">
        <v>1</v>
      </c>
      <c r="G38" s="11"/>
      <c r="H38" s="11"/>
      <c r="I38" s="11"/>
      <c r="J38" s="11"/>
      <c r="K38" s="11"/>
      <c r="L38" s="11">
        <f t="shared" si="0"/>
        <v>2</v>
      </c>
    </row>
    <row r="39" spans="1:12" ht="15.6" x14ac:dyDescent="0.3">
      <c r="A39">
        <v>29</v>
      </c>
      <c r="B39" s="47" t="s">
        <v>147</v>
      </c>
      <c r="C39" s="11">
        <v>1</v>
      </c>
      <c r="D39" s="11"/>
      <c r="E39" s="11"/>
      <c r="F39" s="11"/>
      <c r="G39" s="11"/>
      <c r="H39" s="11"/>
      <c r="I39" s="11"/>
      <c r="J39" s="11"/>
      <c r="K39" s="11"/>
      <c r="L39" s="11">
        <f t="shared" si="0"/>
        <v>1</v>
      </c>
    </row>
    <row r="40" spans="1:12" ht="15.6" x14ac:dyDescent="0.3">
      <c r="A40">
        <v>30</v>
      </c>
      <c r="B40" s="45" t="s">
        <v>11</v>
      </c>
      <c r="C40" s="11">
        <v>1</v>
      </c>
      <c r="D40" s="11"/>
      <c r="E40" s="11"/>
      <c r="F40" s="11"/>
      <c r="G40" s="11"/>
      <c r="H40" s="11"/>
      <c r="I40" s="11"/>
      <c r="J40" s="11"/>
      <c r="K40" s="11"/>
      <c r="L40" s="11">
        <f t="shared" si="0"/>
        <v>1</v>
      </c>
    </row>
    <row r="41" spans="1:12" ht="15.6" x14ac:dyDescent="0.3">
      <c r="A41">
        <v>31</v>
      </c>
      <c r="B41" s="45" t="s">
        <v>18</v>
      </c>
      <c r="C41" s="11">
        <v>1</v>
      </c>
      <c r="D41" s="11">
        <v>1</v>
      </c>
      <c r="E41" s="11"/>
      <c r="F41" s="11"/>
      <c r="G41" s="11"/>
      <c r="H41" s="11"/>
      <c r="I41" s="11"/>
      <c r="J41" s="11"/>
      <c r="K41" s="11"/>
      <c r="L41" s="11">
        <f t="shared" si="0"/>
        <v>2</v>
      </c>
    </row>
    <row r="42" spans="1:12" ht="15.6" x14ac:dyDescent="0.3">
      <c r="A42">
        <v>32</v>
      </c>
      <c r="B42" s="45" t="s">
        <v>24</v>
      </c>
      <c r="C42" s="11"/>
      <c r="D42" s="11"/>
      <c r="E42" s="11">
        <v>1</v>
      </c>
      <c r="F42" s="11"/>
      <c r="G42" s="11"/>
      <c r="H42" s="11"/>
      <c r="I42" s="11"/>
      <c r="J42" s="11"/>
      <c r="K42" s="11"/>
      <c r="L42" s="11">
        <f t="shared" si="0"/>
        <v>1</v>
      </c>
    </row>
    <row r="43" spans="1:12" ht="15.6" x14ac:dyDescent="0.3">
      <c r="A43">
        <v>33</v>
      </c>
      <c r="B43" s="45" t="s">
        <v>5</v>
      </c>
      <c r="C43" s="11"/>
      <c r="D43" s="11">
        <v>1</v>
      </c>
      <c r="E43" s="11">
        <v>1</v>
      </c>
      <c r="F43" s="11"/>
      <c r="G43" s="11"/>
      <c r="H43" s="11"/>
      <c r="I43" s="11"/>
      <c r="J43" s="11"/>
      <c r="K43" s="11"/>
      <c r="L43" s="11">
        <f t="shared" si="0"/>
        <v>2</v>
      </c>
    </row>
    <row r="44" spans="1:12" ht="15.6" x14ac:dyDescent="0.3">
      <c r="A44">
        <v>34</v>
      </c>
      <c r="B44" s="45" t="s">
        <v>135</v>
      </c>
      <c r="C44" s="11"/>
      <c r="D44" s="11"/>
      <c r="E44" s="11">
        <v>1</v>
      </c>
      <c r="F44" s="11"/>
      <c r="G44" s="11"/>
      <c r="H44" s="11"/>
      <c r="I44" s="11"/>
      <c r="J44" s="11"/>
      <c r="K44" s="11"/>
      <c r="L44" s="11">
        <f t="shared" si="0"/>
        <v>1</v>
      </c>
    </row>
    <row r="45" spans="1:12" ht="15.6" x14ac:dyDescent="0.3">
      <c r="A45">
        <v>35</v>
      </c>
      <c r="B45" s="45" t="s">
        <v>55</v>
      </c>
      <c r="C45" s="11">
        <v>1</v>
      </c>
      <c r="D45" s="11"/>
      <c r="E45" s="11">
        <v>1</v>
      </c>
      <c r="F45" s="11">
        <v>1</v>
      </c>
      <c r="G45" s="11"/>
      <c r="H45" s="11"/>
      <c r="I45" s="11"/>
      <c r="J45" s="11"/>
      <c r="K45" s="11"/>
      <c r="L45" s="11">
        <f t="shared" si="0"/>
        <v>3</v>
      </c>
    </row>
    <row r="46" spans="1:12" ht="15.6" x14ac:dyDescent="0.3">
      <c r="A46">
        <v>36</v>
      </c>
      <c r="B46" s="45" t="s">
        <v>84</v>
      </c>
      <c r="C46" s="11"/>
      <c r="D46" s="11">
        <v>1</v>
      </c>
      <c r="E46" s="11"/>
      <c r="F46" s="11"/>
      <c r="G46" s="11"/>
      <c r="H46" s="11"/>
      <c r="I46" s="11"/>
      <c r="J46" s="11"/>
      <c r="K46" s="11"/>
      <c r="L46" s="11">
        <f t="shared" si="0"/>
        <v>1</v>
      </c>
    </row>
    <row r="47" spans="1:12" ht="15.6" x14ac:dyDescent="0.3">
      <c r="A47">
        <v>37</v>
      </c>
      <c r="B47" s="45" t="s">
        <v>50</v>
      </c>
      <c r="C47" s="11"/>
      <c r="D47" s="11">
        <v>1</v>
      </c>
      <c r="E47" s="11"/>
      <c r="F47" s="11"/>
      <c r="G47" s="11"/>
      <c r="H47" s="11"/>
      <c r="I47" s="11"/>
      <c r="J47" s="11"/>
      <c r="K47" s="11"/>
      <c r="L47" s="11">
        <f t="shared" si="0"/>
        <v>1</v>
      </c>
    </row>
    <row r="48" spans="1:12" ht="15.6" x14ac:dyDescent="0.3">
      <c r="A48">
        <v>38</v>
      </c>
      <c r="B48" s="45" t="s">
        <v>127</v>
      </c>
      <c r="C48" s="11">
        <v>1</v>
      </c>
      <c r="D48" s="11"/>
      <c r="E48" s="11">
        <v>1</v>
      </c>
      <c r="F48" s="11"/>
      <c r="G48" s="11"/>
      <c r="H48" s="11"/>
      <c r="I48" s="11"/>
      <c r="J48" s="11"/>
      <c r="K48" s="11"/>
      <c r="L48" s="11">
        <f t="shared" si="0"/>
        <v>2</v>
      </c>
    </row>
    <row r="49" spans="1:12" ht="15.6" x14ac:dyDescent="0.3">
      <c r="A49">
        <v>39</v>
      </c>
      <c r="B49" s="45" t="s">
        <v>44</v>
      </c>
      <c r="C49" s="11"/>
      <c r="D49" s="11">
        <v>1</v>
      </c>
      <c r="E49" s="11">
        <v>1</v>
      </c>
      <c r="F49" s="11"/>
      <c r="G49" s="11"/>
      <c r="H49" s="11"/>
      <c r="I49" s="11"/>
      <c r="J49" s="11"/>
      <c r="K49" s="11"/>
      <c r="L49" s="11">
        <f t="shared" si="0"/>
        <v>2</v>
      </c>
    </row>
    <row r="50" spans="1:12" ht="15.6" x14ac:dyDescent="0.3">
      <c r="A50">
        <v>40</v>
      </c>
      <c r="B50" s="45" t="s">
        <v>63</v>
      </c>
      <c r="C50" s="11">
        <v>1</v>
      </c>
      <c r="D50" s="11"/>
      <c r="E50" s="11"/>
      <c r="F50" s="11"/>
      <c r="G50" s="11"/>
      <c r="H50" s="11"/>
      <c r="I50" s="11"/>
      <c r="J50" s="11"/>
      <c r="K50" s="11"/>
      <c r="L50" s="11">
        <f t="shared" si="0"/>
        <v>1</v>
      </c>
    </row>
    <row r="51" spans="1:12" ht="15.6" x14ac:dyDescent="0.3">
      <c r="A51">
        <v>41</v>
      </c>
      <c r="B51" s="45" t="s">
        <v>92</v>
      </c>
      <c r="C51" s="11"/>
      <c r="D51" s="11"/>
      <c r="E51" s="11"/>
      <c r="F51" s="11"/>
      <c r="G51" s="11"/>
      <c r="H51" s="11"/>
      <c r="I51" s="11"/>
      <c r="J51" s="11"/>
      <c r="K51" s="11"/>
      <c r="L51" s="11">
        <f t="shared" si="0"/>
        <v>0</v>
      </c>
    </row>
    <row r="52" spans="1:12" ht="15.6" x14ac:dyDescent="0.3">
      <c r="A52">
        <v>42</v>
      </c>
      <c r="B52" s="46" t="s">
        <v>54</v>
      </c>
      <c r="C52" s="11">
        <v>1</v>
      </c>
      <c r="D52" s="11"/>
      <c r="E52" s="11">
        <v>1</v>
      </c>
      <c r="F52" s="11"/>
      <c r="G52" s="11"/>
      <c r="H52" s="11"/>
      <c r="I52" s="11"/>
      <c r="J52" s="11"/>
      <c r="K52" s="11"/>
      <c r="L52" s="11">
        <f t="shared" si="0"/>
        <v>2</v>
      </c>
    </row>
    <row r="53" spans="1:12" ht="15.6" x14ac:dyDescent="0.3">
      <c r="A53">
        <v>43</v>
      </c>
      <c r="B53" s="45" t="s">
        <v>231</v>
      </c>
      <c r="C53" s="11"/>
      <c r="D53" s="11"/>
      <c r="E53" s="11">
        <v>1</v>
      </c>
      <c r="F53" s="11"/>
      <c r="G53" s="11"/>
      <c r="H53" s="11"/>
      <c r="I53" s="11"/>
      <c r="J53" s="11"/>
      <c r="K53" s="11"/>
      <c r="L53" s="11">
        <f t="shared" si="0"/>
        <v>1</v>
      </c>
    </row>
    <row r="54" spans="1:12" ht="15.6" x14ac:dyDescent="0.3">
      <c r="B54" s="45" t="s">
        <v>65</v>
      </c>
      <c r="C54" s="11"/>
      <c r="D54" s="11"/>
      <c r="E54" s="11"/>
      <c r="F54" s="11">
        <v>1</v>
      </c>
      <c r="G54" s="11"/>
      <c r="H54" s="11"/>
      <c r="I54" s="11"/>
      <c r="J54" s="11"/>
      <c r="K54" s="11"/>
      <c r="L54" s="11">
        <f t="shared" si="0"/>
        <v>1</v>
      </c>
    </row>
    <row r="55" spans="1:12" ht="15.6" x14ac:dyDescent="0.3">
      <c r="B55" s="45" t="s">
        <v>25</v>
      </c>
      <c r="C55" s="11"/>
      <c r="D55" s="11"/>
      <c r="E55" s="11"/>
      <c r="F55" s="11">
        <v>1</v>
      </c>
      <c r="G55" s="11"/>
      <c r="H55" s="11"/>
      <c r="I55" s="11"/>
      <c r="J55" s="11"/>
      <c r="K55" s="11"/>
      <c r="L55" s="11">
        <f t="shared" si="0"/>
        <v>1</v>
      </c>
    </row>
    <row r="56" spans="1:12" ht="15.6" x14ac:dyDescent="0.3">
      <c r="A56">
        <v>44</v>
      </c>
      <c r="B56" s="45" t="s">
        <v>22</v>
      </c>
      <c r="C56" s="11">
        <v>1</v>
      </c>
      <c r="D56" s="11"/>
      <c r="E56" s="11">
        <v>1</v>
      </c>
      <c r="F56" s="11">
        <v>1</v>
      </c>
      <c r="G56" s="11"/>
      <c r="H56" s="11"/>
      <c r="I56" s="11"/>
      <c r="J56" s="11"/>
      <c r="K56" s="11"/>
      <c r="L56" s="11">
        <f t="shared" si="0"/>
        <v>3</v>
      </c>
    </row>
    <row r="57" spans="1:12" ht="15.6" x14ac:dyDescent="0.3">
      <c r="A57">
        <v>45</v>
      </c>
      <c r="B57" s="45" t="s">
        <v>47</v>
      </c>
      <c r="C57" s="11"/>
      <c r="D57" s="11"/>
      <c r="E57" s="11">
        <v>1</v>
      </c>
      <c r="F57" s="11"/>
      <c r="G57" s="11"/>
      <c r="H57" s="11"/>
      <c r="I57" s="11"/>
      <c r="J57" s="11"/>
      <c r="K57" s="11"/>
      <c r="L57" s="11">
        <f t="shared" si="0"/>
        <v>1</v>
      </c>
    </row>
    <row r="58" spans="1:12" ht="15.6" x14ac:dyDescent="0.3">
      <c r="A58">
        <v>46</v>
      </c>
      <c r="B58" s="45" t="s">
        <v>64</v>
      </c>
      <c r="C58" s="11"/>
      <c r="D58" s="11">
        <v>1</v>
      </c>
      <c r="E58" s="11"/>
      <c r="F58" s="11"/>
      <c r="G58" s="11"/>
      <c r="H58" s="11"/>
      <c r="I58" s="11"/>
      <c r="J58" s="11"/>
      <c r="K58" s="11"/>
      <c r="L58" s="11">
        <f t="shared" si="0"/>
        <v>1</v>
      </c>
    </row>
    <row r="59" spans="1:12" ht="15.6" x14ac:dyDescent="0.3">
      <c r="B59" s="45" t="s">
        <v>66</v>
      </c>
      <c r="C59" s="11"/>
      <c r="D59" s="11"/>
      <c r="E59" s="11"/>
      <c r="F59" s="11">
        <v>1</v>
      </c>
      <c r="G59" s="11"/>
      <c r="H59" s="11"/>
      <c r="I59" s="11"/>
      <c r="J59" s="11"/>
      <c r="K59" s="11"/>
      <c r="L59" s="11">
        <v>1</v>
      </c>
    </row>
    <row r="60" spans="1:12" ht="15.6" x14ac:dyDescent="0.3">
      <c r="A60">
        <v>47</v>
      </c>
      <c r="B60" s="45" t="s">
        <v>45</v>
      </c>
      <c r="C60" s="11">
        <v>1</v>
      </c>
      <c r="D60" s="11">
        <v>1</v>
      </c>
      <c r="E60" s="11">
        <v>1</v>
      </c>
      <c r="F60" s="11"/>
      <c r="G60" s="11"/>
      <c r="H60" s="11"/>
      <c r="I60" s="11"/>
      <c r="J60" s="11"/>
      <c r="K60" s="11"/>
      <c r="L60" s="11">
        <f t="shared" si="0"/>
        <v>3</v>
      </c>
    </row>
    <row r="61" spans="1:12" ht="15.6" x14ac:dyDescent="0.3">
      <c r="B61" s="45" t="s">
        <v>58</v>
      </c>
      <c r="C61" s="11"/>
      <c r="D61" s="11"/>
      <c r="E61" s="11"/>
      <c r="F61" s="11">
        <v>1</v>
      </c>
      <c r="G61" s="11"/>
      <c r="H61" s="11"/>
      <c r="I61" s="11"/>
      <c r="J61" s="11"/>
      <c r="K61" s="11"/>
      <c r="L61" s="11">
        <f t="shared" si="0"/>
        <v>1</v>
      </c>
    </row>
    <row r="62" spans="1:12" ht="15.6" x14ac:dyDescent="0.3">
      <c r="A62">
        <v>48</v>
      </c>
      <c r="B62" s="45" t="s">
        <v>52</v>
      </c>
      <c r="C62" s="11"/>
      <c r="D62" s="11">
        <v>1</v>
      </c>
      <c r="E62" s="11"/>
      <c r="F62" s="11"/>
      <c r="G62" s="11"/>
      <c r="H62" s="11"/>
      <c r="I62" s="11"/>
      <c r="J62" s="11"/>
      <c r="K62" s="11"/>
      <c r="L62" s="11">
        <f t="shared" si="0"/>
        <v>1</v>
      </c>
    </row>
    <row r="63" spans="1:12" ht="15.6" x14ac:dyDescent="0.3">
      <c r="A63">
        <v>49</v>
      </c>
      <c r="B63" s="45" t="s">
        <v>131</v>
      </c>
      <c r="C63" s="11"/>
      <c r="D63" s="11">
        <v>1</v>
      </c>
      <c r="E63" s="11"/>
      <c r="F63" s="11"/>
      <c r="G63" s="11"/>
      <c r="H63" s="11"/>
      <c r="I63" s="11"/>
      <c r="J63" s="11"/>
      <c r="K63" s="11"/>
      <c r="L63" s="11">
        <f t="shared" si="0"/>
        <v>1</v>
      </c>
    </row>
    <row r="64" spans="1:12" ht="15.6" x14ac:dyDescent="0.3">
      <c r="A64">
        <v>50</v>
      </c>
      <c r="B64" s="45" t="s">
        <v>166</v>
      </c>
      <c r="C64" s="11"/>
      <c r="D64" s="11"/>
      <c r="E64" s="11">
        <v>1</v>
      </c>
      <c r="F64" s="11"/>
      <c r="G64" s="11"/>
      <c r="H64" s="11"/>
      <c r="I64" s="11"/>
      <c r="J64" s="11"/>
      <c r="K64" s="11"/>
      <c r="L64" s="11">
        <f t="shared" si="0"/>
        <v>1</v>
      </c>
    </row>
    <row r="65" spans="1:13" ht="15.6" x14ac:dyDescent="0.3">
      <c r="A65">
        <v>51</v>
      </c>
      <c r="B65" s="45" t="s">
        <v>53</v>
      </c>
      <c r="C65" s="11">
        <v>1</v>
      </c>
      <c r="D65" s="11"/>
      <c r="E65" s="11"/>
      <c r="F65" s="11"/>
      <c r="G65" s="11"/>
      <c r="H65" s="11"/>
      <c r="I65" s="11"/>
      <c r="J65" s="11"/>
      <c r="K65" s="11"/>
      <c r="L65" s="11">
        <f t="shared" si="0"/>
        <v>1</v>
      </c>
    </row>
    <row r="66" spans="1:13" ht="15.6" x14ac:dyDescent="0.3">
      <c r="B66" s="45" t="s">
        <v>253</v>
      </c>
      <c r="C66" s="338" t="s">
        <v>51</v>
      </c>
      <c r="D66" s="338"/>
      <c r="E66" s="338"/>
      <c r="F66" s="338">
        <v>1</v>
      </c>
      <c r="G66" s="56"/>
      <c r="H66" s="56"/>
      <c r="I66" s="56"/>
      <c r="J66" s="56"/>
      <c r="K66" s="56"/>
      <c r="L66" s="11">
        <f t="shared" si="0"/>
        <v>1</v>
      </c>
      <c r="M66" t="s">
        <v>254</v>
      </c>
    </row>
    <row r="67" spans="1:13" x14ac:dyDescent="0.3">
      <c r="B67" s="48"/>
      <c r="C67" s="11">
        <f>SUM(C6:C66)</f>
        <v>25</v>
      </c>
      <c r="D67" s="11">
        <f>SUM(D6:D66)</f>
        <v>18</v>
      </c>
      <c r="E67" s="11">
        <f>SUM(E5:E66)</f>
        <v>25</v>
      </c>
      <c r="F67" s="11">
        <f>SUM(F5:F66)</f>
        <v>18</v>
      </c>
      <c r="G67" s="11"/>
      <c r="H67" s="11"/>
      <c r="I67" s="11"/>
      <c r="J67" s="11"/>
      <c r="K67" s="11"/>
      <c r="L67" s="11">
        <f>SUM(C67:K67)</f>
        <v>86</v>
      </c>
    </row>
    <row r="68" spans="1:13" x14ac:dyDescent="0.3">
      <c r="B68" s="48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3" x14ac:dyDescent="0.3">
      <c r="B69" s="48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3" ht="15.6" x14ac:dyDescent="0.3">
      <c r="B70" s="45" t="s">
        <v>149</v>
      </c>
      <c r="C70"/>
      <c r="D70" s="45" t="s">
        <v>75</v>
      </c>
      <c r="E70"/>
      <c r="F70" s="11"/>
      <c r="G70" s="11"/>
      <c r="H70" s="11"/>
      <c r="I70" s="11"/>
      <c r="J70" s="11"/>
      <c r="K70" s="11"/>
      <c r="L70" s="11">
        <f t="shared" ref="L70:L74" si="1">SUM(F70:K70)</f>
        <v>0</v>
      </c>
    </row>
    <row r="71" spans="1:13" ht="15.6" x14ac:dyDescent="0.3">
      <c r="B71" s="45" t="s">
        <v>148</v>
      </c>
      <c r="C71"/>
      <c r="D71" s="45" t="s">
        <v>77</v>
      </c>
      <c r="E71"/>
      <c r="F71" s="11"/>
      <c r="G71" s="11"/>
      <c r="H71" s="11"/>
      <c r="I71" s="11"/>
      <c r="J71" s="11"/>
      <c r="K71" s="11"/>
      <c r="L71" s="11">
        <f t="shared" si="1"/>
        <v>0</v>
      </c>
    </row>
    <row r="72" spans="1:13" ht="15.6" x14ac:dyDescent="0.3">
      <c r="B72" s="45" t="s">
        <v>123</v>
      </c>
      <c r="C72"/>
      <c r="D72" s="45" t="s">
        <v>98</v>
      </c>
      <c r="E72"/>
      <c r="F72" s="11"/>
      <c r="G72" s="11"/>
      <c r="H72" s="11"/>
      <c r="I72" s="11"/>
      <c r="J72" s="11"/>
      <c r="K72" s="11"/>
      <c r="L72" s="11">
        <f t="shared" si="1"/>
        <v>0</v>
      </c>
    </row>
    <row r="73" spans="1:13" ht="15.6" x14ac:dyDescent="0.3">
      <c r="B73" s="45" t="s">
        <v>157</v>
      </c>
      <c r="C73"/>
      <c r="D73" s="46" t="s">
        <v>93</v>
      </c>
      <c r="E73"/>
      <c r="F73" s="11"/>
      <c r="G73" s="11"/>
      <c r="H73" s="11"/>
      <c r="I73" s="11"/>
      <c r="J73" s="11"/>
      <c r="K73" s="11"/>
      <c r="L73" s="11">
        <f t="shared" si="1"/>
        <v>0</v>
      </c>
    </row>
    <row r="74" spans="1:13" ht="15.6" x14ac:dyDescent="0.3">
      <c r="B74" s="45" t="s">
        <v>27</v>
      </c>
      <c r="C74"/>
      <c r="D74" s="47" t="s">
        <v>61</v>
      </c>
      <c r="E74"/>
      <c r="F74" s="11"/>
      <c r="G74" s="11"/>
      <c r="H74" s="11"/>
      <c r="I74" s="11"/>
      <c r="J74" s="11"/>
      <c r="K74" s="11"/>
      <c r="L74" s="11">
        <f t="shared" si="1"/>
        <v>0</v>
      </c>
    </row>
    <row r="75" spans="1:13" ht="15.6" x14ac:dyDescent="0.3">
      <c r="B75" s="45" t="s">
        <v>34</v>
      </c>
      <c r="C75"/>
      <c r="D75" s="45" t="s">
        <v>70</v>
      </c>
      <c r="E75"/>
      <c r="F75" s="11"/>
      <c r="G75" s="11"/>
      <c r="H75" s="11"/>
      <c r="I75" s="11"/>
      <c r="J75" s="11"/>
      <c r="K75" s="11"/>
      <c r="L75" s="11">
        <f t="shared" ref="L75:L89" si="2">SUM(F75:K75)</f>
        <v>0</v>
      </c>
    </row>
    <row r="76" spans="1:13" ht="15.6" x14ac:dyDescent="0.3">
      <c r="B76" s="45" t="s">
        <v>156</v>
      </c>
      <c r="C76"/>
      <c r="D76" s="45" t="s">
        <v>83</v>
      </c>
      <c r="E76"/>
      <c r="F76" s="11"/>
      <c r="G76" s="11"/>
      <c r="H76" s="11"/>
      <c r="I76" s="11"/>
      <c r="J76" s="11"/>
      <c r="K76" s="11"/>
      <c r="L76" s="11">
        <f t="shared" si="2"/>
        <v>0</v>
      </c>
    </row>
    <row r="77" spans="1:13" ht="15.6" x14ac:dyDescent="0.3">
      <c r="B77" s="47" t="s">
        <v>35</v>
      </c>
      <c r="C77"/>
      <c r="D77" s="45" t="s">
        <v>69</v>
      </c>
      <c r="E77"/>
      <c r="F77" s="11"/>
      <c r="G77" s="11"/>
      <c r="H77" s="11"/>
      <c r="I77" s="11"/>
      <c r="J77" s="11"/>
      <c r="K77" s="11"/>
      <c r="L77" s="11">
        <f t="shared" si="2"/>
        <v>0</v>
      </c>
    </row>
    <row r="78" spans="1:13" ht="15.6" x14ac:dyDescent="0.3">
      <c r="B78" s="45" t="s">
        <v>145</v>
      </c>
      <c r="C78"/>
      <c r="D78" s="45" t="s">
        <v>126</v>
      </c>
      <c r="E78"/>
      <c r="F78" s="11"/>
      <c r="G78" s="11"/>
      <c r="H78" s="11"/>
      <c r="I78" s="11"/>
      <c r="J78" s="11"/>
      <c r="K78" s="11"/>
      <c r="L78" s="11">
        <f t="shared" si="2"/>
        <v>0</v>
      </c>
    </row>
    <row r="79" spans="1:13" ht="15.6" x14ac:dyDescent="0.3">
      <c r="B79" s="45" t="s">
        <v>159</v>
      </c>
      <c r="C79"/>
      <c r="D79" s="45" t="s">
        <v>56</v>
      </c>
      <c r="E79"/>
      <c r="F79" s="11"/>
      <c r="G79" s="11"/>
      <c r="H79" s="11"/>
      <c r="I79" s="11"/>
      <c r="J79" s="11"/>
      <c r="K79" s="11"/>
      <c r="L79" s="11">
        <f t="shared" si="2"/>
        <v>0</v>
      </c>
    </row>
    <row r="80" spans="1:13" ht="15.6" x14ac:dyDescent="0.3">
      <c r="B80" s="47" t="s">
        <v>21</v>
      </c>
      <c r="C80"/>
      <c r="D80" s="47" t="s">
        <v>86</v>
      </c>
      <c r="E80"/>
      <c r="F80" s="11"/>
      <c r="G80" s="11"/>
      <c r="H80" s="11"/>
      <c r="I80" s="11"/>
      <c r="J80" s="11"/>
      <c r="K80" s="11"/>
      <c r="L80" s="11">
        <f t="shared" si="2"/>
        <v>0</v>
      </c>
    </row>
    <row r="81" spans="2:12" ht="15.6" x14ac:dyDescent="0.3">
      <c r="B81" s="45" t="s">
        <v>26</v>
      </c>
      <c r="C81"/>
      <c r="D81" s="45" t="s">
        <v>130</v>
      </c>
      <c r="E81"/>
      <c r="F81" s="11"/>
      <c r="G81" s="11"/>
      <c r="H81" s="11"/>
      <c r="I81" s="11"/>
      <c r="J81" s="11"/>
      <c r="K81" s="11"/>
      <c r="L81" s="11">
        <f t="shared" si="2"/>
        <v>0</v>
      </c>
    </row>
    <row r="82" spans="2:12" ht="15.6" x14ac:dyDescent="0.3">
      <c r="B82" s="47" t="s">
        <v>20</v>
      </c>
      <c r="C82"/>
      <c r="D82" s="47" t="s">
        <v>89</v>
      </c>
      <c r="E82"/>
      <c r="F82" s="11"/>
      <c r="G82" s="11"/>
      <c r="H82" s="11"/>
      <c r="I82" s="11"/>
      <c r="J82" s="11"/>
      <c r="K82" s="11"/>
      <c r="L82" s="11">
        <f t="shared" si="2"/>
        <v>0</v>
      </c>
    </row>
    <row r="83" spans="2:12" ht="15.6" x14ac:dyDescent="0.3">
      <c r="B83" s="47" t="s">
        <v>124</v>
      </c>
      <c r="C83"/>
      <c r="D83" s="45"/>
      <c r="E83"/>
      <c r="F83" s="11"/>
      <c r="G83" s="11"/>
      <c r="H83" s="11"/>
      <c r="I83" s="11"/>
      <c r="J83" s="11"/>
      <c r="K83" s="11"/>
      <c r="L83" s="11"/>
    </row>
    <row r="84" spans="2:12" ht="15.6" x14ac:dyDescent="0.3">
      <c r="B84" s="47" t="s">
        <v>143</v>
      </c>
      <c r="C84"/>
      <c r="D84" s="45" t="s">
        <v>87</v>
      </c>
      <c r="E84"/>
      <c r="F84" s="11"/>
      <c r="G84" s="11"/>
      <c r="H84" s="11"/>
      <c r="I84" s="11"/>
      <c r="J84" s="11"/>
      <c r="K84" s="11"/>
      <c r="L84" s="11">
        <f t="shared" si="2"/>
        <v>0</v>
      </c>
    </row>
    <row r="85" spans="2:12" ht="15.6" x14ac:dyDescent="0.3">
      <c r="B85" s="45" t="s">
        <v>150</v>
      </c>
      <c r="C85"/>
      <c r="D85" s="45" t="s">
        <v>125</v>
      </c>
      <c r="E85"/>
      <c r="F85" s="11"/>
      <c r="G85" s="11"/>
      <c r="H85" s="11"/>
      <c r="I85" s="11"/>
      <c r="J85" s="11"/>
      <c r="K85" s="11"/>
      <c r="L85" s="11">
        <f t="shared" si="2"/>
        <v>0</v>
      </c>
    </row>
    <row r="86" spans="2:12" ht="15.6" x14ac:dyDescent="0.3">
      <c r="B86" s="45" t="s">
        <v>16</v>
      </c>
      <c r="C86"/>
      <c r="D86" s="45" t="s">
        <v>137</v>
      </c>
      <c r="E86"/>
      <c r="F86" s="11"/>
      <c r="G86" s="11"/>
      <c r="H86" s="11"/>
      <c r="I86" s="11"/>
      <c r="J86" s="11"/>
      <c r="K86" s="11"/>
      <c r="L86" s="11">
        <f t="shared" si="2"/>
        <v>0</v>
      </c>
    </row>
    <row r="87" spans="2:12" ht="15.6" x14ac:dyDescent="0.3">
      <c r="B87" s="45" t="s">
        <v>152</v>
      </c>
      <c r="C87"/>
      <c r="D87" s="47" t="s">
        <v>59</v>
      </c>
      <c r="E87"/>
      <c r="F87" s="11"/>
      <c r="G87" s="11"/>
      <c r="H87" s="11"/>
      <c r="I87" s="11"/>
      <c r="J87" s="11"/>
      <c r="K87" s="11"/>
      <c r="L87" s="11">
        <f t="shared" si="2"/>
        <v>0</v>
      </c>
    </row>
    <row r="88" spans="2:12" ht="15.6" x14ac:dyDescent="0.3">
      <c r="B88" s="47" t="s">
        <v>146</v>
      </c>
      <c r="C88"/>
      <c r="D88" s="45" t="s">
        <v>136</v>
      </c>
      <c r="E88"/>
      <c r="F88" s="11"/>
      <c r="G88" s="11"/>
      <c r="H88" s="11"/>
      <c r="I88" s="11"/>
      <c r="J88" s="11"/>
      <c r="K88" s="11"/>
      <c r="L88" s="11">
        <f t="shared" si="2"/>
        <v>0</v>
      </c>
    </row>
    <row r="89" spans="2:12" ht="15.6" x14ac:dyDescent="0.3">
      <c r="B89" s="45" t="s">
        <v>10</v>
      </c>
      <c r="C89"/>
      <c r="D89" s="45" t="s">
        <v>138</v>
      </c>
      <c r="E89"/>
      <c r="F89" s="11"/>
      <c r="G89" s="11"/>
      <c r="H89" s="11"/>
      <c r="I89" s="11"/>
      <c r="J89" s="11"/>
      <c r="K89" s="11"/>
      <c r="L89" s="11">
        <f t="shared" si="2"/>
        <v>0</v>
      </c>
    </row>
    <row r="90" spans="2:12" ht="15.6" x14ac:dyDescent="0.3">
      <c r="B90" s="45" t="s">
        <v>33</v>
      </c>
      <c r="C90"/>
      <c r="D90" s="45" t="s">
        <v>90</v>
      </c>
      <c r="E90"/>
      <c r="F90" s="11"/>
      <c r="G90" s="11"/>
      <c r="H90" s="11"/>
      <c r="I90" s="11"/>
      <c r="J90" s="11"/>
      <c r="K90" s="11"/>
      <c r="L90" s="11">
        <f t="shared" ref="L90:L97" si="3">SUM(F90:K90)</f>
        <v>0</v>
      </c>
    </row>
    <row r="91" spans="2:12" ht="15.6" x14ac:dyDescent="0.3">
      <c r="B91" s="47" t="s">
        <v>13</v>
      </c>
      <c r="C91"/>
      <c r="D91" s="45" t="s">
        <v>91</v>
      </c>
      <c r="E91"/>
      <c r="F91" s="11"/>
      <c r="G91" s="11"/>
      <c r="H91" s="11"/>
      <c r="I91" s="11"/>
      <c r="J91" s="11"/>
      <c r="K91" s="11"/>
      <c r="L91" s="11">
        <f t="shared" si="3"/>
        <v>0</v>
      </c>
    </row>
    <row r="92" spans="2:12" ht="15.6" x14ac:dyDescent="0.3">
      <c r="B92" s="47" t="s">
        <v>24</v>
      </c>
      <c r="C92"/>
      <c r="D92" s="47" t="s">
        <v>132</v>
      </c>
      <c r="E92"/>
      <c r="F92" s="11"/>
      <c r="G92" s="11"/>
      <c r="H92" s="11"/>
      <c r="I92" s="11"/>
      <c r="J92" s="11"/>
      <c r="K92" s="11"/>
      <c r="L92" s="11">
        <f t="shared" si="3"/>
        <v>0</v>
      </c>
    </row>
    <row r="93" spans="2:12" ht="15.6" x14ac:dyDescent="0.3">
      <c r="B93" s="47" t="s">
        <v>151</v>
      </c>
      <c r="C93"/>
      <c r="D93" s="47" t="s">
        <v>73</v>
      </c>
      <c r="E93"/>
      <c r="F93" s="11"/>
      <c r="G93" s="11"/>
      <c r="H93" s="11"/>
      <c r="I93" s="11"/>
      <c r="J93" s="11"/>
      <c r="K93" s="11"/>
      <c r="L93" s="11">
        <f t="shared" si="3"/>
        <v>0</v>
      </c>
    </row>
    <row r="94" spans="2:12" ht="15.6" x14ac:dyDescent="0.3">
      <c r="B94" s="45" t="s">
        <v>17</v>
      </c>
      <c r="C94"/>
      <c r="D94" s="45" t="s">
        <v>88</v>
      </c>
      <c r="E94"/>
      <c r="F94" s="11"/>
      <c r="G94" s="11"/>
      <c r="H94" s="11"/>
      <c r="I94" s="11"/>
      <c r="J94" s="11"/>
      <c r="K94" s="11"/>
      <c r="L94" s="11">
        <f t="shared" si="3"/>
        <v>0</v>
      </c>
    </row>
    <row r="95" spans="2:12" ht="15.6" x14ac:dyDescent="0.3">
      <c r="B95" s="45" t="s">
        <v>162</v>
      </c>
      <c r="C95"/>
      <c r="D95" s="45" t="s">
        <v>160</v>
      </c>
      <c r="E95"/>
      <c r="F95" s="11"/>
      <c r="G95" s="11"/>
      <c r="H95" s="11"/>
      <c r="I95" s="11"/>
      <c r="J95" s="11"/>
      <c r="K95" s="11"/>
      <c r="L95" s="11">
        <f t="shared" si="3"/>
        <v>0</v>
      </c>
    </row>
    <row r="96" spans="2:12" ht="15.6" x14ac:dyDescent="0.3">
      <c r="B96" s="47" t="s">
        <v>154</v>
      </c>
      <c r="C96"/>
      <c r="D96" s="45" t="s">
        <v>74</v>
      </c>
      <c r="E96"/>
      <c r="F96" s="11"/>
      <c r="G96" s="11"/>
      <c r="H96" s="11"/>
      <c r="I96" s="11"/>
      <c r="J96" s="11"/>
      <c r="K96" s="11"/>
      <c r="L96" s="11">
        <f t="shared" si="3"/>
        <v>0</v>
      </c>
    </row>
    <row r="97" spans="2:12" ht="15.6" x14ac:dyDescent="0.3">
      <c r="B97" s="45" t="s">
        <v>155</v>
      </c>
      <c r="C97"/>
      <c r="D97" s="47" t="s">
        <v>135</v>
      </c>
      <c r="E97"/>
      <c r="F97" s="11"/>
      <c r="G97" s="11"/>
      <c r="H97" s="11"/>
      <c r="I97" s="11"/>
      <c r="J97" s="11"/>
      <c r="K97" s="11"/>
      <c r="L97" s="11">
        <f t="shared" si="3"/>
        <v>0</v>
      </c>
    </row>
    <row r="98" spans="2:12" ht="15.6" x14ac:dyDescent="0.3">
      <c r="B98" s="47" t="s">
        <v>14</v>
      </c>
      <c r="C98"/>
      <c r="D98" s="45" t="s">
        <v>72</v>
      </c>
      <c r="E98"/>
      <c r="F98" s="11"/>
      <c r="G98" s="11"/>
      <c r="H98" s="11"/>
      <c r="I98" s="11"/>
      <c r="J98" s="11"/>
      <c r="K98" s="11"/>
      <c r="L98" s="11" t="s">
        <v>51</v>
      </c>
    </row>
    <row r="99" spans="2:12" ht="15.6" x14ac:dyDescent="0.3">
      <c r="B99" s="45" t="s">
        <v>7</v>
      </c>
      <c r="C99"/>
      <c r="D99" s="45" t="s">
        <v>92</v>
      </c>
      <c r="E99"/>
      <c r="F99" s="11"/>
      <c r="G99" s="11"/>
      <c r="H99" s="11"/>
      <c r="I99" s="11"/>
      <c r="J99" s="11"/>
      <c r="K99" s="11"/>
      <c r="L99" s="11">
        <f t="shared" ref="L99:L100" si="4">SUM(F99:K99)</f>
        <v>0</v>
      </c>
    </row>
    <row r="100" spans="2:12" ht="15.6" x14ac:dyDescent="0.3">
      <c r="B100" s="47" t="s">
        <v>30</v>
      </c>
      <c r="C100"/>
      <c r="D100" s="45" t="s">
        <v>94</v>
      </c>
      <c r="E100"/>
      <c r="F100" s="11"/>
      <c r="G100" s="11"/>
      <c r="H100" s="11"/>
      <c r="I100" s="11"/>
      <c r="J100" s="11"/>
      <c r="K100" s="11"/>
      <c r="L100" s="11">
        <f t="shared" si="4"/>
        <v>0</v>
      </c>
    </row>
    <row r="101" spans="2:12" ht="15.6" x14ac:dyDescent="0.3">
      <c r="C101"/>
      <c r="D101" s="45" t="s">
        <v>85</v>
      </c>
      <c r="E101"/>
      <c r="F101" s="11"/>
      <c r="G101" s="11"/>
      <c r="H101" s="11"/>
      <c r="I101" s="11"/>
      <c r="J101" s="11"/>
      <c r="K101" s="11"/>
      <c r="L101" s="11">
        <f t="shared" ref="L101:L111" si="5">SUM(F101:K101)</f>
        <v>0</v>
      </c>
    </row>
    <row r="102" spans="2:12" ht="15.6" x14ac:dyDescent="0.3">
      <c r="C102"/>
      <c r="D102" s="47" t="s">
        <v>133</v>
      </c>
      <c r="E102"/>
      <c r="F102" s="11"/>
      <c r="G102" s="11"/>
      <c r="H102" s="11"/>
      <c r="I102" s="11"/>
      <c r="J102" s="11"/>
      <c r="K102" s="11"/>
      <c r="L102" s="11">
        <f t="shared" si="5"/>
        <v>0</v>
      </c>
    </row>
    <row r="103" spans="2:12" ht="15.6" x14ac:dyDescent="0.3">
      <c r="C103"/>
      <c r="D103" s="129" t="s">
        <v>140</v>
      </c>
      <c r="E103"/>
      <c r="F103" s="11"/>
      <c r="G103" s="11"/>
      <c r="H103" s="11"/>
      <c r="I103" s="11"/>
      <c r="J103" s="11"/>
      <c r="K103" s="11"/>
      <c r="L103" s="11">
        <f t="shared" si="5"/>
        <v>0</v>
      </c>
    </row>
    <row r="104" spans="2:12" ht="15.6" x14ac:dyDescent="0.3">
      <c r="C104"/>
      <c r="D104" s="47" t="s">
        <v>66</v>
      </c>
      <c r="E104"/>
      <c r="F104" s="11"/>
      <c r="G104" s="11"/>
      <c r="H104" s="11"/>
      <c r="I104" s="11"/>
      <c r="J104" s="11"/>
      <c r="K104" s="11"/>
      <c r="L104" s="11">
        <f t="shared" si="5"/>
        <v>0</v>
      </c>
    </row>
    <row r="105" spans="2:12" ht="15.6" x14ac:dyDescent="0.3">
      <c r="C105"/>
      <c r="D105" s="45" t="s">
        <v>96</v>
      </c>
      <c r="E105"/>
      <c r="F105" s="11"/>
      <c r="G105" s="11"/>
      <c r="H105" s="11"/>
      <c r="I105" s="11"/>
      <c r="J105" s="11"/>
      <c r="K105" s="11"/>
      <c r="L105" s="11">
        <f t="shared" si="5"/>
        <v>0</v>
      </c>
    </row>
    <row r="106" spans="2:12" ht="15.6" x14ac:dyDescent="0.3">
      <c r="C106"/>
      <c r="D106" s="47" t="s">
        <v>139</v>
      </c>
      <c r="E106"/>
      <c r="F106" s="11"/>
      <c r="G106" s="11"/>
      <c r="H106" s="11"/>
      <c r="I106" s="11"/>
      <c r="J106" s="11"/>
      <c r="K106" s="11"/>
      <c r="L106" s="11">
        <f t="shared" si="5"/>
        <v>0</v>
      </c>
    </row>
    <row r="107" spans="2:12" ht="15.6" x14ac:dyDescent="0.3">
      <c r="C107"/>
      <c r="D107" s="47" t="s">
        <v>134</v>
      </c>
      <c r="E107"/>
      <c r="F107" s="11"/>
      <c r="G107" s="11"/>
      <c r="H107" s="11"/>
      <c r="I107" s="11"/>
      <c r="J107" s="11"/>
      <c r="K107" s="11"/>
      <c r="L107" s="11">
        <f t="shared" si="5"/>
        <v>0</v>
      </c>
    </row>
    <row r="108" spans="2:12" ht="15.6" x14ac:dyDescent="0.3">
      <c r="C108"/>
      <c r="D108" s="45" t="s">
        <v>99</v>
      </c>
      <c r="E108"/>
      <c r="F108" s="11"/>
      <c r="G108" s="11"/>
      <c r="H108" s="11"/>
      <c r="I108" s="11"/>
      <c r="J108" s="11"/>
      <c r="K108" s="11"/>
      <c r="L108" s="11">
        <f t="shared" si="5"/>
        <v>0</v>
      </c>
    </row>
    <row r="109" spans="2:12" ht="15.6" x14ac:dyDescent="0.3">
      <c r="C109"/>
      <c r="D109" s="45" t="s">
        <v>78</v>
      </c>
      <c r="E109"/>
      <c r="F109" s="11"/>
      <c r="G109" s="11"/>
      <c r="H109" s="11"/>
      <c r="I109" s="11"/>
      <c r="J109" s="11"/>
      <c r="K109" s="11"/>
      <c r="L109" s="11">
        <f t="shared" si="5"/>
        <v>0</v>
      </c>
    </row>
    <row r="110" spans="2:12" ht="15.6" x14ac:dyDescent="0.3">
      <c r="C110"/>
      <c r="D110" s="47" t="s">
        <v>166</v>
      </c>
      <c r="E110"/>
      <c r="F110" s="11"/>
      <c r="G110" s="11"/>
      <c r="H110" s="11"/>
      <c r="I110" s="11"/>
      <c r="J110" s="11"/>
      <c r="K110" s="11"/>
      <c r="L110" s="11">
        <f t="shared" si="5"/>
        <v>0</v>
      </c>
    </row>
    <row r="111" spans="2:12" ht="15.6" x14ac:dyDescent="0.3">
      <c r="C111"/>
      <c r="D111" s="47" t="s">
        <v>95</v>
      </c>
      <c r="E111"/>
      <c r="F111" s="11"/>
      <c r="G111" s="11"/>
      <c r="H111" s="11"/>
      <c r="I111" s="11"/>
      <c r="J111" s="11"/>
      <c r="K111" s="11"/>
      <c r="L111" s="11">
        <f t="shared" si="5"/>
        <v>0</v>
      </c>
    </row>
    <row r="112" spans="2:12" ht="15.6" x14ac:dyDescent="0.3">
      <c r="C112"/>
      <c r="D112" s="47" t="s">
        <v>82</v>
      </c>
      <c r="E112"/>
      <c r="F112" s="11"/>
      <c r="G112" s="11"/>
      <c r="H112" s="11"/>
      <c r="I112" s="11"/>
      <c r="J112" s="11"/>
      <c r="K112" s="11"/>
      <c r="L112" s="11" t="s">
        <v>176</v>
      </c>
    </row>
    <row r="113" spans="3:3" x14ac:dyDescent="0.3">
      <c r="C113"/>
    </row>
    <row r="114" spans="3:3" x14ac:dyDescent="0.3">
      <c r="C114"/>
    </row>
    <row r="115" spans="3:3" x14ac:dyDescent="0.3">
      <c r="C115"/>
    </row>
    <row r="116" spans="3:3" x14ac:dyDescent="0.3">
      <c r="C116"/>
    </row>
    <row r="117" spans="3:3" x14ac:dyDescent="0.3">
      <c r="C117"/>
    </row>
  </sheetData>
  <pageMargins left="0.7" right="0.7" top="0.75" bottom="0.75" header="0.3" footer="0.3"/>
  <pageSetup paperSize="9" orientation="portrait" horizontalDpi="0" verticalDpi="0" r:id="rId1"/>
  <rowBreaks count="1" manualBreakCount="1">
    <brk id="6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37D6-4B7A-42D9-91C1-404832B3185D}">
  <dimension ref="A2:I125"/>
  <sheetViews>
    <sheetView workbookViewId="0">
      <selection activeCell="K49" sqref="K49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.6640625" style="2" customWidth="1"/>
    <col min="7" max="7" width="8.88671875" style="2"/>
    <col min="8" max="9" width="6.21875" style="2" customWidth="1"/>
  </cols>
  <sheetData>
    <row r="2" spans="1:9" x14ac:dyDescent="0.3">
      <c r="D2" s="2" t="s">
        <v>251</v>
      </c>
    </row>
    <row r="3" spans="1:9" ht="15.6" x14ac:dyDescent="0.3">
      <c r="A3">
        <v>1</v>
      </c>
      <c r="B3" s="31" t="s">
        <v>4</v>
      </c>
      <c r="C3" s="35" t="s">
        <v>7</v>
      </c>
      <c r="D3" s="11">
        <v>162</v>
      </c>
      <c r="E3" s="11">
        <v>189</v>
      </c>
      <c r="F3" s="11">
        <v>214</v>
      </c>
      <c r="G3" s="16">
        <v>565</v>
      </c>
      <c r="H3" s="11">
        <v>14</v>
      </c>
      <c r="I3" s="11">
        <v>11</v>
      </c>
    </row>
    <row r="4" spans="1:9" ht="15.6" x14ac:dyDescent="0.3">
      <c r="A4">
        <v>2</v>
      </c>
      <c r="B4" s="31" t="s">
        <v>4</v>
      </c>
      <c r="C4" s="35" t="s">
        <v>5</v>
      </c>
      <c r="D4" s="11">
        <v>164</v>
      </c>
      <c r="E4" s="11">
        <v>194</v>
      </c>
      <c r="F4" s="11">
        <v>193</v>
      </c>
      <c r="G4" s="16">
        <v>551</v>
      </c>
      <c r="H4" s="11">
        <v>14</v>
      </c>
      <c r="I4" s="11">
        <v>11</v>
      </c>
    </row>
    <row r="5" spans="1:9" ht="15.6" x14ac:dyDescent="0.3">
      <c r="A5">
        <v>3</v>
      </c>
      <c r="B5" s="31" t="s">
        <v>4</v>
      </c>
      <c r="C5" s="35" t="s">
        <v>8</v>
      </c>
      <c r="D5" s="11">
        <v>196</v>
      </c>
      <c r="E5" s="11">
        <v>172</v>
      </c>
      <c r="F5" s="11">
        <v>157</v>
      </c>
      <c r="G5" s="16">
        <v>525</v>
      </c>
      <c r="H5" s="11">
        <v>9</v>
      </c>
      <c r="I5" s="11">
        <v>15</v>
      </c>
    </row>
    <row r="6" spans="1:9" ht="15.6" x14ac:dyDescent="0.3">
      <c r="A6">
        <v>4</v>
      </c>
      <c r="B6" s="31" t="s">
        <v>4</v>
      </c>
      <c r="C6" s="35" t="s">
        <v>10</v>
      </c>
      <c r="D6" s="11">
        <v>181</v>
      </c>
      <c r="E6" s="11">
        <v>160</v>
      </c>
      <c r="F6" s="11">
        <v>147</v>
      </c>
      <c r="G6" s="16">
        <v>488</v>
      </c>
      <c r="H6" s="11">
        <v>9</v>
      </c>
      <c r="I6" s="11">
        <v>15</v>
      </c>
    </row>
    <row r="7" spans="1:9" ht="15.6" x14ac:dyDescent="0.3">
      <c r="A7">
        <v>5</v>
      </c>
      <c r="B7" s="107" t="s">
        <v>15</v>
      </c>
      <c r="C7" s="107" t="s">
        <v>25</v>
      </c>
      <c r="D7" s="11">
        <v>150</v>
      </c>
      <c r="E7" s="11">
        <v>171</v>
      </c>
      <c r="F7" s="11">
        <v>159</v>
      </c>
      <c r="G7" s="16">
        <v>480</v>
      </c>
      <c r="H7" s="11">
        <v>6</v>
      </c>
      <c r="I7" s="11">
        <v>14</v>
      </c>
    </row>
    <row r="8" spans="1:9" ht="15.6" x14ac:dyDescent="0.3">
      <c r="A8">
        <v>6</v>
      </c>
      <c r="B8" s="75" t="s">
        <v>9</v>
      </c>
      <c r="C8" s="97" t="s">
        <v>17</v>
      </c>
      <c r="D8" s="11">
        <v>178</v>
      </c>
      <c r="E8" s="11">
        <v>194</v>
      </c>
      <c r="F8" s="11">
        <v>95</v>
      </c>
      <c r="G8" s="16">
        <v>467</v>
      </c>
      <c r="H8" s="11">
        <v>6</v>
      </c>
      <c r="I8" s="11">
        <v>15</v>
      </c>
    </row>
    <row r="9" spans="1:9" ht="15.6" x14ac:dyDescent="0.3">
      <c r="A9">
        <v>7</v>
      </c>
      <c r="B9" s="75" t="s">
        <v>9</v>
      </c>
      <c r="C9" s="97" t="s">
        <v>18</v>
      </c>
      <c r="D9" s="11">
        <v>186</v>
      </c>
      <c r="E9" s="11">
        <v>131</v>
      </c>
      <c r="F9" s="11">
        <v>145</v>
      </c>
      <c r="G9" s="16">
        <v>462</v>
      </c>
      <c r="H9" s="11">
        <v>7</v>
      </c>
      <c r="I9" s="11">
        <v>12</v>
      </c>
    </row>
    <row r="10" spans="1:9" ht="15.6" x14ac:dyDescent="0.3">
      <c r="A10">
        <v>8</v>
      </c>
      <c r="B10" s="76" t="s">
        <v>15</v>
      </c>
      <c r="C10" s="98" t="s">
        <v>22</v>
      </c>
      <c r="D10" s="11">
        <v>127</v>
      </c>
      <c r="E10" s="11">
        <v>181</v>
      </c>
      <c r="F10" s="11">
        <v>150</v>
      </c>
      <c r="G10" s="16">
        <v>458</v>
      </c>
      <c r="H10" s="11">
        <v>7</v>
      </c>
      <c r="I10" s="11">
        <v>10</v>
      </c>
    </row>
    <row r="11" spans="1:9" ht="15.6" x14ac:dyDescent="0.3">
      <c r="A11">
        <v>9</v>
      </c>
      <c r="B11" s="75" t="s">
        <v>9</v>
      </c>
      <c r="C11" s="97" t="s">
        <v>14</v>
      </c>
      <c r="D11" s="11">
        <v>147</v>
      </c>
      <c r="E11" s="11">
        <v>163</v>
      </c>
      <c r="F11" s="11">
        <v>144</v>
      </c>
      <c r="G11" s="16">
        <v>454</v>
      </c>
      <c r="H11" s="11">
        <v>8</v>
      </c>
      <c r="I11" s="11">
        <v>13</v>
      </c>
    </row>
    <row r="12" spans="1:9" ht="15.6" x14ac:dyDescent="0.3">
      <c r="A12">
        <v>10</v>
      </c>
      <c r="B12" s="78" t="s">
        <v>121</v>
      </c>
      <c r="C12" s="99" t="s">
        <v>32</v>
      </c>
      <c r="D12" s="11">
        <v>156</v>
      </c>
      <c r="E12" s="11">
        <v>124</v>
      </c>
      <c r="F12" s="11">
        <v>171</v>
      </c>
      <c r="G12" s="16">
        <v>451</v>
      </c>
      <c r="H12" s="11">
        <v>7</v>
      </c>
      <c r="I12" s="11">
        <v>12</v>
      </c>
    </row>
    <row r="13" spans="1:9" ht="15.6" x14ac:dyDescent="0.3">
      <c r="A13">
        <v>11</v>
      </c>
      <c r="B13" s="244" t="s">
        <v>121</v>
      </c>
      <c r="C13" s="244" t="s">
        <v>23</v>
      </c>
      <c r="D13" s="11">
        <v>131</v>
      </c>
      <c r="E13" s="11">
        <v>114</v>
      </c>
      <c r="F13" s="11">
        <v>197</v>
      </c>
      <c r="G13" s="16">
        <v>442</v>
      </c>
      <c r="H13" s="11">
        <v>5</v>
      </c>
      <c r="I13" s="11">
        <v>13</v>
      </c>
    </row>
    <row r="14" spans="1:9" ht="15.6" x14ac:dyDescent="0.3">
      <c r="A14">
        <v>12</v>
      </c>
      <c r="B14" s="76" t="s">
        <v>15</v>
      </c>
      <c r="C14" s="98" t="s">
        <v>218</v>
      </c>
      <c r="D14" s="11">
        <v>144</v>
      </c>
      <c r="E14" s="11">
        <v>117</v>
      </c>
      <c r="F14" s="11">
        <v>164</v>
      </c>
      <c r="G14" s="16">
        <v>425</v>
      </c>
      <c r="H14" s="11">
        <v>6</v>
      </c>
      <c r="I14" s="11">
        <v>10</v>
      </c>
    </row>
    <row r="15" spans="1:9" ht="15.6" x14ac:dyDescent="0.3">
      <c r="A15">
        <v>13</v>
      </c>
      <c r="B15" s="46" t="s">
        <v>142</v>
      </c>
      <c r="C15" s="45" t="s">
        <v>143</v>
      </c>
      <c r="D15" s="11">
        <v>122</v>
      </c>
      <c r="E15" s="11">
        <v>156</v>
      </c>
      <c r="F15" s="11">
        <v>144</v>
      </c>
      <c r="G15" s="16">
        <v>422</v>
      </c>
      <c r="H15" s="11">
        <v>2</v>
      </c>
      <c r="I15" s="11">
        <v>15</v>
      </c>
    </row>
    <row r="16" spans="1:9" ht="15.6" x14ac:dyDescent="0.3">
      <c r="A16">
        <v>14</v>
      </c>
      <c r="B16" s="75" t="s">
        <v>9</v>
      </c>
      <c r="C16" s="97" t="s">
        <v>12</v>
      </c>
      <c r="D16" s="11">
        <v>139</v>
      </c>
      <c r="E16" s="11">
        <v>128</v>
      </c>
      <c r="F16" s="11">
        <v>153</v>
      </c>
      <c r="G16" s="16">
        <v>420</v>
      </c>
      <c r="H16" s="11">
        <v>5</v>
      </c>
      <c r="I16" s="11">
        <v>11</v>
      </c>
    </row>
    <row r="17" spans="1:9" ht="15.6" x14ac:dyDescent="0.3">
      <c r="A17">
        <v>15</v>
      </c>
      <c r="B17" s="76" t="s">
        <v>15</v>
      </c>
      <c r="C17" s="98" t="s">
        <v>21</v>
      </c>
      <c r="D17" s="11">
        <v>137</v>
      </c>
      <c r="E17" s="11">
        <v>138</v>
      </c>
      <c r="F17" s="11">
        <v>145</v>
      </c>
      <c r="G17" s="16">
        <v>420</v>
      </c>
      <c r="H17" s="11">
        <v>5</v>
      </c>
      <c r="I17" s="11">
        <v>10</v>
      </c>
    </row>
    <row r="18" spans="1:9" ht="15.6" x14ac:dyDescent="0.3">
      <c r="A18">
        <v>16</v>
      </c>
      <c r="B18" s="107" t="s">
        <v>15</v>
      </c>
      <c r="C18" s="107" t="s">
        <v>20</v>
      </c>
      <c r="D18" s="11">
        <v>158</v>
      </c>
      <c r="E18" s="11">
        <v>104</v>
      </c>
      <c r="F18" s="11">
        <v>158</v>
      </c>
      <c r="G18" s="16">
        <v>420</v>
      </c>
      <c r="H18" s="11">
        <v>4</v>
      </c>
      <c r="I18" s="11">
        <v>13</v>
      </c>
    </row>
    <row r="19" spans="1:9" ht="15.6" x14ac:dyDescent="0.3">
      <c r="A19">
        <v>17</v>
      </c>
      <c r="B19" s="47" t="s">
        <v>142</v>
      </c>
      <c r="C19" s="47" t="s">
        <v>144</v>
      </c>
      <c r="D19" s="11">
        <v>126</v>
      </c>
      <c r="E19" s="11">
        <v>165</v>
      </c>
      <c r="F19" s="11">
        <v>120</v>
      </c>
      <c r="G19" s="16">
        <v>411</v>
      </c>
      <c r="H19" s="11">
        <v>6</v>
      </c>
      <c r="I19" s="11">
        <v>9</v>
      </c>
    </row>
    <row r="20" spans="1:9" ht="15.6" x14ac:dyDescent="0.3">
      <c r="A20">
        <v>18</v>
      </c>
      <c r="B20" s="77" t="s">
        <v>19</v>
      </c>
      <c r="C20" s="100" t="s">
        <v>29</v>
      </c>
      <c r="D20" s="11">
        <v>109</v>
      </c>
      <c r="E20" s="11">
        <v>125</v>
      </c>
      <c r="F20" s="11">
        <v>159</v>
      </c>
      <c r="G20" s="16">
        <v>393</v>
      </c>
      <c r="H20" s="11">
        <v>5</v>
      </c>
      <c r="I20" s="11">
        <v>8</v>
      </c>
    </row>
    <row r="21" spans="1:9" ht="15.6" x14ac:dyDescent="0.3">
      <c r="A21">
        <v>19</v>
      </c>
      <c r="B21" s="315" t="s">
        <v>121</v>
      </c>
      <c r="C21" s="318" t="s">
        <v>146</v>
      </c>
      <c r="D21" s="11">
        <v>139</v>
      </c>
      <c r="E21" s="11">
        <v>125</v>
      </c>
      <c r="F21" s="11">
        <v>129</v>
      </c>
      <c r="G21" s="16">
        <v>393</v>
      </c>
      <c r="H21" s="11">
        <v>4</v>
      </c>
      <c r="I21" s="11">
        <v>11</v>
      </c>
    </row>
    <row r="22" spans="1:9" ht="15.6" x14ac:dyDescent="0.3">
      <c r="A22">
        <v>20</v>
      </c>
      <c r="B22" s="79" t="s">
        <v>121</v>
      </c>
      <c r="C22" s="99" t="s">
        <v>35</v>
      </c>
      <c r="D22" s="11">
        <v>132</v>
      </c>
      <c r="E22" s="11">
        <v>138</v>
      </c>
      <c r="F22" s="11">
        <v>122</v>
      </c>
      <c r="G22" s="16">
        <v>392</v>
      </c>
      <c r="H22" s="11">
        <v>4</v>
      </c>
      <c r="I22" s="11">
        <v>9</v>
      </c>
    </row>
    <row r="23" spans="1:9" ht="15.6" x14ac:dyDescent="0.3">
      <c r="A23">
        <v>21</v>
      </c>
      <c r="B23" s="79" t="s">
        <v>121</v>
      </c>
      <c r="C23" s="99" t="s">
        <v>33</v>
      </c>
      <c r="D23" s="11">
        <v>126</v>
      </c>
      <c r="E23" s="11">
        <v>129</v>
      </c>
      <c r="F23" s="11">
        <v>137</v>
      </c>
      <c r="G23" s="16">
        <v>392</v>
      </c>
      <c r="H23" s="11">
        <v>2</v>
      </c>
      <c r="I23" s="11">
        <v>13</v>
      </c>
    </row>
    <row r="24" spans="1:9" ht="15.6" x14ac:dyDescent="0.3">
      <c r="A24">
        <v>22</v>
      </c>
      <c r="B24" s="109" t="s">
        <v>121</v>
      </c>
      <c r="C24" s="109" t="s">
        <v>123</v>
      </c>
      <c r="D24" s="11">
        <v>115</v>
      </c>
      <c r="E24" s="11">
        <v>135</v>
      </c>
      <c r="F24" s="11">
        <v>130</v>
      </c>
      <c r="G24" s="16">
        <v>380</v>
      </c>
      <c r="H24" s="11">
        <v>8</v>
      </c>
      <c r="I24" s="11">
        <v>5</v>
      </c>
    </row>
    <row r="25" spans="1:9" ht="15.6" x14ac:dyDescent="0.3">
      <c r="A25">
        <v>23</v>
      </c>
      <c r="B25" s="133" t="s">
        <v>19</v>
      </c>
      <c r="C25" s="133" t="s">
        <v>31</v>
      </c>
      <c r="D25" s="11">
        <v>155</v>
      </c>
      <c r="E25" s="11">
        <v>101</v>
      </c>
      <c r="F25" s="11">
        <v>123</v>
      </c>
      <c r="G25" s="16">
        <v>379</v>
      </c>
      <c r="H25" s="11">
        <v>5</v>
      </c>
      <c r="I25" s="11">
        <v>8</v>
      </c>
    </row>
    <row r="26" spans="1:9" ht="15.6" x14ac:dyDescent="0.3">
      <c r="A26">
        <v>24</v>
      </c>
      <c r="B26" s="77" t="s">
        <v>19</v>
      </c>
      <c r="C26" s="100" t="s">
        <v>24</v>
      </c>
      <c r="D26" s="11">
        <v>95</v>
      </c>
      <c r="E26" s="11">
        <v>157</v>
      </c>
      <c r="F26" s="11">
        <v>126</v>
      </c>
      <c r="G26" s="16">
        <v>378</v>
      </c>
      <c r="H26" s="11">
        <v>2</v>
      </c>
      <c r="I26" s="11">
        <v>10</v>
      </c>
    </row>
    <row r="27" spans="1:9" ht="15.6" x14ac:dyDescent="0.3">
      <c r="A27">
        <v>25</v>
      </c>
      <c r="B27" s="46" t="s">
        <v>142</v>
      </c>
      <c r="C27" s="45" t="s">
        <v>149</v>
      </c>
      <c r="D27" s="11">
        <v>123</v>
      </c>
      <c r="E27" s="11">
        <v>135</v>
      </c>
      <c r="F27" s="11">
        <v>109</v>
      </c>
      <c r="G27" s="16">
        <v>367</v>
      </c>
      <c r="H27" s="11">
        <v>4</v>
      </c>
      <c r="I27" s="11">
        <v>9</v>
      </c>
    </row>
    <row r="28" spans="1:9" ht="15.6" x14ac:dyDescent="0.3">
      <c r="A28">
        <v>26</v>
      </c>
      <c r="B28" s="46" t="s">
        <v>142</v>
      </c>
      <c r="C28" s="45" t="s">
        <v>196</v>
      </c>
      <c r="D28" s="11">
        <v>131</v>
      </c>
      <c r="E28" s="11">
        <v>107</v>
      </c>
      <c r="F28" s="11">
        <v>127</v>
      </c>
      <c r="G28" s="16">
        <v>365</v>
      </c>
      <c r="H28" s="11">
        <v>5</v>
      </c>
      <c r="I28" s="11">
        <v>7</v>
      </c>
    </row>
    <row r="29" spans="1:9" ht="15.6" x14ac:dyDescent="0.3">
      <c r="A29">
        <v>27</v>
      </c>
      <c r="B29" s="46" t="s">
        <v>142</v>
      </c>
      <c r="C29" s="45" t="s">
        <v>209</v>
      </c>
      <c r="D29" s="11">
        <v>129</v>
      </c>
      <c r="E29" s="11">
        <v>92</v>
      </c>
      <c r="F29" s="11">
        <v>120</v>
      </c>
      <c r="G29" s="16">
        <v>341</v>
      </c>
      <c r="H29" s="11">
        <v>2</v>
      </c>
      <c r="I29" s="11">
        <v>8</v>
      </c>
    </row>
    <row r="30" spans="1:9" ht="15.6" x14ac:dyDescent="0.3">
      <c r="A30">
        <v>28</v>
      </c>
      <c r="B30" s="47" t="s">
        <v>142</v>
      </c>
      <c r="C30" s="47" t="s">
        <v>153</v>
      </c>
      <c r="D30" s="11">
        <v>120</v>
      </c>
      <c r="E30" s="11">
        <v>113</v>
      </c>
      <c r="F30" s="11">
        <v>107</v>
      </c>
      <c r="G30" s="16">
        <v>340</v>
      </c>
      <c r="H30" s="11">
        <v>4</v>
      </c>
      <c r="I30" s="11">
        <v>6</v>
      </c>
    </row>
    <row r="31" spans="1:9" ht="15.6" x14ac:dyDescent="0.3">
      <c r="A31">
        <v>29</v>
      </c>
      <c r="B31" s="46" t="s">
        <v>142</v>
      </c>
      <c r="C31" s="45" t="s">
        <v>157</v>
      </c>
      <c r="D31" s="11">
        <v>78</v>
      </c>
      <c r="E31" s="11">
        <v>119</v>
      </c>
      <c r="F31" s="11">
        <v>137</v>
      </c>
      <c r="G31" s="16">
        <v>334</v>
      </c>
      <c r="H31" s="11">
        <v>5</v>
      </c>
      <c r="I31" s="11">
        <v>6</v>
      </c>
    </row>
    <row r="32" spans="1:9" ht="15.6" x14ac:dyDescent="0.3">
      <c r="A32">
        <v>30</v>
      </c>
      <c r="B32" s="77" t="s">
        <v>19</v>
      </c>
      <c r="C32" s="100" t="s">
        <v>28</v>
      </c>
      <c r="D32" s="11">
        <v>101</v>
      </c>
      <c r="E32" s="11">
        <v>104</v>
      </c>
      <c r="F32" s="11">
        <v>127</v>
      </c>
      <c r="G32" s="16">
        <v>332</v>
      </c>
      <c r="H32" s="11">
        <v>3</v>
      </c>
      <c r="I32" s="11">
        <v>6</v>
      </c>
    </row>
    <row r="33" spans="1:9" ht="15.6" x14ac:dyDescent="0.3">
      <c r="A33">
        <v>31</v>
      </c>
      <c r="B33" s="76" t="s">
        <v>15</v>
      </c>
      <c r="C33" s="98" t="s">
        <v>26</v>
      </c>
      <c r="D33" s="11">
        <v>109</v>
      </c>
      <c r="E33" s="11">
        <v>132</v>
      </c>
      <c r="F33" s="11">
        <v>86</v>
      </c>
      <c r="G33" s="16">
        <v>327</v>
      </c>
      <c r="H33" s="11">
        <v>0</v>
      </c>
      <c r="I33" s="11">
        <v>13</v>
      </c>
    </row>
    <row r="34" spans="1:9" ht="15.6" x14ac:dyDescent="0.3">
      <c r="A34">
        <v>32</v>
      </c>
      <c r="B34" s="46" t="s">
        <v>142</v>
      </c>
      <c r="C34" s="45" t="s">
        <v>151</v>
      </c>
      <c r="D34" s="11">
        <v>100</v>
      </c>
      <c r="E34" s="11">
        <v>109</v>
      </c>
      <c r="F34" s="11">
        <v>114</v>
      </c>
      <c r="G34" s="16">
        <v>323</v>
      </c>
      <c r="H34" s="11">
        <v>3</v>
      </c>
      <c r="I34" s="11">
        <v>8</v>
      </c>
    </row>
    <row r="35" spans="1:9" ht="15.6" x14ac:dyDescent="0.3">
      <c r="A35">
        <v>33</v>
      </c>
      <c r="B35" s="77" t="s">
        <v>19</v>
      </c>
      <c r="C35" s="102" t="s">
        <v>27</v>
      </c>
      <c r="D35" s="11">
        <v>124</v>
      </c>
      <c r="E35" s="11">
        <v>105</v>
      </c>
      <c r="F35" s="11">
        <v>94</v>
      </c>
      <c r="G35" s="16">
        <v>323</v>
      </c>
      <c r="H35" s="11">
        <v>3</v>
      </c>
      <c r="I35" s="11">
        <v>4</v>
      </c>
    </row>
    <row r="36" spans="1:9" ht="15.6" x14ac:dyDescent="0.3">
      <c r="A36">
        <v>34</v>
      </c>
      <c r="B36" s="46" t="s">
        <v>142</v>
      </c>
      <c r="C36" s="45" t="s">
        <v>158</v>
      </c>
      <c r="D36" s="11">
        <v>109</v>
      </c>
      <c r="E36" s="11">
        <v>94</v>
      </c>
      <c r="F36" s="11">
        <v>109</v>
      </c>
      <c r="G36" s="16">
        <v>312</v>
      </c>
      <c r="H36" s="11">
        <v>4</v>
      </c>
      <c r="I36" s="11">
        <v>5</v>
      </c>
    </row>
    <row r="37" spans="1:9" ht="15.6" x14ac:dyDescent="0.3">
      <c r="A37">
        <v>35</v>
      </c>
      <c r="B37" s="46" t="s">
        <v>142</v>
      </c>
      <c r="C37" s="45" t="s">
        <v>155</v>
      </c>
      <c r="D37" s="11">
        <v>76</v>
      </c>
      <c r="E37" s="11">
        <v>98</v>
      </c>
      <c r="F37" s="11">
        <v>119</v>
      </c>
      <c r="G37" s="16">
        <v>293</v>
      </c>
      <c r="H37" s="11">
        <v>1</v>
      </c>
      <c r="I37" s="11">
        <v>6</v>
      </c>
    </row>
    <row r="38" spans="1:9" ht="15.6" x14ac:dyDescent="0.3">
      <c r="A38">
        <v>36</v>
      </c>
      <c r="B38" s="46" t="s">
        <v>142</v>
      </c>
      <c r="C38" s="45" t="s">
        <v>156</v>
      </c>
      <c r="D38" s="11">
        <v>111</v>
      </c>
      <c r="E38" s="11">
        <v>78</v>
      </c>
      <c r="F38" s="11">
        <v>86</v>
      </c>
      <c r="G38" s="16">
        <v>275</v>
      </c>
      <c r="H38" s="11">
        <v>1</v>
      </c>
      <c r="I38" s="11">
        <v>5</v>
      </c>
    </row>
    <row r="39" spans="1:9" ht="15.6" x14ac:dyDescent="0.3">
      <c r="A39">
        <v>37</v>
      </c>
      <c r="B39" s="46" t="s">
        <v>142</v>
      </c>
      <c r="C39" s="45" t="s">
        <v>190</v>
      </c>
      <c r="D39" s="11">
        <v>61</v>
      </c>
      <c r="E39" s="11">
        <v>83</v>
      </c>
      <c r="F39" s="11">
        <v>92</v>
      </c>
      <c r="G39" s="16">
        <v>236</v>
      </c>
      <c r="H39" s="11">
        <v>2</v>
      </c>
      <c r="I39" s="11">
        <v>2</v>
      </c>
    </row>
    <row r="40" spans="1:9" ht="15.6" x14ac:dyDescent="0.3">
      <c r="A40">
        <v>38</v>
      </c>
      <c r="B40" s="47" t="s">
        <v>142</v>
      </c>
      <c r="C40" s="47" t="s">
        <v>221</v>
      </c>
      <c r="D40" s="11">
        <v>61</v>
      </c>
      <c r="E40" s="11">
        <v>43</v>
      </c>
      <c r="F40" s="11">
        <v>70</v>
      </c>
      <c r="G40" s="16">
        <v>174</v>
      </c>
      <c r="H40" s="11">
        <v>1</v>
      </c>
      <c r="I40" s="11">
        <v>5</v>
      </c>
    </row>
    <row r="41" spans="1:9" ht="15.6" x14ac:dyDescent="0.3">
      <c r="B41" s="47"/>
      <c r="C41" s="47"/>
    </row>
    <row r="42" spans="1:9" ht="15.6" x14ac:dyDescent="0.3">
      <c r="B42" s="47"/>
      <c r="C42" s="47"/>
      <c r="D42" s="2" t="s">
        <v>252</v>
      </c>
    </row>
    <row r="43" spans="1:9" ht="15.6" x14ac:dyDescent="0.3">
      <c r="A43">
        <v>1</v>
      </c>
      <c r="B43" s="326" t="s">
        <v>38</v>
      </c>
      <c r="C43" s="327" t="s">
        <v>39</v>
      </c>
      <c r="D43" s="11">
        <v>245</v>
      </c>
      <c r="E43" s="11">
        <v>287</v>
      </c>
      <c r="F43" s="11">
        <v>187</v>
      </c>
      <c r="G43" s="16">
        <v>719</v>
      </c>
      <c r="H43" s="11">
        <v>23</v>
      </c>
      <c r="I43" s="11">
        <v>8</v>
      </c>
    </row>
    <row r="44" spans="1:9" ht="15.6" x14ac:dyDescent="0.3">
      <c r="A44">
        <v>2</v>
      </c>
      <c r="B44" s="119" t="s">
        <v>38</v>
      </c>
      <c r="C44" s="157" t="s">
        <v>41</v>
      </c>
      <c r="D44" s="11">
        <v>209</v>
      </c>
      <c r="E44" s="11">
        <v>211</v>
      </c>
      <c r="F44" s="11">
        <v>222</v>
      </c>
      <c r="G44" s="16">
        <v>642</v>
      </c>
      <c r="H44" s="11">
        <v>17</v>
      </c>
      <c r="I44" s="11">
        <v>12</v>
      </c>
    </row>
    <row r="45" spans="1:9" ht="15.6" x14ac:dyDescent="0.3">
      <c r="A45">
        <v>3</v>
      </c>
      <c r="B45" s="120" t="s">
        <v>38</v>
      </c>
      <c r="C45" s="135" t="s">
        <v>43</v>
      </c>
      <c r="D45" s="11">
        <v>163</v>
      </c>
      <c r="E45" s="11">
        <v>213</v>
      </c>
      <c r="F45" s="11">
        <v>257</v>
      </c>
      <c r="G45" s="16">
        <v>633</v>
      </c>
      <c r="H45" s="11">
        <v>16</v>
      </c>
      <c r="I45" s="11">
        <v>12</v>
      </c>
    </row>
    <row r="46" spans="1:9" ht="15.6" x14ac:dyDescent="0.3">
      <c r="A46">
        <v>4</v>
      </c>
      <c r="B46" s="130" t="s">
        <v>46</v>
      </c>
      <c r="C46" s="90" t="s">
        <v>65</v>
      </c>
      <c r="D46" s="11">
        <v>200</v>
      </c>
      <c r="E46" s="11">
        <v>217</v>
      </c>
      <c r="F46" s="11">
        <v>199</v>
      </c>
      <c r="G46" s="16">
        <v>616</v>
      </c>
      <c r="H46" s="11">
        <v>17</v>
      </c>
      <c r="I46" s="11">
        <v>8</v>
      </c>
    </row>
    <row r="47" spans="1:9" ht="15.6" x14ac:dyDescent="0.3">
      <c r="A47">
        <v>5</v>
      </c>
      <c r="B47" s="147" t="s">
        <v>81</v>
      </c>
      <c r="C47" s="94" t="s">
        <v>80</v>
      </c>
      <c r="D47" s="11">
        <v>184</v>
      </c>
      <c r="E47" s="11">
        <v>187</v>
      </c>
      <c r="F47" s="11">
        <v>206</v>
      </c>
      <c r="G47" s="16">
        <v>577</v>
      </c>
      <c r="H47" s="11">
        <v>15</v>
      </c>
      <c r="I47" s="11">
        <v>11</v>
      </c>
    </row>
    <row r="48" spans="1:9" ht="15.6" x14ac:dyDescent="0.3">
      <c r="A48">
        <v>6</v>
      </c>
      <c r="B48" s="130" t="s">
        <v>46</v>
      </c>
      <c r="C48" s="90" t="s">
        <v>49</v>
      </c>
      <c r="D48" s="11">
        <v>175</v>
      </c>
      <c r="E48" s="11">
        <v>210</v>
      </c>
      <c r="F48" s="11">
        <v>178</v>
      </c>
      <c r="G48" s="16">
        <v>563</v>
      </c>
      <c r="H48" s="11">
        <v>12</v>
      </c>
      <c r="I48" s="11">
        <v>14</v>
      </c>
    </row>
    <row r="49" spans="1:9" ht="15.6" x14ac:dyDescent="0.3">
      <c r="A49">
        <v>7</v>
      </c>
      <c r="B49" s="145" t="s">
        <v>68</v>
      </c>
      <c r="C49" s="93" t="s">
        <v>67</v>
      </c>
      <c r="D49" s="11">
        <v>181</v>
      </c>
      <c r="E49" s="11">
        <v>198</v>
      </c>
      <c r="F49" s="11">
        <v>183</v>
      </c>
      <c r="G49" s="16">
        <v>562</v>
      </c>
      <c r="H49" s="11">
        <v>13</v>
      </c>
      <c r="I49" s="11">
        <v>12</v>
      </c>
    </row>
    <row r="50" spans="1:9" ht="15.6" x14ac:dyDescent="0.3">
      <c r="A50">
        <v>8</v>
      </c>
      <c r="B50" s="144" t="s">
        <v>42</v>
      </c>
      <c r="C50" s="92" t="s">
        <v>45</v>
      </c>
      <c r="D50" s="11">
        <v>217</v>
      </c>
      <c r="E50" s="11">
        <v>186</v>
      </c>
      <c r="F50" s="11">
        <v>158</v>
      </c>
      <c r="G50" s="16">
        <v>561</v>
      </c>
      <c r="H50" s="11">
        <v>16</v>
      </c>
      <c r="I50" s="11">
        <v>10</v>
      </c>
    </row>
    <row r="51" spans="1:9" ht="15.6" x14ac:dyDescent="0.3">
      <c r="A51">
        <v>9</v>
      </c>
      <c r="B51" s="145" t="s">
        <v>68</v>
      </c>
      <c r="C51" s="93" t="s">
        <v>125</v>
      </c>
      <c r="D51" s="11">
        <v>179</v>
      </c>
      <c r="E51" s="11">
        <v>151</v>
      </c>
      <c r="F51" s="11">
        <v>221</v>
      </c>
      <c r="G51" s="16">
        <v>551</v>
      </c>
      <c r="H51" s="11">
        <v>15</v>
      </c>
      <c r="I51" s="11">
        <v>10</v>
      </c>
    </row>
    <row r="52" spans="1:9" ht="15.6" x14ac:dyDescent="0.3">
      <c r="A52">
        <v>10</v>
      </c>
      <c r="B52" s="144" t="s">
        <v>42</v>
      </c>
      <c r="C52" s="92" t="s">
        <v>47</v>
      </c>
      <c r="D52" s="11">
        <v>180</v>
      </c>
      <c r="E52" s="11">
        <v>193</v>
      </c>
      <c r="F52" s="11">
        <v>170</v>
      </c>
      <c r="G52" s="16">
        <v>543</v>
      </c>
      <c r="H52" s="11">
        <v>11</v>
      </c>
      <c r="I52" s="11">
        <v>14</v>
      </c>
    </row>
    <row r="53" spans="1:9" ht="15.6" x14ac:dyDescent="0.3">
      <c r="A53">
        <v>11</v>
      </c>
      <c r="B53" s="286" t="s">
        <v>60</v>
      </c>
      <c r="C53" s="283" t="s">
        <v>73</v>
      </c>
      <c r="D53" s="11">
        <v>168</v>
      </c>
      <c r="E53" s="11">
        <v>200</v>
      </c>
      <c r="F53" s="11">
        <v>175</v>
      </c>
      <c r="G53" s="16">
        <v>543</v>
      </c>
      <c r="H53" s="11">
        <v>12</v>
      </c>
      <c r="I53" s="11">
        <v>13</v>
      </c>
    </row>
    <row r="54" spans="1:9" ht="15.6" x14ac:dyDescent="0.3">
      <c r="A54">
        <v>12</v>
      </c>
      <c r="B54" s="119" t="s">
        <v>38</v>
      </c>
      <c r="C54" s="157" t="s">
        <v>44</v>
      </c>
      <c r="D54" s="11">
        <v>160</v>
      </c>
      <c r="E54" s="11">
        <v>211</v>
      </c>
      <c r="F54" s="11">
        <v>169</v>
      </c>
      <c r="G54" s="16">
        <v>540</v>
      </c>
      <c r="H54" s="11">
        <v>15</v>
      </c>
      <c r="I54" s="11">
        <v>9</v>
      </c>
    </row>
    <row r="55" spans="1:9" ht="15.6" x14ac:dyDescent="0.3">
      <c r="A55">
        <v>13</v>
      </c>
      <c r="B55" s="145" t="s">
        <v>68</v>
      </c>
      <c r="C55" s="91" t="s">
        <v>63</v>
      </c>
      <c r="D55" s="11">
        <v>170</v>
      </c>
      <c r="E55" s="11">
        <v>172</v>
      </c>
      <c r="F55" s="11">
        <v>188</v>
      </c>
      <c r="G55" s="16">
        <v>530</v>
      </c>
      <c r="H55" s="11">
        <v>9</v>
      </c>
      <c r="I55" s="11">
        <v>16</v>
      </c>
    </row>
    <row r="56" spans="1:9" ht="15.6" x14ac:dyDescent="0.3">
      <c r="A56">
        <v>14</v>
      </c>
      <c r="B56" s="146" t="s">
        <v>60</v>
      </c>
      <c r="C56" s="96" t="s">
        <v>66</v>
      </c>
      <c r="D56" s="11">
        <v>185</v>
      </c>
      <c r="E56" s="11">
        <v>178</v>
      </c>
      <c r="F56" s="11">
        <v>161</v>
      </c>
      <c r="G56" s="16">
        <v>524</v>
      </c>
      <c r="H56" s="11">
        <v>9</v>
      </c>
      <c r="I56" s="11">
        <v>14</v>
      </c>
    </row>
    <row r="57" spans="1:9" ht="15.6" x14ac:dyDescent="0.3">
      <c r="A57">
        <v>15</v>
      </c>
      <c r="B57" s="226" t="s">
        <v>46</v>
      </c>
      <c r="C57" s="213" t="s">
        <v>61</v>
      </c>
      <c r="D57" s="11">
        <v>166</v>
      </c>
      <c r="E57" s="11">
        <v>146</v>
      </c>
      <c r="F57" s="11">
        <v>195</v>
      </c>
      <c r="G57" s="16">
        <v>507</v>
      </c>
      <c r="H57" s="11">
        <v>12</v>
      </c>
      <c r="I57" s="11">
        <v>10</v>
      </c>
    </row>
    <row r="58" spans="1:9" ht="15.6" x14ac:dyDescent="0.3">
      <c r="A58">
        <v>16</v>
      </c>
      <c r="B58" s="153" t="s">
        <v>129</v>
      </c>
      <c r="C58" s="47" t="s">
        <v>185</v>
      </c>
      <c r="D58" s="11">
        <v>178</v>
      </c>
      <c r="E58" s="11">
        <v>147</v>
      </c>
      <c r="F58" s="11">
        <v>181</v>
      </c>
      <c r="G58" s="16">
        <v>506</v>
      </c>
      <c r="H58" s="11">
        <v>11</v>
      </c>
      <c r="I58" s="11">
        <v>11</v>
      </c>
    </row>
    <row r="59" spans="1:9" ht="15.6" x14ac:dyDescent="0.3">
      <c r="A59">
        <v>17</v>
      </c>
      <c r="B59" s="55" t="s">
        <v>129</v>
      </c>
      <c r="C59" s="45" t="s">
        <v>132</v>
      </c>
      <c r="D59" s="11">
        <v>171</v>
      </c>
      <c r="E59" s="11">
        <v>161</v>
      </c>
      <c r="F59" s="11">
        <v>172</v>
      </c>
      <c r="G59" s="16">
        <v>504</v>
      </c>
      <c r="H59" s="11">
        <v>9</v>
      </c>
      <c r="I59" s="11">
        <v>13</v>
      </c>
    </row>
    <row r="60" spans="1:9" ht="15.6" x14ac:dyDescent="0.3">
      <c r="A60">
        <v>18</v>
      </c>
      <c r="B60" s="147" t="s">
        <v>81</v>
      </c>
      <c r="C60" s="94" t="s">
        <v>79</v>
      </c>
      <c r="D60" s="11">
        <v>150</v>
      </c>
      <c r="E60" s="11">
        <v>174</v>
      </c>
      <c r="F60" s="11">
        <v>176</v>
      </c>
      <c r="G60" s="16">
        <v>500</v>
      </c>
      <c r="H60" s="11">
        <v>9</v>
      </c>
      <c r="I60" s="11">
        <v>13</v>
      </c>
    </row>
    <row r="61" spans="1:9" ht="15.6" x14ac:dyDescent="0.3">
      <c r="A61">
        <v>19</v>
      </c>
      <c r="B61" s="286" t="s">
        <v>60</v>
      </c>
      <c r="C61" s="283" t="s">
        <v>126</v>
      </c>
      <c r="D61" s="11">
        <v>159</v>
      </c>
      <c r="E61" s="11">
        <v>168</v>
      </c>
      <c r="F61" s="11">
        <v>168</v>
      </c>
      <c r="G61" s="16">
        <v>495</v>
      </c>
      <c r="H61" s="11">
        <v>9</v>
      </c>
      <c r="I61" s="11">
        <v>13</v>
      </c>
    </row>
    <row r="62" spans="1:9" ht="15.6" x14ac:dyDescent="0.3">
      <c r="A62">
        <v>20</v>
      </c>
      <c r="B62" s="147" t="s">
        <v>81</v>
      </c>
      <c r="C62" s="94" t="s">
        <v>87</v>
      </c>
      <c r="D62" s="11">
        <v>161</v>
      </c>
      <c r="E62" s="11">
        <v>179</v>
      </c>
      <c r="F62" s="11">
        <v>151</v>
      </c>
      <c r="G62" s="16">
        <v>491</v>
      </c>
      <c r="H62" s="11">
        <v>10</v>
      </c>
      <c r="I62" s="11">
        <v>10</v>
      </c>
    </row>
    <row r="63" spans="1:9" ht="15.6" x14ac:dyDescent="0.3">
      <c r="A63">
        <v>21</v>
      </c>
      <c r="B63" s="130" t="s">
        <v>46</v>
      </c>
      <c r="C63" s="90" t="s">
        <v>55</v>
      </c>
      <c r="D63" s="11">
        <v>163</v>
      </c>
      <c r="E63" s="11">
        <v>156</v>
      </c>
      <c r="F63" s="11">
        <v>171</v>
      </c>
      <c r="G63" s="16">
        <v>490</v>
      </c>
      <c r="H63" s="11">
        <v>9</v>
      </c>
      <c r="I63" s="11">
        <v>12</v>
      </c>
    </row>
    <row r="64" spans="1:9" ht="15.6" x14ac:dyDescent="0.3">
      <c r="A64">
        <v>22</v>
      </c>
      <c r="B64" s="145" t="s">
        <v>68</v>
      </c>
      <c r="C64" s="91" t="s">
        <v>71</v>
      </c>
      <c r="D64" s="11">
        <v>181</v>
      </c>
      <c r="E64" s="11">
        <v>160</v>
      </c>
      <c r="F64" s="11">
        <v>148</v>
      </c>
      <c r="G64" s="16">
        <v>489</v>
      </c>
      <c r="H64" s="11">
        <v>10</v>
      </c>
      <c r="I64" s="11">
        <v>13</v>
      </c>
    </row>
    <row r="65" spans="1:9" ht="15.6" x14ac:dyDescent="0.3">
      <c r="A65">
        <v>23</v>
      </c>
      <c r="B65" s="144" t="s">
        <v>42</v>
      </c>
      <c r="C65" s="92" t="s">
        <v>48</v>
      </c>
      <c r="D65" s="11">
        <v>192</v>
      </c>
      <c r="E65" s="11">
        <v>159</v>
      </c>
      <c r="F65" s="11">
        <v>135</v>
      </c>
      <c r="G65" s="16">
        <v>486</v>
      </c>
      <c r="H65" s="11">
        <v>9</v>
      </c>
      <c r="I65" s="11">
        <v>13</v>
      </c>
    </row>
    <row r="66" spans="1:9" ht="15.6" x14ac:dyDescent="0.3">
      <c r="A66">
        <v>24</v>
      </c>
      <c r="B66" s="332" t="s">
        <v>46</v>
      </c>
      <c r="C66" s="333" t="s">
        <v>58</v>
      </c>
      <c r="D66" s="11">
        <v>130</v>
      </c>
      <c r="E66" s="11">
        <v>165</v>
      </c>
      <c r="F66" s="11">
        <v>190</v>
      </c>
      <c r="G66" s="16">
        <v>485</v>
      </c>
      <c r="H66" s="11">
        <v>10</v>
      </c>
      <c r="I66" s="11">
        <v>10</v>
      </c>
    </row>
    <row r="67" spans="1:9" ht="15.6" x14ac:dyDescent="0.3">
      <c r="A67">
        <v>25</v>
      </c>
      <c r="B67" s="147" t="s">
        <v>81</v>
      </c>
      <c r="C67" s="94" t="s">
        <v>86</v>
      </c>
      <c r="D67" s="11">
        <v>158</v>
      </c>
      <c r="E67" s="11">
        <v>173</v>
      </c>
      <c r="F67" s="11">
        <v>151</v>
      </c>
      <c r="G67" s="16">
        <v>482</v>
      </c>
      <c r="H67" s="11">
        <v>13</v>
      </c>
      <c r="I67" s="11">
        <v>8</v>
      </c>
    </row>
    <row r="68" spans="1:9" ht="15.6" x14ac:dyDescent="0.3">
      <c r="A68">
        <v>26</v>
      </c>
      <c r="B68" s="55" t="s">
        <v>129</v>
      </c>
      <c r="C68" s="45" t="s">
        <v>83</v>
      </c>
      <c r="D68" s="11">
        <v>198</v>
      </c>
      <c r="E68" s="11">
        <v>157</v>
      </c>
      <c r="F68" s="11">
        <v>126</v>
      </c>
      <c r="G68" s="16">
        <v>481</v>
      </c>
      <c r="H68" s="11">
        <v>10</v>
      </c>
      <c r="I68" s="11">
        <v>8</v>
      </c>
    </row>
    <row r="69" spans="1:9" ht="15.6" x14ac:dyDescent="0.3">
      <c r="A69">
        <v>27</v>
      </c>
      <c r="B69" s="123" t="s">
        <v>60</v>
      </c>
      <c r="C69" s="136" t="s">
        <v>74</v>
      </c>
      <c r="D69" s="11">
        <v>136</v>
      </c>
      <c r="E69" s="11">
        <v>185</v>
      </c>
      <c r="F69" s="11">
        <v>160</v>
      </c>
      <c r="G69" s="16">
        <v>481</v>
      </c>
      <c r="H69" s="11">
        <v>10</v>
      </c>
      <c r="I69" s="11">
        <v>9</v>
      </c>
    </row>
    <row r="70" spans="1:9" ht="15.6" x14ac:dyDescent="0.3">
      <c r="A70">
        <v>28</v>
      </c>
      <c r="B70" s="55" t="s">
        <v>129</v>
      </c>
      <c r="C70" s="45" t="s">
        <v>131</v>
      </c>
      <c r="D70" s="11">
        <v>172</v>
      </c>
      <c r="E70" s="11">
        <v>151</v>
      </c>
      <c r="F70" s="11">
        <v>157</v>
      </c>
      <c r="G70" s="16">
        <v>480</v>
      </c>
      <c r="H70" s="11">
        <v>3</v>
      </c>
      <c r="I70" s="11">
        <v>19</v>
      </c>
    </row>
    <row r="71" spans="1:9" ht="15.6" x14ac:dyDescent="0.3">
      <c r="A71">
        <v>29</v>
      </c>
      <c r="B71" s="145" t="s">
        <v>68</v>
      </c>
      <c r="C71" s="91" t="s">
        <v>72</v>
      </c>
      <c r="D71" s="11">
        <v>158</v>
      </c>
      <c r="E71" s="11">
        <v>178</v>
      </c>
      <c r="F71" s="11">
        <v>141</v>
      </c>
      <c r="G71" s="16">
        <v>477</v>
      </c>
      <c r="H71" s="11">
        <v>9</v>
      </c>
      <c r="I71" s="11">
        <v>14</v>
      </c>
    </row>
    <row r="72" spans="1:9" ht="15.6" x14ac:dyDescent="0.3">
      <c r="A72">
        <v>30</v>
      </c>
      <c r="B72" s="144" t="s">
        <v>42</v>
      </c>
      <c r="C72" s="92" t="s">
        <v>54</v>
      </c>
      <c r="D72" s="11">
        <v>149</v>
      </c>
      <c r="E72" s="11">
        <v>150</v>
      </c>
      <c r="F72" s="11">
        <v>177</v>
      </c>
      <c r="G72" s="16">
        <v>476</v>
      </c>
      <c r="H72" s="11">
        <v>8</v>
      </c>
      <c r="I72" s="11">
        <v>12</v>
      </c>
    </row>
    <row r="73" spans="1:9" ht="15.6" x14ac:dyDescent="0.3">
      <c r="A73">
        <v>31</v>
      </c>
      <c r="B73" s="147" t="s">
        <v>81</v>
      </c>
      <c r="C73" s="94" t="s">
        <v>78</v>
      </c>
      <c r="D73" s="11">
        <v>175</v>
      </c>
      <c r="E73" s="11">
        <v>146</v>
      </c>
      <c r="F73" s="11">
        <v>154</v>
      </c>
      <c r="G73" s="16">
        <v>475</v>
      </c>
      <c r="H73" s="11">
        <v>6</v>
      </c>
      <c r="I73" s="11">
        <v>16</v>
      </c>
    </row>
    <row r="74" spans="1:9" ht="15.6" x14ac:dyDescent="0.3">
      <c r="A74">
        <v>32</v>
      </c>
      <c r="B74" s="146" t="s">
        <v>60</v>
      </c>
      <c r="C74" s="96" t="s">
        <v>69</v>
      </c>
      <c r="D74" s="11">
        <v>144</v>
      </c>
      <c r="E74" s="11">
        <v>168</v>
      </c>
      <c r="F74" s="11">
        <v>159</v>
      </c>
      <c r="G74" s="16">
        <v>471</v>
      </c>
      <c r="H74" s="11">
        <v>8</v>
      </c>
      <c r="I74" s="11">
        <v>12</v>
      </c>
    </row>
    <row r="75" spans="1:9" ht="15.6" x14ac:dyDescent="0.3">
      <c r="A75">
        <v>33</v>
      </c>
      <c r="B75" s="148" t="s">
        <v>62</v>
      </c>
      <c r="C75" s="95" t="s">
        <v>88</v>
      </c>
      <c r="D75" s="11">
        <v>174</v>
      </c>
      <c r="E75" s="11">
        <v>148</v>
      </c>
      <c r="F75" s="11">
        <v>149</v>
      </c>
      <c r="G75" s="16">
        <v>471</v>
      </c>
      <c r="H75" s="11">
        <v>5</v>
      </c>
      <c r="I75" s="11">
        <v>16</v>
      </c>
    </row>
    <row r="76" spans="1:9" ht="15.6" x14ac:dyDescent="0.3">
      <c r="A76">
        <v>34</v>
      </c>
      <c r="B76" s="55" t="s">
        <v>129</v>
      </c>
      <c r="C76" s="45" t="s">
        <v>130</v>
      </c>
      <c r="D76" s="11">
        <v>139</v>
      </c>
      <c r="E76" s="11">
        <v>147</v>
      </c>
      <c r="F76" s="11">
        <v>182</v>
      </c>
      <c r="G76" s="16">
        <v>468</v>
      </c>
      <c r="H76" s="11">
        <v>12</v>
      </c>
      <c r="I76" s="11">
        <v>6</v>
      </c>
    </row>
    <row r="77" spans="1:9" ht="15.6" x14ac:dyDescent="0.3">
      <c r="A77">
        <v>35</v>
      </c>
      <c r="B77" s="55" t="s">
        <v>129</v>
      </c>
      <c r="C77" s="45" t="s">
        <v>160</v>
      </c>
      <c r="D77" s="11">
        <v>138</v>
      </c>
      <c r="E77" s="11">
        <v>135</v>
      </c>
      <c r="F77" s="11">
        <v>188</v>
      </c>
      <c r="G77" s="16">
        <v>461</v>
      </c>
      <c r="H77" s="11">
        <v>7</v>
      </c>
      <c r="I77" s="11">
        <v>11</v>
      </c>
    </row>
    <row r="78" spans="1:9" ht="15.6" x14ac:dyDescent="0.3">
      <c r="A78">
        <v>36</v>
      </c>
      <c r="B78" s="55" t="s">
        <v>129</v>
      </c>
      <c r="C78" s="45" t="s">
        <v>136</v>
      </c>
      <c r="D78" s="11">
        <v>114</v>
      </c>
      <c r="E78" s="11">
        <v>191</v>
      </c>
      <c r="F78" s="11">
        <v>146</v>
      </c>
      <c r="G78" s="16">
        <v>451</v>
      </c>
      <c r="H78" s="11">
        <v>5</v>
      </c>
      <c r="I78" s="11">
        <v>13</v>
      </c>
    </row>
    <row r="79" spans="1:9" ht="15.6" x14ac:dyDescent="0.3">
      <c r="A79">
        <v>37</v>
      </c>
      <c r="B79" s="121" t="s">
        <v>46</v>
      </c>
      <c r="C79" s="156" t="s">
        <v>70</v>
      </c>
      <c r="D79" s="11">
        <v>136</v>
      </c>
      <c r="E79" s="11">
        <v>160</v>
      </c>
      <c r="F79" s="11">
        <v>142</v>
      </c>
      <c r="G79" s="16">
        <v>438</v>
      </c>
      <c r="H79" s="11">
        <v>6</v>
      </c>
      <c r="I79" s="11">
        <v>12</v>
      </c>
    </row>
    <row r="80" spans="1:9" ht="15.6" x14ac:dyDescent="0.3">
      <c r="A80">
        <v>38</v>
      </c>
      <c r="B80" s="123" t="s">
        <v>60</v>
      </c>
      <c r="C80" s="136" t="s">
        <v>133</v>
      </c>
      <c r="D80" s="11">
        <v>142</v>
      </c>
      <c r="E80" s="11">
        <v>150</v>
      </c>
      <c r="F80" s="11">
        <v>146</v>
      </c>
      <c r="G80" s="16">
        <v>438</v>
      </c>
      <c r="H80" s="11">
        <v>7</v>
      </c>
      <c r="I80" s="11">
        <v>11</v>
      </c>
    </row>
    <row r="81" spans="1:9" ht="15.6" x14ac:dyDescent="0.3">
      <c r="A81">
        <v>39</v>
      </c>
      <c r="B81" s="149" t="s">
        <v>128</v>
      </c>
      <c r="C81" s="101" t="s">
        <v>90</v>
      </c>
      <c r="D81" s="11">
        <v>171</v>
      </c>
      <c r="E81" s="11">
        <v>147</v>
      </c>
      <c r="F81" s="11">
        <v>117</v>
      </c>
      <c r="G81" s="16">
        <v>435</v>
      </c>
      <c r="H81" s="11">
        <v>6</v>
      </c>
      <c r="I81" s="11">
        <v>13</v>
      </c>
    </row>
    <row r="82" spans="1:9" ht="15.6" x14ac:dyDescent="0.3">
      <c r="A82">
        <v>40</v>
      </c>
      <c r="B82" s="148" t="s">
        <v>62</v>
      </c>
      <c r="C82" s="95" t="s">
        <v>95</v>
      </c>
      <c r="D82" s="11">
        <v>179</v>
      </c>
      <c r="E82" s="11">
        <v>106</v>
      </c>
      <c r="F82" s="11">
        <v>149</v>
      </c>
      <c r="G82" s="16">
        <v>434</v>
      </c>
      <c r="H82" s="11">
        <v>8</v>
      </c>
      <c r="I82" s="11">
        <v>9</v>
      </c>
    </row>
    <row r="83" spans="1:9" ht="15.6" x14ac:dyDescent="0.3">
      <c r="A83">
        <v>41</v>
      </c>
      <c r="B83" s="147" t="s">
        <v>81</v>
      </c>
      <c r="C83" s="94" t="s">
        <v>91</v>
      </c>
      <c r="D83" s="11">
        <v>165</v>
      </c>
      <c r="E83" s="11">
        <v>114</v>
      </c>
      <c r="F83" s="11">
        <v>154</v>
      </c>
      <c r="G83" s="16">
        <v>433</v>
      </c>
      <c r="H83" s="11">
        <v>5</v>
      </c>
      <c r="I83" s="11">
        <v>14</v>
      </c>
    </row>
    <row r="84" spans="1:9" ht="15.6" x14ac:dyDescent="0.3">
      <c r="A84">
        <v>42</v>
      </c>
      <c r="B84" s="55" t="s">
        <v>129</v>
      </c>
      <c r="C84" s="45" t="s">
        <v>202</v>
      </c>
      <c r="D84" s="11">
        <v>144</v>
      </c>
      <c r="E84" s="11">
        <v>146</v>
      </c>
      <c r="F84" s="11">
        <v>140</v>
      </c>
      <c r="G84" s="16">
        <v>430</v>
      </c>
      <c r="H84" s="11">
        <v>5</v>
      </c>
      <c r="I84" s="11">
        <v>13</v>
      </c>
    </row>
    <row r="85" spans="1:9" ht="15.6" x14ac:dyDescent="0.3">
      <c r="A85">
        <v>43</v>
      </c>
      <c r="B85" s="148" t="s">
        <v>62</v>
      </c>
      <c r="C85" s="95" t="s">
        <v>92</v>
      </c>
      <c r="D85" s="11">
        <v>120</v>
      </c>
      <c r="E85" s="11">
        <v>152</v>
      </c>
      <c r="F85" s="11">
        <v>155</v>
      </c>
      <c r="G85" s="16">
        <v>427</v>
      </c>
      <c r="H85" s="11">
        <v>6</v>
      </c>
      <c r="I85" s="11">
        <v>11</v>
      </c>
    </row>
    <row r="86" spans="1:9" ht="15.6" x14ac:dyDescent="0.3">
      <c r="A86">
        <v>44</v>
      </c>
      <c r="B86" s="147" t="s">
        <v>81</v>
      </c>
      <c r="C86" s="94" t="s">
        <v>127</v>
      </c>
      <c r="D86" s="11">
        <v>104</v>
      </c>
      <c r="E86" s="11">
        <v>136</v>
      </c>
      <c r="F86" s="11">
        <v>183</v>
      </c>
      <c r="G86" s="16">
        <v>423</v>
      </c>
      <c r="H86" s="11">
        <v>10</v>
      </c>
      <c r="I86" s="11">
        <v>5</v>
      </c>
    </row>
    <row r="87" spans="1:9" ht="15.6" x14ac:dyDescent="0.3">
      <c r="A87">
        <v>45</v>
      </c>
      <c r="B87" s="148" t="s">
        <v>62</v>
      </c>
      <c r="C87" s="95" t="s">
        <v>85</v>
      </c>
      <c r="D87" s="11">
        <v>137</v>
      </c>
      <c r="E87" s="11">
        <v>144</v>
      </c>
      <c r="F87" s="11">
        <v>130</v>
      </c>
      <c r="G87" s="16">
        <v>411</v>
      </c>
      <c r="H87" s="11">
        <v>7</v>
      </c>
      <c r="I87" s="11">
        <v>7</v>
      </c>
    </row>
    <row r="88" spans="1:9" ht="15.6" x14ac:dyDescent="0.3">
      <c r="A88">
        <v>46</v>
      </c>
      <c r="B88" s="146" t="s">
        <v>60</v>
      </c>
      <c r="C88" s="96" t="s">
        <v>76</v>
      </c>
      <c r="D88" s="11">
        <v>136</v>
      </c>
      <c r="E88" s="11">
        <v>125</v>
      </c>
      <c r="F88" s="11">
        <v>149</v>
      </c>
      <c r="G88" s="16">
        <v>410</v>
      </c>
      <c r="H88" s="11">
        <v>7</v>
      </c>
      <c r="I88" s="11">
        <v>8</v>
      </c>
    </row>
    <row r="89" spans="1:9" ht="15.6" x14ac:dyDescent="0.3">
      <c r="A89">
        <v>47</v>
      </c>
      <c r="B89" s="55" t="s">
        <v>129</v>
      </c>
      <c r="C89" s="45" t="s">
        <v>184</v>
      </c>
      <c r="D89" s="11">
        <v>135</v>
      </c>
      <c r="E89" s="11">
        <v>153</v>
      </c>
      <c r="F89" s="11">
        <v>117</v>
      </c>
      <c r="G89" s="16">
        <v>405</v>
      </c>
      <c r="H89" s="11">
        <v>5</v>
      </c>
      <c r="I89" s="11">
        <v>10</v>
      </c>
    </row>
    <row r="90" spans="1:9" ht="15.6" x14ac:dyDescent="0.3">
      <c r="A90">
        <v>48</v>
      </c>
      <c r="B90" s="148" t="s">
        <v>62</v>
      </c>
      <c r="C90" s="95" t="s">
        <v>84</v>
      </c>
      <c r="D90" s="11">
        <v>127</v>
      </c>
      <c r="E90" s="11">
        <v>167</v>
      </c>
      <c r="F90" s="11">
        <v>110</v>
      </c>
      <c r="G90" s="16">
        <v>404</v>
      </c>
      <c r="H90" s="11">
        <v>4</v>
      </c>
      <c r="I90" s="11">
        <v>12</v>
      </c>
    </row>
    <row r="91" spans="1:9" ht="15.6" x14ac:dyDescent="0.3">
      <c r="A91">
        <v>49</v>
      </c>
      <c r="B91" s="16" t="s">
        <v>129</v>
      </c>
      <c r="C91" s="45" t="s">
        <v>135</v>
      </c>
      <c r="D91" s="11">
        <v>116</v>
      </c>
      <c r="E91" s="11">
        <v>137</v>
      </c>
      <c r="F91" s="11">
        <v>150</v>
      </c>
      <c r="G91" s="16">
        <v>403</v>
      </c>
      <c r="H91" s="11">
        <v>4</v>
      </c>
      <c r="I91" s="11">
        <v>10</v>
      </c>
    </row>
    <row r="92" spans="1:9" ht="15.6" x14ac:dyDescent="0.3">
      <c r="A92">
        <v>50</v>
      </c>
      <c r="B92" s="149" t="s">
        <v>128</v>
      </c>
      <c r="C92" s="101" t="s">
        <v>98</v>
      </c>
      <c r="D92" s="11">
        <v>121</v>
      </c>
      <c r="E92" s="11">
        <v>141</v>
      </c>
      <c r="F92" s="11">
        <v>135</v>
      </c>
      <c r="G92" s="16">
        <v>397</v>
      </c>
      <c r="H92" s="11">
        <v>4</v>
      </c>
      <c r="I92" s="11">
        <v>10</v>
      </c>
    </row>
    <row r="93" spans="1:9" ht="15.6" x14ac:dyDescent="0.3">
      <c r="A93">
        <v>51</v>
      </c>
      <c r="B93" s="125" t="s">
        <v>81</v>
      </c>
      <c r="C93" s="188" t="s">
        <v>82</v>
      </c>
      <c r="D93" s="11">
        <v>138</v>
      </c>
      <c r="E93" s="11">
        <v>99</v>
      </c>
      <c r="F93" s="11">
        <v>159</v>
      </c>
      <c r="G93" s="16">
        <v>396</v>
      </c>
      <c r="H93" s="11">
        <v>2</v>
      </c>
      <c r="I93" s="11">
        <v>13</v>
      </c>
    </row>
    <row r="94" spans="1:9" ht="15.6" x14ac:dyDescent="0.3">
      <c r="A94">
        <v>52</v>
      </c>
      <c r="B94" s="310" t="s">
        <v>62</v>
      </c>
      <c r="C94" s="311" t="s">
        <v>137</v>
      </c>
      <c r="D94" s="11">
        <v>118</v>
      </c>
      <c r="E94" s="11">
        <v>156</v>
      </c>
      <c r="F94" s="11">
        <v>122</v>
      </c>
      <c r="G94" s="16">
        <v>396</v>
      </c>
      <c r="H94" s="11">
        <v>2</v>
      </c>
      <c r="I94" s="11">
        <v>12</v>
      </c>
    </row>
    <row r="95" spans="1:9" ht="15.6" x14ac:dyDescent="0.3">
      <c r="A95">
        <v>53</v>
      </c>
      <c r="B95" s="149" t="s">
        <v>128</v>
      </c>
      <c r="C95" s="101" t="s">
        <v>94</v>
      </c>
      <c r="D95" s="11">
        <v>90</v>
      </c>
      <c r="E95" s="11">
        <v>178</v>
      </c>
      <c r="F95" s="11">
        <v>128</v>
      </c>
      <c r="G95" s="16">
        <v>396</v>
      </c>
      <c r="H95" s="11">
        <v>1</v>
      </c>
      <c r="I95" s="11">
        <v>14</v>
      </c>
    </row>
    <row r="96" spans="1:9" ht="15.6" x14ac:dyDescent="0.3">
      <c r="A96">
        <v>54</v>
      </c>
      <c r="B96" s="149" t="s">
        <v>128</v>
      </c>
      <c r="C96" s="101" t="s">
        <v>93</v>
      </c>
      <c r="D96" s="11">
        <v>134</v>
      </c>
      <c r="E96" s="11">
        <v>133</v>
      </c>
      <c r="F96" s="11">
        <v>127</v>
      </c>
      <c r="G96" s="16">
        <v>394</v>
      </c>
      <c r="H96" s="11">
        <v>4</v>
      </c>
      <c r="I96" s="11">
        <v>11</v>
      </c>
    </row>
    <row r="97" spans="1:9" ht="15.6" x14ac:dyDescent="0.3">
      <c r="A97">
        <v>55</v>
      </c>
      <c r="B97" s="153" t="s">
        <v>129</v>
      </c>
      <c r="C97" s="47" t="s">
        <v>186</v>
      </c>
      <c r="D97" s="11">
        <v>144</v>
      </c>
      <c r="E97" s="11">
        <v>114</v>
      </c>
      <c r="F97" s="11">
        <v>124</v>
      </c>
      <c r="G97" s="16">
        <v>382</v>
      </c>
      <c r="H97" s="11">
        <v>2</v>
      </c>
      <c r="I97" s="11">
        <v>11</v>
      </c>
    </row>
    <row r="98" spans="1:9" ht="15.6" x14ac:dyDescent="0.3">
      <c r="A98">
        <v>56</v>
      </c>
      <c r="B98" s="55" t="s">
        <v>129</v>
      </c>
      <c r="C98" s="45" t="s">
        <v>138</v>
      </c>
      <c r="D98" s="11">
        <v>134</v>
      </c>
      <c r="E98" s="11">
        <v>98</v>
      </c>
      <c r="F98" s="11">
        <v>115</v>
      </c>
      <c r="G98" s="16">
        <v>347</v>
      </c>
      <c r="H98" s="11">
        <v>6</v>
      </c>
      <c r="I98" s="11">
        <v>7</v>
      </c>
    </row>
    <row r="99" spans="1:9" ht="15.6" x14ac:dyDescent="0.3">
      <c r="A99">
        <v>57</v>
      </c>
      <c r="B99" s="149" t="s">
        <v>128</v>
      </c>
      <c r="C99" s="101" t="s">
        <v>97</v>
      </c>
      <c r="D99" s="11">
        <v>132</v>
      </c>
      <c r="E99" s="11">
        <v>96</v>
      </c>
      <c r="F99" s="11">
        <v>88</v>
      </c>
      <c r="G99" s="16">
        <v>316</v>
      </c>
      <c r="H99" s="11">
        <v>5</v>
      </c>
      <c r="I99" s="11">
        <v>5</v>
      </c>
    </row>
    <row r="100" spans="1:9" ht="15.6" x14ac:dyDescent="0.3">
      <c r="A100">
        <v>58</v>
      </c>
      <c r="B100" s="55" t="s">
        <v>129</v>
      </c>
      <c r="C100" s="45" t="s">
        <v>140</v>
      </c>
      <c r="D100" s="11">
        <v>112</v>
      </c>
      <c r="E100" s="11">
        <v>108</v>
      </c>
      <c r="F100" s="11">
        <v>87</v>
      </c>
      <c r="G100" s="16">
        <v>307</v>
      </c>
      <c r="H100" s="11">
        <v>2</v>
      </c>
      <c r="I100" s="11">
        <v>5</v>
      </c>
    </row>
    <row r="101" spans="1:9" ht="15.6" x14ac:dyDescent="0.3">
      <c r="B101" s="46"/>
      <c r="C101" s="45"/>
    </row>
    <row r="102" spans="1:9" x14ac:dyDescent="0.3">
      <c r="B102" s="19"/>
      <c r="C102" s="134"/>
    </row>
    <row r="103" spans="1:9" x14ac:dyDescent="0.3">
      <c r="B103" s="19"/>
      <c r="C103" s="134"/>
    </row>
    <row r="105" spans="1:9" x14ac:dyDescent="0.3">
      <c r="B105" s="19"/>
      <c r="C105" s="134"/>
    </row>
    <row r="106" spans="1:9" x14ac:dyDescent="0.3">
      <c r="B106" s="19"/>
      <c r="C106" s="134"/>
    </row>
    <row r="107" spans="1:9" x14ac:dyDescent="0.3">
      <c r="B107" s="243"/>
      <c r="C107" s="19"/>
    </row>
    <row r="109" spans="1:9" x14ac:dyDescent="0.3">
      <c r="B109" s="19"/>
      <c r="C109" s="19"/>
    </row>
    <row r="110" spans="1:9" x14ac:dyDescent="0.3">
      <c r="B110" s="19"/>
      <c r="C110" s="134"/>
    </row>
    <row r="111" spans="1:9" x14ac:dyDescent="0.3">
      <c r="B111" s="19"/>
      <c r="C111" s="134"/>
    </row>
    <row r="112" spans="1:9" x14ac:dyDescent="0.3">
      <c r="B112" s="19"/>
      <c r="C112" s="134"/>
    </row>
    <row r="115" spans="2:9" x14ac:dyDescent="0.3">
      <c r="B115" s="88">
        <v>5</v>
      </c>
      <c r="C115" t="s">
        <v>247</v>
      </c>
      <c r="D115" s="2">
        <v>180</v>
      </c>
      <c r="E115" s="2">
        <v>217</v>
      </c>
      <c r="F115" s="2">
        <v>189</v>
      </c>
      <c r="G115" s="2">
        <v>586</v>
      </c>
      <c r="H115" s="2">
        <v>14</v>
      </c>
      <c r="I115" s="2">
        <v>11</v>
      </c>
    </row>
    <row r="116" spans="2:9" x14ac:dyDescent="0.3">
      <c r="B116" s="88">
        <v>11</v>
      </c>
      <c r="C116" t="s">
        <v>236</v>
      </c>
      <c r="D116" s="2">
        <v>196</v>
      </c>
      <c r="E116" s="2">
        <v>190</v>
      </c>
      <c r="F116" s="2">
        <v>168</v>
      </c>
      <c r="G116" s="2">
        <v>554</v>
      </c>
      <c r="H116" s="2">
        <v>11</v>
      </c>
      <c r="I116" s="2">
        <v>14</v>
      </c>
    </row>
    <row r="117" spans="2:9" x14ac:dyDescent="0.3">
      <c r="B117" s="88">
        <v>16</v>
      </c>
      <c r="C117" t="s">
        <v>248</v>
      </c>
      <c r="D117" s="2">
        <v>164</v>
      </c>
      <c r="E117" s="2">
        <v>187</v>
      </c>
      <c r="F117" s="2">
        <v>192</v>
      </c>
      <c r="G117" s="2">
        <v>543</v>
      </c>
      <c r="H117" s="2">
        <v>10</v>
      </c>
      <c r="I117" s="2">
        <v>14</v>
      </c>
    </row>
    <row r="118" spans="2:9" x14ac:dyDescent="0.3">
      <c r="B118" s="88">
        <v>17</v>
      </c>
      <c r="C118" t="s">
        <v>171</v>
      </c>
      <c r="D118" s="2">
        <v>180</v>
      </c>
      <c r="E118" s="2">
        <v>168</v>
      </c>
      <c r="F118" s="2">
        <v>194</v>
      </c>
      <c r="G118" s="2">
        <v>542</v>
      </c>
      <c r="H118" s="2">
        <v>11</v>
      </c>
      <c r="I118" s="2">
        <v>13</v>
      </c>
    </row>
    <row r="119" spans="2:9" x14ac:dyDescent="0.3">
      <c r="B119" s="88">
        <v>22</v>
      </c>
      <c r="C119" t="s">
        <v>249</v>
      </c>
      <c r="D119" s="2">
        <v>175</v>
      </c>
      <c r="E119" s="2">
        <v>161</v>
      </c>
      <c r="F119" s="2">
        <v>177</v>
      </c>
      <c r="G119" s="2">
        <v>513</v>
      </c>
      <c r="H119" s="2">
        <v>10</v>
      </c>
      <c r="I119" s="2">
        <v>15</v>
      </c>
    </row>
    <row r="120" spans="2:9" x14ac:dyDescent="0.3">
      <c r="B120" s="88">
        <v>23</v>
      </c>
      <c r="C120" t="s">
        <v>240</v>
      </c>
      <c r="D120" s="2">
        <v>142</v>
      </c>
      <c r="E120" s="2">
        <v>222</v>
      </c>
      <c r="F120" s="2">
        <v>148</v>
      </c>
      <c r="G120" s="2">
        <v>512</v>
      </c>
      <c r="H120" s="2">
        <v>12</v>
      </c>
      <c r="I120" s="2">
        <v>8</v>
      </c>
    </row>
    <row r="121" spans="2:9" x14ac:dyDescent="0.3">
      <c r="B121" s="88">
        <v>28</v>
      </c>
      <c r="C121" t="s">
        <v>220</v>
      </c>
      <c r="D121" s="2">
        <v>155</v>
      </c>
      <c r="E121" s="2">
        <v>179</v>
      </c>
      <c r="F121" s="2">
        <v>165</v>
      </c>
      <c r="G121" s="2">
        <v>499</v>
      </c>
      <c r="H121" s="2">
        <v>11</v>
      </c>
      <c r="I121" s="2">
        <v>12</v>
      </c>
    </row>
    <row r="122" spans="2:9" x14ac:dyDescent="0.3">
      <c r="B122" s="88">
        <v>48</v>
      </c>
      <c r="C122" t="s">
        <v>250</v>
      </c>
      <c r="D122" s="2">
        <v>139</v>
      </c>
      <c r="E122" s="2">
        <v>176</v>
      </c>
      <c r="F122" s="2">
        <v>149</v>
      </c>
      <c r="G122" s="2">
        <v>464</v>
      </c>
      <c r="H122" s="2">
        <v>7</v>
      </c>
      <c r="I122" s="2">
        <v>13</v>
      </c>
    </row>
    <row r="123" spans="2:9" x14ac:dyDescent="0.3">
      <c r="B123" s="88">
        <v>56</v>
      </c>
      <c r="C123" t="s">
        <v>174</v>
      </c>
      <c r="D123" s="2">
        <v>141</v>
      </c>
      <c r="E123" s="2">
        <v>146</v>
      </c>
      <c r="F123" s="2">
        <v>153</v>
      </c>
      <c r="G123" s="2">
        <v>440</v>
      </c>
      <c r="H123" s="2">
        <v>11</v>
      </c>
      <c r="I123" s="2">
        <v>8</v>
      </c>
    </row>
    <row r="124" spans="2:9" x14ac:dyDescent="0.3">
      <c r="B124" s="88">
        <v>89</v>
      </c>
      <c r="C124" t="s">
        <v>225</v>
      </c>
      <c r="D124" s="2">
        <v>164</v>
      </c>
      <c r="E124" s="2">
        <v>100</v>
      </c>
      <c r="F124" s="2">
        <v>109</v>
      </c>
      <c r="G124" s="2">
        <v>373</v>
      </c>
      <c r="H124" s="2">
        <v>4</v>
      </c>
      <c r="I124" s="2">
        <v>7</v>
      </c>
    </row>
    <row r="125" spans="2:9" x14ac:dyDescent="0.3">
      <c r="B125" s="88">
        <v>92</v>
      </c>
      <c r="C125" t="s">
        <v>226</v>
      </c>
      <c r="D125" s="2">
        <v>130</v>
      </c>
      <c r="E125" s="2">
        <v>120</v>
      </c>
      <c r="F125" s="2">
        <v>113</v>
      </c>
      <c r="G125" s="2">
        <v>363</v>
      </c>
      <c r="H125" s="2">
        <v>4</v>
      </c>
      <c r="I125" s="2">
        <v>9</v>
      </c>
    </row>
  </sheetData>
  <sortState xmlns:xlrd2="http://schemas.microsoft.com/office/spreadsheetml/2017/richdata2" ref="B43:I101">
    <sortCondition descending="1" ref="G43:G10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26</vt:i4>
      </vt:variant>
    </vt:vector>
  </HeadingPairs>
  <TitlesOfParts>
    <vt:vector size="26" baseType="lpstr">
      <vt:lpstr>Damer</vt:lpstr>
      <vt:lpstr>Herrar</vt:lpstr>
      <vt:lpstr>dagens</vt:lpstr>
      <vt:lpstr>Top 3</vt:lpstr>
      <vt:lpstr>10 iTopp</vt:lpstr>
      <vt:lpstr>Toppserie</vt:lpstr>
      <vt:lpstr>Top50</vt:lpstr>
      <vt:lpstr>Strikelott</vt:lpstr>
      <vt:lpstr>2 dec</vt:lpstr>
      <vt:lpstr>25 nov</vt:lpstr>
      <vt:lpstr>18 nov</vt:lpstr>
      <vt:lpstr>11 nov</vt:lpstr>
      <vt:lpstr>28 okt</vt:lpstr>
      <vt:lpstr>21 okt</vt:lpstr>
      <vt:lpstr>14 okt</vt:lpstr>
      <vt:lpstr>7 okt</vt:lpstr>
      <vt:lpstr>30 sept</vt:lpstr>
      <vt:lpstr>23 sept</vt:lpstr>
      <vt:lpstr>16 sept</vt:lpstr>
      <vt:lpstr>9sept</vt:lpstr>
      <vt:lpstr>2 sept</vt:lpstr>
      <vt:lpstr>26.8</vt:lpstr>
      <vt:lpstr>19.8</vt:lpstr>
      <vt:lpstr>Blad8</vt:lpstr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2024-12-09T15:38:01Z</cp:lastPrinted>
  <dcterms:created xsi:type="dcterms:W3CDTF">2024-07-11T11:57:10Z</dcterms:created>
  <dcterms:modified xsi:type="dcterms:W3CDTF">2024-12-09T17:05:23Z</dcterms:modified>
</cp:coreProperties>
</file>