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Blad1!$A$1:$O$13</definedName>
  </definedNames>
  <calcPr calcId="125725"/>
</workbook>
</file>

<file path=xl/calcChain.xml><?xml version="1.0" encoding="utf-8"?>
<calcChain xmlns="http://schemas.openxmlformats.org/spreadsheetml/2006/main">
  <c r="O2" i="1"/>
  <c r="O3"/>
  <c r="O4"/>
  <c r="O5"/>
  <c r="O6"/>
  <c r="O7"/>
  <c r="O8"/>
  <c r="L13"/>
  <c r="K13"/>
  <c r="J13"/>
  <c r="M12"/>
  <c r="O12" s="1"/>
  <c r="I13"/>
  <c r="D13"/>
  <c r="E13"/>
  <c r="F13"/>
  <c r="G13"/>
  <c r="H13"/>
  <c r="C13"/>
  <c r="M9"/>
  <c r="O9" s="1"/>
  <c r="M2"/>
  <c r="M4"/>
  <c r="M5"/>
  <c r="M10"/>
  <c r="O10" s="1"/>
  <c r="M7"/>
  <c r="M3"/>
  <c r="M8"/>
  <c r="M11"/>
  <c r="O11" s="1"/>
  <c r="M6"/>
  <c r="M13" l="1"/>
  <c r="O13" s="1"/>
</calcChain>
</file>

<file path=xl/sharedStrings.xml><?xml version="1.0" encoding="utf-8"?>
<sst xmlns="http://schemas.openxmlformats.org/spreadsheetml/2006/main" count="46" uniqueCount="46">
  <si>
    <t>Stig Nilsson</t>
  </si>
  <si>
    <t>Gunilla Jansson</t>
  </si>
  <si>
    <t>Mats Jönsson</t>
  </si>
  <si>
    <t>Anna-Maria Björk</t>
  </si>
  <si>
    <t>Mattias Ekstrand</t>
  </si>
  <si>
    <t>Kerstin Lindeberg</t>
  </si>
  <si>
    <t>Göran Ekstrand</t>
  </si>
  <si>
    <t>Johannes Karlsson</t>
  </si>
  <si>
    <t>Monica Ekstrand</t>
  </si>
  <si>
    <t>Spelare:</t>
  </si>
  <si>
    <t>OMG 1</t>
  </si>
  <si>
    <t>OMG 2</t>
  </si>
  <si>
    <t>OMG 3</t>
  </si>
  <si>
    <t>Anette Persson</t>
  </si>
  <si>
    <t>OMG 4</t>
  </si>
  <si>
    <t>OMG 5</t>
  </si>
  <si>
    <t>OMG 6</t>
  </si>
  <si>
    <t>OMG 7</t>
  </si>
  <si>
    <t>OMG 8</t>
  </si>
  <si>
    <t>OMG 9</t>
  </si>
  <si>
    <t>OMG 10</t>
  </si>
  <si>
    <t>Tot. P.</t>
  </si>
  <si>
    <t>Slag. P.</t>
  </si>
  <si>
    <t>1:a</t>
  </si>
  <si>
    <t>20p</t>
  </si>
  <si>
    <t>2:a</t>
  </si>
  <si>
    <t>15p</t>
  </si>
  <si>
    <t>3:a</t>
  </si>
  <si>
    <t>12p</t>
  </si>
  <si>
    <t>4:a</t>
  </si>
  <si>
    <t>10p</t>
  </si>
  <si>
    <t>5:a</t>
  </si>
  <si>
    <t>9p</t>
  </si>
  <si>
    <t>6:a</t>
  </si>
  <si>
    <t>8p</t>
  </si>
  <si>
    <t>7:a</t>
  </si>
  <si>
    <t>7p</t>
  </si>
  <si>
    <t>8:a</t>
  </si>
  <si>
    <t>6p</t>
  </si>
  <si>
    <t>9:a</t>
  </si>
  <si>
    <t>5p</t>
  </si>
  <si>
    <t>10:a</t>
  </si>
  <si>
    <t>4p</t>
  </si>
  <si>
    <t>Leif Bengtsson</t>
  </si>
  <si>
    <t>Snitt.P.</t>
  </si>
  <si>
    <t>Plac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</si>
</sst>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/>
    <xf numFmtId="0" fontId="2" fillId="2" borderId="1" xfId="2" applyAlignment="1">
      <alignment horizontal="center"/>
    </xf>
    <xf numFmtId="0" fontId="2" fillId="2" borderId="1" xfId="2"/>
    <xf numFmtId="0" fontId="1" fillId="2" borderId="2" xfId="1"/>
  </cellXfs>
  <cellStyles count="3">
    <cellStyle name="Calculation" xfId="2" builtinId="22"/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zoomScaleNormal="100" workbookViewId="0">
      <selection activeCell="A2" sqref="A2"/>
    </sheetView>
  </sheetViews>
  <sheetFormatPr defaultRowHeight="15"/>
  <cols>
    <col min="1" max="1" width="7.42578125" customWidth="1"/>
    <col min="2" max="2" width="17.42578125" bestFit="1" customWidth="1"/>
    <col min="12" max="12" width="10.140625" bestFit="1" customWidth="1"/>
    <col min="13" max="13" width="9.5703125" bestFit="1" customWidth="1"/>
    <col min="14" max="14" width="8.85546875" bestFit="1" customWidth="1"/>
  </cols>
  <sheetData>
    <row r="1" spans="1:15">
      <c r="A1" t="s">
        <v>45</v>
      </c>
      <c r="B1" t="s">
        <v>9</v>
      </c>
      <c r="C1" t="s">
        <v>10</v>
      </c>
      <c r="D1" t="s">
        <v>11</v>
      </c>
      <c r="E1" t="s">
        <v>12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22</v>
      </c>
      <c r="N1" t="s">
        <v>21</v>
      </c>
      <c r="O1" t="s">
        <v>44</v>
      </c>
    </row>
    <row r="2" spans="1:15">
      <c r="A2" s="1">
        <v>1</v>
      </c>
      <c r="B2" s="1" t="s">
        <v>2</v>
      </c>
      <c r="C2" s="1">
        <v>524</v>
      </c>
      <c r="D2" s="1">
        <v>571</v>
      </c>
      <c r="E2" s="1">
        <v>594</v>
      </c>
      <c r="F2" s="1">
        <v>542</v>
      </c>
      <c r="G2" s="1">
        <v>576</v>
      </c>
      <c r="H2" s="1">
        <v>535</v>
      </c>
      <c r="I2" s="1">
        <v>591</v>
      </c>
      <c r="J2" s="1">
        <v>672</v>
      </c>
      <c r="K2" s="1">
        <v>630</v>
      </c>
      <c r="L2" s="1">
        <v>643</v>
      </c>
      <c r="M2" s="1">
        <f t="shared" ref="M2:M11" si="0">C2+D2+E2+F2+G2+H2+I2+J2+K2+L2</f>
        <v>5878</v>
      </c>
      <c r="N2" s="1">
        <v>164</v>
      </c>
      <c r="O2" s="5">
        <f>M2/30</f>
        <v>195.93333333333334</v>
      </c>
    </row>
    <row r="3" spans="1:15">
      <c r="A3" s="1">
        <v>2</v>
      </c>
      <c r="B3" s="1" t="s">
        <v>7</v>
      </c>
      <c r="C3" s="1">
        <v>426</v>
      </c>
      <c r="D3" s="1">
        <v>528</v>
      </c>
      <c r="E3" s="1">
        <v>536</v>
      </c>
      <c r="F3" s="1">
        <v>472</v>
      </c>
      <c r="G3" s="1">
        <v>490</v>
      </c>
      <c r="H3" s="1">
        <v>489</v>
      </c>
      <c r="I3" s="1">
        <v>554</v>
      </c>
      <c r="J3" s="1">
        <v>620</v>
      </c>
      <c r="K3" s="1">
        <v>648</v>
      </c>
      <c r="L3" s="1">
        <v>662</v>
      </c>
      <c r="M3" s="1">
        <f t="shared" si="0"/>
        <v>5425</v>
      </c>
      <c r="N3" s="1">
        <v>120</v>
      </c>
      <c r="O3" s="5">
        <f>M3/30</f>
        <v>180.83333333333334</v>
      </c>
    </row>
    <row r="4" spans="1:15">
      <c r="A4" s="1">
        <v>3</v>
      </c>
      <c r="B4" s="1" t="s">
        <v>3</v>
      </c>
      <c r="C4" s="1">
        <v>499</v>
      </c>
      <c r="D4" s="1">
        <v>489</v>
      </c>
      <c r="E4" s="1">
        <v>545</v>
      </c>
      <c r="F4" s="1">
        <v>427</v>
      </c>
      <c r="G4" s="1">
        <v>516</v>
      </c>
      <c r="H4" s="1">
        <v>500</v>
      </c>
      <c r="I4" s="1">
        <v>519</v>
      </c>
      <c r="J4" s="1">
        <v>455</v>
      </c>
      <c r="K4" s="1">
        <v>529</v>
      </c>
      <c r="L4" s="1">
        <v>489</v>
      </c>
      <c r="M4" s="1">
        <f t="shared" si="0"/>
        <v>4968</v>
      </c>
      <c r="N4" s="1">
        <v>97</v>
      </c>
      <c r="O4" s="5">
        <f>M4/30</f>
        <v>165.6</v>
      </c>
    </row>
    <row r="5" spans="1:15">
      <c r="A5" s="1">
        <v>4</v>
      </c>
      <c r="B5" s="1" t="s">
        <v>4</v>
      </c>
      <c r="C5" s="1">
        <v>496</v>
      </c>
      <c r="D5" s="1">
        <v>463</v>
      </c>
      <c r="E5" s="1">
        <v>533</v>
      </c>
      <c r="F5" s="1">
        <v>398</v>
      </c>
      <c r="G5" s="1">
        <v>500</v>
      </c>
      <c r="H5" s="1">
        <v>416</v>
      </c>
      <c r="I5" s="1">
        <v>565</v>
      </c>
      <c r="J5" s="1">
        <v>509</v>
      </c>
      <c r="K5" s="1">
        <v>531</v>
      </c>
      <c r="L5" s="1">
        <v>572</v>
      </c>
      <c r="M5" s="1">
        <f t="shared" si="0"/>
        <v>4983</v>
      </c>
      <c r="N5" s="1">
        <v>91</v>
      </c>
      <c r="O5" s="5">
        <f>M5/30</f>
        <v>166.1</v>
      </c>
    </row>
    <row r="6" spans="1:15">
      <c r="A6" s="1">
        <v>4</v>
      </c>
      <c r="B6" s="1" t="s">
        <v>0</v>
      </c>
      <c r="C6" s="1">
        <v>554</v>
      </c>
      <c r="D6" s="1">
        <v>536</v>
      </c>
      <c r="E6" s="1">
        <v>0</v>
      </c>
      <c r="F6" s="1">
        <v>549</v>
      </c>
      <c r="G6" s="1">
        <v>0</v>
      </c>
      <c r="H6" s="1">
        <v>528</v>
      </c>
      <c r="I6" s="1">
        <v>0</v>
      </c>
      <c r="J6" s="1">
        <v>0</v>
      </c>
      <c r="K6" s="1">
        <v>593</v>
      </c>
      <c r="L6" s="1">
        <v>644</v>
      </c>
      <c r="M6" s="1">
        <f t="shared" si="0"/>
        <v>3404</v>
      </c>
      <c r="N6" s="1">
        <v>91</v>
      </c>
      <c r="O6" s="5">
        <f>M6/18</f>
        <v>189.11111111111111</v>
      </c>
    </row>
    <row r="7" spans="1:15">
      <c r="A7" s="1">
        <v>6</v>
      </c>
      <c r="B7" s="1" t="s">
        <v>6</v>
      </c>
      <c r="C7" s="1">
        <v>462</v>
      </c>
      <c r="D7" s="1">
        <v>569</v>
      </c>
      <c r="E7" s="1">
        <v>453</v>
      </c>
      <c r="F7" s="1">
        <v>456</v>
      </c>
      <c r="G7" s="1">
        <v>457</v>
      </c>
      <c r="H7" s="1">
        <v>457</v>
      </c>
      <c r="I7" s="1">
        <v>552</v>
      </c>
      <c r="J7" s="1">
        <v>515</v>
      </c>
      <c r="K7" s="1">
        <v>436</v>
      </c>
      <c r="L7" s="1">
        <v>563</v>
      </c>
      <c r="M7" s="1">
        <f t="shared" si="0"/>
        <v>4920</v>
      </c>
      <c r="N7" s="1">
        <v>86</v>
      </c>
      <c r="O7" s="5">
        <f>M7/30</f>
        <v>164</v>
      </c>
    </row>
    <row r="8" spans="1:15">
      <c r="A8" s="1">
        <v>7</v>
      </c>
      <c r="B8" s="1" t="s">
        <v>8</v>
      </c>
      <c r="C8" s="1">
        <v>365</v>
      </c>
      <c r="D8" s="1">
        <v>332</v>
      </c>
      <c r="E8" s="1">
        <v>387</v>
      </c>
      <c r="F8" s="1">
        <v>408</v>
      </c>
      <c r="G8" s="1">
        <v>421</v>
      </c>
      <c r="H8" s="1">
        <v>378</v>
      </c>
      <c r="I8" s="1">
        <v>644</v>
      </c>
      <c r="J8" s="1">
        <v>493</v>
      </c>
      <c r="K8" s="1">
        <v>461</v>
      </c>
      <c r="L8" s="1">
        <v>417</v>
      </c>
      <c r="M8" s="1">
        <f t="shared" si="0"/>
        <v>4306</v>
      </c>
      <c r="N8" s="1">
        <v>75</v>
      </c>
      <c r="O8" s="5">
        <f>M8/30</f>
        <v>143.53333333333333</v>
      </c>
    </row>
    <row r="9" spans="1:15">
      <c r="A9" s="1">
        <v>8</v>
      </c>
      <c r="B9" s="1" t="s">
        <v>1</v>
      </c>
      <c r="C9" s="1">
        <v>532</v>
      </c>
      <c r="D9" s="1">
        <v>498</v>
      </c>
      <c r="E9" s="1">
        <v>0</v>
      </c>
      <c r="F9" s="1">
        <v>0</v>
      </c>
      <c r="G9" s="1">
        <v>0</v>
      </c>
      <c r="H9" s="1">
        <v>567</v>
      </c>
      <c r="I9" s="1">
        <v>483</v>
      </c>
      <c r="J9" s="1">
        <v>0</v>
      </c>
      <c r="K9" s="1">
        <v>505</v>
      </c>
      <c r="L9" s="1">
        <v>0</v>
      </c>
      <c r="M9" s="1">
        <f t="shared" si="0"/>
        <v>2585</v>
      </c>
      <c r="N9" s="1">
        <v>58</v>
      </c>
      <c r="O9" s="5">
        <f>M9/15</f>
        <v>172.33333333333334</v>
      </c>
    </row>
    <row r="10" spans="1:15">
      <c r="A10" s="1">
        <v>9</v>
      </c>
      <c r="B10" s="1" t="s">
        <v>5</v>
      </c>
      <c r="C10" s="1">
        <v>485</v>
      </c>
      <c r="D10" s="1">
        <v>449</v>
      </c>
      <c r="E10" s="1">
        <v>529</v>
      </c>
      <c r="F10" s="1">
        <v>498</v>
      </c>
      <c r="G10" s="1">
        <v>499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f t="shared" si="0"/>
        <v>2460</v>
      </c>
      <c r="N10" s="1">
        <v>45</v>
      </c>
      <c r="O10" s="5">
        <f>M10/15</f>
        <v>164</v>
      </c>
    </row>
    <row r="11" spans="1:15">
      <c r="A11" s="1">
        <v>10</v>
      </c>
      <c r="B11" s="1" t="s">
        <v>13</v>
      </c>
      <c r="C11" s="1">
        <v>0</v>
      </c>
      <c r="D11" s="1">
        <v>444</v>
      </c>
      <c r="E11" s="1">
        <v>507</v>
      </c>
      <c r="F11" s="1">
        <v>0</v>
      </c>
      <c r="G11" s="1">
        <v>0</v>
      </c>
      <c r="H11" s="1">
        <v>507</v>
      </c>
      <c r="I11" s="1">
        <v>394</v>
      </c>
      <c r="J11" s="1">
        <v>526</v>
      </c>
      <c r="K11" s="1">
        <v>0</v>
      </c>
      <c r="L11" s="1">
        <v>0</v>
      </c>
      <c r="M11" s="1">
        <f t="shared" si="0"/>
        <v>2378</v>
      </c>
      <c r="N11" s="1">
        <v>40</v>
      </c>
      <c r="O11" s="5">
        <f>M11/15</f>
        <v>158.53333333333333</v>
      </c>
    </row>
    <row r="12" spans="1:15">
      <c r="A12" s="1">
        <v>11</v>
      </c>
      <c r="B12" s="1" t="s">
        <v>43</v>
      </c>
      <c r="C12" s="1"/>
      <c r="D12" s="1"/>
      <c r="E12" s="1"/>
      <c r="F12" s="1"/>
      <c r="G12" s="1"/>
      <c r="H12" s="1"/>
      <c r="I12" s="1">
        <v>515</v>
      </c>
      <c r="J12" s="1">
        <v>0</v>
      </c>
      <c r="K12" s="1">
        <v>468</v>
      </c>
      <c r="L12" s="1">
        <v>0</v>
      </c>
      <c r="M12" s="1">
        <f>SUM(C12:L12)</f>
        <v>983</v>
      </c>
      <c r="N12" s="1">
        <v>14</v>
      </c>
      <c r="O12" s="5">
        <f>M12/6</f>
        <v>163.83333333333334</v>
      </c>
    </row>
    <row r="13" spans="1:15">
      <c r="C13" s="3">
        <f t="shared" ref="C13:H13" si="1">SUM(C2:C11)</f>
        <v>4343</v>
      </c>
      <c r="D13" s="3">
        <f t="shared" si="1"/>
        <v>4879</v>
      </c>
      <c r="E13" s="3">
        <f t="shared" si="1"/>
        <v>4084</v>
      </c>
      <c r="F13" s="3">
        <f t="shared" si="1"/>
        <v>3750</v>
      </c>
      <c r="G13" s="3">
        <f t="shared" si="1"/>
        <v>3459</v>
      </c>
      <c r="H13" s="3">
        <f t="shared" si="1"/>
        <v>4377</v>
      </c>
      <c r="I13" s="3">
        <f>SUM(I2:I12)</f>
        <v>4817</v>
      </c>
      <c r="J13" s="3">
        <f>SUM(J2:J12)</f>
        <v>3790</v>
      </c>
      <c r="K13" s="3">
        <f>SUM(K2:K12)</f>
        <v>4801</v>
      </c>
      <c r="L13" s="3">
        <f>SUM(L2:L12)</f>
        <v>3990</v>
      </c>
      <c r="M13" s="3">
        <f>M12+M11+M10+M9+M8+M7+M6+M5+M4+M3+M2</f>
        <v>42290</v>
      </c>
      <c r="N13" s="4"/>
      <c r="O13" s="4">
        <f>M13/228</f>
        <v>185.48245614035088</v>
      </c>
    </row>
    <row r="16" spans="1:15">
      <c r="C16" t="s">
        <v>23</v>
      </c>
      <c r="D16" t="s">
        <v>24</v>
      </c>
    </row>
    <row r="17" spans="3:4">
      <c r="C17" t="s">
        <v>25</v>
      </c>
      <c r="D17" t="s">
        <v>26</v>
      </c>
    </row>
    <row r="18" spans="3:4">
      <c r="C18" t="s">
        <v>27</v>
      </c>
      <c r="D18" t="s">
        <v>28</v>
      </c>
    </row>
    <row r="19" spans="3:4">
      <c r="C19" t="s">
        <v>29</v>
      </c>
      <c r="D19" t="s">
        <v>30</v>
      </c>
    </row>
    <row r="20" spans="3:4">
      <c r="C20" t="s">
        <v>31</v>
      </c>
      <c r="D20" t="s">
        <v>32</v>
      </c>
    </row>
    <row r="21" spans="3:4">
      <c r="C21" s="2" t="s">
        <v>33</v>
      </c>
      <c r="D21" t="s">
        <v>34</v>
      </c>
    </row>
    <row r="22" spans="3:4">
      <c r="C22" t="s">
        <v>35</v>
      </c>
      <c r="D22" t="s">
        <v>36</v>
      </c>
    </row>
    <row r="23" spans="3:4">
      <c r="C23" t="s">
        <v>37</v>
      </c>
      <c r="D23" t="s">
        <v>38</v>
      </c>
    </row>
    <row r="24" spans="3:4">
      <c r="C24" t="s">
        <v>39</v>
      </c>
      <c r="D24" t="s">
        <v>40</v>
      </c>
    </row>
    <row r="25" spans="3:4">
      <c r="C25" t="s">
        <v>41</v>
      </c>
      <c r="D25" t="s">
        <v>42</v>
      </c>
    </row>
  </sheetData>
  <autoFilter ref="A1:O13">
    <sortState ref="A2:O13">
      <sortCondition descending="1" ref="N1:N13"/>
    </sortState>
  </autoFilter>
  <sortState ref="B3:N13">
    <sortCondition descending="1" ref="N3:N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&amp; Johannes</dc:creator>
  <cp:lastModifiedBy>Johannes Karlsson</cp:lastModifiedBy>
  <dcterms:created xsi:type="dcterms:W3CDTF">2010-10-14T10:11:36Z</dcterms:created>
  <dcterms:modified xsi:type="dcterms:W3CDTF">2011-05-25T19:30:28Z</dcterms:modified>
</cp:coreProperties>
</file>