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6695" windowHeight="7965" activeTab="1"/>
  </bookViews>
  <sheets>
    <sheet name="Sammanställning bokning" sheetId="1" r:id="rId1"/>
    <sheet name="Deltagarförteckning" sheetId="2" r:id="rId2"/>
    <sheet name="Betalning" sheetId="3" r:id="rId3"/>
    <sheet name="Blad1" sheetId="4" r:id="rId4"/>
  </sheets>
  <definedNames>
    <definedName name="_xlnm._FilterDatabase" localSheetId="1" hidden="1">Deltagarförteckning!$A$8:$L$47</definedName>
    <definedName name="_xlnm.Print_Area" localSheetId="1">Deltagarförteckning!$A$1:$M$49</definedName>
  </definedNames>
  <calcPr calcId="145621"/>
</workbook>
</file>

<file path=xl/calcChain.xml><?xml version="1.0" encoding="utf-8"?>
<calcChain xmlns="http://schemas.openxmlformats.org/spreadsheetml/2006/main">
  <c r="L44" i="2" l="1"/>
  <c r="C19" i="3" s="1"/>
  <c r="L42" i="2"/>
  <c r="C18" i="3" s="1"/>
  <c r="L39" i="2"/>
  <c r="C17" i="3" s="1"/>
  <c r="L36" i="2"/>
  <c r="C16" i="3" s="1"/>
  <c r="L35" i="2"/>
  <c r="C15" i="3" s="1"/>
  <c r="L32" i="2"/>
  <c r="C14" i="3" s="1"/>
  <c r="L28" i="2"/>
  <c r="C13" i="3" s="1"/>
  <c r="L24" i="2"/>
  <c r="C12" i="3" s="1"/>
  <c r="L23" i="2"/>
  <c r="C11" i="3" s="1"/>
  <c r="L21" i="2"/>
  <c r="C10" i="3" s="1"/>
  <c r="L20" i="2"/>
  <c r="C9" i="3" s="1"/>
  <c r="L19" i="2"/>
  <c r="C8" i="3" s="1"/>
  <c r="L17" i="2"/>
  <c r="C7" i="3" s="1"/>
  <c r="L16" i="2"/>
  <c r="C6" i="3" s="1"/>
  <c r="L14" i="2"/>
  <c r="C5" i="3" s="1"/>
  <c r="L13" i="2"/>
  <c r="C4" i="3" s="1"/>
  <c r="L10" i="2"/>
  <c r="C3" i="3" s="1"/>
  <c r="L9" i="2"/>
  <c r="C2" i="3" s="1"/>
  <c r="C20" i="3" l="1"/>
  <c r="L48" i="2"/>
  <c r="E20" i="1" l="1"/>
  <c r="C26" i="1" s="1"/>
  <c r="D20" i="1"/>
  <c r="C24" i="1" s="1"/>
  <c r="C20" i="1"/>
  <c r="C22" i="1" s="1"/>
</calcChain>
</file>

<file path=xl/sharedStrings.xml><?xml version="1.0" encoding="utf-8"?>
<sst xmlns="http://schemas.openxmlformats.org/spreadsheetml/2006/main" count="328" uniqueCount="136">
  <si>
    <t>Har bil</t>
  </si>
  <si>
    <t>Buffé på hemvägen</t>
  </si>
  <si>
    <t>Nej</t>
  </si>
  <si>
    <t>Gustav Lindberg</t>
  </si>
  <si>
    <t>Viktor Svensson</t>
  </si>
  <si>
    <t>Oskar Lundin</t>
  </si>
  <si>
    <t>Emil Ramqvist</t>
  </si>
  <si>
    <t>Jonathan Forssten</t>
  </si>
  <si>
    <t>Spelare</t>
  </si>
  <si>
    <t>Hampus Björnstolpe</t>
  </si>
  <si>
    <t>Simon Hamberg</t>
  </si>
  <si>
    <t>Daniel Sandberg</t>
  </si>
  <si>
    <t>Anton Landberg</t>
  </si>
  <si>
    <t>Assar Wärnsberg</t>
  </si>
  <si>
    <t>Albin Holmberg</t>
  </si>
  <si>
    <t>Christoffer Dahlén</t>
  </si>
  <si>
    <t>Oscar Johansson</t>
  </si>
  <si>
    <t>Antal platser i bil</t>
  </si>
  <si>
    <t>Ja</t>
  </si>
  <si>
    <t>Erik Åkerfeldt</t>
  </si>
  <si>
    <t>Martin Öster</t>
  </si>
  <si>
    <t>Peter Lindbergh</t>
  </si>
  <si>
    <t>Övrigt</t>
  </si>
  <si>
    <t>Antal bilar</t>
  </si>
  <si>
    <t>Lediga platser i bilar</t>
  </si>
  <si>
    <t>Spelare som behöver plats i bil</t>
  </si>
  <si>
    <t>Tim Norrblom</t>
  </si>
  <si>
    <t>Lucas Nordwall</t>
  </si>
  <si>
    <t>Spelare + ledare, antal</t>
  </si>
  <si>
    <t>Bilar, antal</t>
  </si>
  <si>
    <t>Antal buffé</t>
  </si>
  <si>
    <t xml:space="preserve">Priser buffé </t>
  </si>
  <si>
    <t>Vuxen</t>
  </si>
  <si>
    <t>Ungdom 7-15</t>
  </si>
  <si>
    <t>Barn 0-6</t>
  </si>
  <si>
    <t xml:space="preserve">Dryck </t>
  </si>
  <si>
    <t>Namnlista</t>
  </si>
  <si>
    <t>Avresedatum:</t>
  </si>
  <si>
    <t>Gruppnamn</t>
  </si>
  <si>
    <t>Buffe hemresa</t>
  </si>
  <si>
    <t>Boende:</t>
  </si>
  <si>
    <t> Nej</t>
  </si>
  <si>
    <t>Bokningsnummer:</t>
  </si>
  <si>
    <t>Ungdom</t>
  </si>
  <si>
    <t>Mobiltelefonnummer där vi kan nå er under resans gång:</t>
  </si>
  <si>
    <t> 0708-293741</t>
  </si>
  <si>
    <t>Barn</t>
  </si>
  <si>
    <t>Antal</t>
  </si>
  <si>
    <t>Efternam</t>
  </si>
  <si>
    <t>Förnamn</t>
  </si>
  <si>
    <t>Kön F/M</t>
  </si>
  <si>
    <t>Födelseår</t>
  </si>
  <si>
    <t>Nationalitet</t>
  </si>
  <si>
    <t>*</t>
  </si>
  <si>
    <t>Bil</t>
  </si>
  <si>
    <t>Buffe hem</t>
  </si>
  <si>
    <t>Pris</t>
  </si>
  <si>
    <t>Summa att betala</t>
  </si>
  <si>
    <t>Andersson</t>
  </si>
  <si>
    <t>Fredrik</t>
  </si>
  <si>
    <t>M</t>
  </si>
  <si>
    <t>S</t>
  </si>
  <si>
    <t>x</t>
  </si>
  <si>
    <t>Nordwall</t>
  </si>
  <si>
    <t>Tim</t>
  </si>
  <si>
    <t>Lucas</t>
  </si>
  <si>
    <t>F</t>
  </si>
  <si>
    <t>Ramqvist</t>
  </si>
  <si>
    <t>Johan</t>
  </si>
  <si>
    <t>Emil</t>
  </si>
  <si>
    <t>Lindberg</t>
  </si>
  <si>
    <t>Gustav</t>
  </si>
  <si>
    <t>Forssten</t>
  </si>
  <si>
    <t>Jonathan</t>
  </si>
  <si>
    <t>Hamberg</t>
  </si>
  <si>
    <t>Simon</t>
  </si>
  <si>
    <t xml:space="preserve">Hamberg </t>
  </si>
  <si>
    <t>Roger</t>
  </si>
  <si>
    <t>Sara</t>
  </si>
  <si>
    <t>Wärnsberg</t>
  </si>
  <si>
    <t>Assar</t>
  </si>
  <si>
    <t xml:space="preserve">Holmberg </t>
  </si>
  <si>
    <t>Peter</t>
  </si>
  <si>
    <t>Albin</t>
  </si>
  <si>
    <t>Norrblom</t>
  </si>
  <si>
    <t>Jonas</t>
  </si>
  <si>
    <t>Helena</t>
  </si>
  <si>
    <t>Johansson</t>
  </si>
  <si>
    <t>Oscar</t>
  </si>
  <si>
    <t>Patrik</t>
  </si>
  <si>
    <t>Åkerfeldt</t>
  </si>
  <si>
    <t>Erik</t>
  </si>
  <si>
    <t xml:space="preserve">Lundin </t>
  </si>
  <si>
    <t>Oskar</t>
  </si>
  <si>
    <t>Svensson</t>
  </si>
  <si>
    <t>Viktor</t>
  </si>
  <si>
    <t>Björnstolpe</t>
  </si>
  <si>
    <t>Hampus</t>
  </si>
  <si>
    <t>Namn</t>
  </si>
  <si>
    <t xml:space="preserve">Summa att betala </t>
  </si>
  <si>
    <t>Lindbergh</t>
  </si>
  <si>
    <t>Martin</t>
  </si>
  <si>
    <t>Öster</t>
  </si>
  <si>
    <t>Christoffer</t>
  </si>
  <si>
    <t>Dahlén</t>
  </si>
  <si>
    <t>Anton</t>
  </si>
  <si>
    <t>Landberg</t>
  </si>
  <si>
    <t>Lundin</t>
  </si>
  <si>
    <t>Daniel</t>
  </si>
  <si>
    <t>Sandberg</t>
  </si>
  <si>
    <t>Holmberg</t>
  </si>
  <si>
    <t xml:space="preserve">Lucas </t>
  </si>
  <si>
    <t>Efternamn</t>
  </si>
  <si>
    <t>Björn</t>
  </si>
  <si>
    <t>Ulrika</t>
  </si>
  <si>
    <t>Dahlen</t>
  </si>
  <si>
    <t>Krisse</t>
  </si>
  <si>
    <t>Henrik</t>
  </si>
  <si>
    <t>Ej fyllt 16</t>
  </si>
  <si>
    <t>Kristian</t>
  </si>
  <si>
    <t>Tom</t>
  </si>
  <si>
    <t xml:space="preserve">Öster </t>
  </si>
  <si>
    <t>Rådahl</t>
  </si>
  <si>
    <t>Marie</t>
  </si>
  <si>
    <t xml:space="preserve">Lindbergh </t>
  </si>
  <si>
    <t>Fränden</t>
  </si>
  <si>
    <t>Vidar</t>
  </si>
  <si>
    <t>Edith</t>
  </si>
  <si>
    <t>Belin Svensson</t>
  </si>
  <si>
    <t>Julia</t>
  </si>
  <si>
    <t>Per</t>
  </si>
  <si>
    <t>Mimmi</t>
  </si>
  <si>
    <t> Upplands Fotbollsförbund - Bälinge IF U-trupp</t>
  </si>
  <si>
    <t>Johanna</t>
  </si>
  <si>
    <t>Lange</t>
  </si>
  <si>
    <t>Alvin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</si>
</sst>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r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Fill="1" applyBorder="1"/>
    <xf numFmtId="0" fontId="0" fillId="2" borderId="1" xfId="0" applyFill="1" applyBorder="1"/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0" borderId="0" xfId="0" applyFont="1"/>
    <xf numFmtId="14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0" fillId="0" borderId="0" xfId="0" applyFill="1" applyBorder="1" applyAlignment="1">
      <alignment horizontal="left"/>
    </xf>
    <xf numFmtId="0" fontId="3" fillId="0" borderId="1" xfId="0" applyFont="1" applyBorder="1"/>
    <xf numFmtId="0" fontId="0" fillId="0" borderId="1" xfId="0" applyFill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0" xfId="0" applyFont="1" applyFill="1" applyBorder="1"/>
    <xf numFmtId="0" fontId="0" fillId="0" borderId="3" xfId="0" applyFill="1" applyBorder="1" applyAlignment="1">
      <alignment horizontal="center"/>
    </xf>
    <xf numFmtId="0" fontId="0" fillId="0" borderId="2" xfId="0" applyFont="1" applyFill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7" xfId="0" applyFill="1" applyBorder="1" applyAlignment="1">
      <alignment horizontal="center"/>
    </xf>
    <xf numFmtId="0" fontId="0" fillId="0" borderId="8" xfId="0" applyFont="1" applyFill="1" applyBorder="1"/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0" fontId="0" fillId="0" borderId="10" xfId="0" applyFill="1" applyBorder="1" applyAlignment="1">
      <alignment horizontal="center"/>
    </xf>
    <xf numFmtId="0" fontId="0" fillId="0" borderId="11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Fill="1" applyBorder="1"/>
    <xf numFmtId="0" fontId="0" fillId="0" borderId="11" xfId="0" applyFill="1" applyBorder="1" applyAlignment="1">
      <alignment horizontal="left"/>
    </xf>
    <xf numFmtId="0" fontId="0" fillId="0" borderId="11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164" fontId="1" fillId="0" borderId="0" xfId="0" applyNumberFormat="1" applyFont="1" applyFill="1" applyBorder="1"/>
    <xf numFmtId="0" fontId="0" fillId="0" borderId="2" xfId="0" applyFill="1" applyBorder="1" applyAlignment="1">
      <alignment horizontal="left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/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2" fontId="1" fillId="0" borderId="9" xfId="0" applyNumberFormat="1" applyFont="1" applyFill="1" applyBorder="1"/>
    <xf numFmtId="2" fontId="0" fillId="0" borderId="6" xfId="0" applyNumberFormat="1" applyBorder="1"/>
    <xf numFmtId="1" fontId="1" fillId="0" borderId="12" xfId="0" applyNumberFormat="1" applyFont="1" applyFill="1" applyBorder="1"/>
    <xf numFmtId="1" fontId="1" fillId="0" borderId="4" xfId="0" applyNumberFormat="1" applyFont="1" applyFill="1" applyBorder="1"/>
    <xf numFmtId="1" fontId="1" fillId="0" borderId="6" xfId="0" applyNumberFormat="1" applyFont="1" applyFill="1" applyBorder="1"/>
    <xf numFmtId="1" fontId="1" fillId="0" borderId="9" xfId="0" applyNumberFormat="1" applyFont="1" applyFill="1" applyBorder="1"/>
    <xf numFmtId="1" fontId="0" fillId="0" borderId="6" xfId="0" applyNumberFormat="1" applyBorder="1"/>
    <xf numFmtId="164" fontId="0" fillId="2" borderId="1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C4" sqref="C4"/>
    </sheetView>
  </sheetViews>
  <sheetFormatPr defaultRowHeight="15" x14ac:dyDescent="0.25"/>
  <cols>
    <col min="1" max="1" width="35.140625" bestFit="1" customWidth="1"/>
    <col min="2" max="3" width="14.140625" customWidth="1"/>
    <col min="4" max="4" width="18.7109375" customWidth="1"/>
    <col min="5" max="5" width="22" bestFit="1" customWidth="1"/>
    <col min="6" max="6" width="24.42578125" bestFit="1" customWidth="1"/>
  </cols>
  <sheetData>
    <row r="1" spans="1:6" x14ac:dyDescent="0.25">
      <c r="A1" s="2" t="s">
        <v>8</v>
      </c>
      <c r="B1" s="2" t="s">
        <v>0</v>
      </c>
      <c r="C1" s="2" t="s">
        <v>23</v>
      </c>
      <c r="D1" s="2" t="s">
        <v>17</v>
      </c>
      <c r="E1" s="2" t="s">
        <v>1</v>
      </c>
      <c r="F1" s="4" t="s">
        <v>22</v>
      </c>
    </row>
    <row r="2" spans="1:6" x14ac:dyDescent="0.25">
      <c r="A2" s="3" t="s">
        <v>14</v>
      </c>
      <c r="B2" s="3" t="s">
        <v>2</v>
      </c>
      <c r="C2" s="3"/>
      <c r="D2" s="3"/>
      <c r="E2" s="5">
        <v>1</v>
      </c>
      <c r="F2" s="3"/>
    </row>
    <row r="3" spans="1:6" x14ac:dyDescent="0.25">
      <c r="A3" s="3" t="s">
        <v>12</v>
      </c>
      <c r="B3" s="3" t="s">
        <v>18</v>
      </c>
      <c r="C3" s="3">
        <v>1</v>
      </c>
      <c r="D3" s="3">
        <v>2</v>
      </c>
      <c r="E3" s="5">
        <v>3</v>
      </c>
      <c r="F3" s="3"/>
    </row>
    <row r="4" spans="1:6" x14ac:dyDescent="0.25">
      <c r="A4" s="3" t="s">
        <v>13</v>
      </c>
      <c r="B4" s="3" t="s">
        <v>2</v>
      </c>
      <c r="C4" s="3"/>
      <c r="D4" s="3"/>
      <c r="E4" s="5">
        <v>1</v>
      </c>
      <c r="F4" s="3"/>
    </row>
    <row r="5" spans="1:6" x14ac:dyDescent="0.25">
      <c r="A5" s="3" t="s">
        <v>15</v>
      </c>
      <c r="B5" s="3" t="s">
        <v>18</v>
      </c>
      <c r="C5" s="3">
        <v>1</v>
      </c>
      <c r="D5" s="3">
        <v>2</v>
      </c>
      <c r="E5" s="5">
        <v>2</v>
      </c>
      <c r="F5" s="3"/>
    </row>
    <row r="6" spans="1:6" x14ac:dyDescent="0.25">
      <c r="A6" s="3" t="s">
        <v>11</v>
      </c>
      <c r="B6" s="3" t="s">
        <v>2</v>
      </c>
      <c r="C6" s="3"/>
      <c r="D6" s="3"/>
      <c r="E6" s="5">
        <v>1</v>
      </c>
      <c r="F6" s="3"/>
    </row>
    <row r="7" spans="1:6" x14ac:dyDescent="0.25">
      <c r="A7" s="3" t="s">
        <v>6</v>
      </c>
      <c r="B7" s="3" t="s">
        <v>18</v>
      </c>
      <c r="C7" s="3">
        <v>1</v>
      </c>
      <c r="D7" s="3">
        <v>3</v>
      </c>
      <c r="E7" s="5">
        <v>2</v>
      </c>
      <c r="F7" s="3"/>
    </row>
    <row r="8" spans="1:6" x14ac:dyDescent="0.25">
      <c r="A8" s="3" t="s">
        <v>19</v>
      </c>
      <c r="B8" s="3" t="s">
        <v>2</v>
      </c>
      <c r="C8" s="3"/>
      <c r="D8" s="3"/>
      <c r="E8" s="5">
        <v>1</v>
      </c>
      <c r="F8" s="3"/>
    </row>
    <row r="9" spans="1:6" x14ac:dyDescent="0.25">
      <c r="A9" s="3" t="s">
        <v>3</v>
      </c>
      <c r="B9" s="3" t="s">
        <v>2</v>
      </c>
      <c r="C9" s="3"/>
      <c r="D9" s="3"/>
      <c r="E9" s="5">
        <v>1</v>
      </c>
      <c r="F9" s="3"/>
    </row>
    <row r="10" spans="1:6" x14ac:dyDescent="0.25">
      <c r="A10" s="3" t="s">
        <v>9</v>
      </c>
      <c r="B10" s="3" t="s">
        <v>18</v>
      </c>
      <c r="C10" s="3">
        <v>1</v>
      </c>
      <c r="D10" s="3">
        <v>2</v>
      </c>
      <c r="E10" s="5">
        <v>2</v>
      </c>
      <c r="F10" s="3"/>
    </row>
    <row r="11" spans="1:6" x14ac:dyDescent="0.25">
      <c r="A11" s="3" t="s">
        <v>7</v>
      </c>
      <c r="B11" s="3" t="s">
        <v>2</v>
      </c>
      <c r="C11" s="3"/>
      <c r="D11" s="3"/>
      <c r="E11" s="5">
        <v>1</v>
      </c>
      <c r="F11" s="3"/>
    </row>
    <row r="12" spans="1:6" x14ac:dyDescent="0.25">
      <c r="A12" s="3" t="s">
        <v>27</v>
      </c>
      <c r="B12" s="3" t="s">
        <v>18</v>
      </c>
      <c r="C12" s="3">
        <v>1</v>
      </c>
      <c r="D12" s="3">
        <v>0</v>
      </c>
      <c r="E12" s="5">
        <v>4</v>
      </c>
      <c r="F12" s="3"/>
    </row>
    <row r="13" spans="1:6" x14ac:dyDescent="0.25">
      <c r="A13" s="3" t="s">
        <v>20</v>
      </c>
      <c r="B13" s="3" t="s">
        <v>18</v>
      </c>
      <c r="C13" s="3">
        <v>1</v>
      </c>
      <c r="D13" s="3">
        <v>0</v>
      </c>
      <c r="E13" s="5">
        <v>4</v>
      </c>
      <c r="F13" s="3"/>
    </row>
    <row r="14" spans="1:6" x14ac:dyDescent="0.25">
      <c r="A14" s="3" t="s">
        <v>16</v>
      </c>
      <c r="B14" s="3" t="s">
        <v>18</v>
      </c>
      <c r="C14" s="3">
        <v>1</v>
      </c>
      <c r="D14" s="3">
        <v>1</v>
      </c>
      <c r="E14" s="5">
        <v>3</v>
      </c>
      <c r="F14" s="3"/>
    </row>
    <row r="15" spans="1:6" x14ac:dyDescent="0.25">
      <c r="A15" s="3" t="s">
        <v>5</v>
      </c>
      <c r="B15" s="3" t="s">
        <v>2</v>
      </c>
      <c r="C15" s="3"/>
      <c r="D15" s="3"/>
      <c r="E15" s="5">
        <v>1</v>
      </c>
      <c r="F15" s="3"/>
    </row>
    <row r="16" spans="1:6" x14ac:dyDescent="0.25">
      <c r="A16" s="3" t="s">
        <v>21</v>
      </c>
      <c r="B16" s="3" t="s">
        <v>18</v>
      </c>
      <c r="C16" s="3">
        <v>1</v>
      </c>
      <c r="D16" s="3">
        <v>1</v>
      </c>
      <c r="E16" s="5">
        <v>3</v>
      </c>
      <c r="F16" s="3"/>
    </row>
    <row r="17" spans="1:6" x14ac:dyDescent="0.25">
      <c r="A17" s="3" t="s">
        <v>10</v>
      </c>
      <c r="B17" s="3" t="s">
        <v>18</v>
      </c>
      <c r="C17" s="3">
        <v>1</v>
      </c>
      <c r="D17" s="3">
        <v>2</v>
      </c>
      <c r="E17" s="5">
        <v>3</v>
      </c>
      <c r="F17" s="3"/>
    </row>
    <row r="18" spans="1:6" x14ac:dyDescent="0.25">
      <c r="A18" s="3" t="s">
        <v>26</v>
      </c>
      <c r="B18" s="3" t="s">
        <v>18</v>
      </c>
      <c r="C18" s="3">
        <v>1</v>
      </c>
      <c r="D18" s="3">
        <v>2</v>
      </c>
      <c r="E18" s="5">
        <v>2</v>
      </c>
      <c r="F18" s="3"/>
    </row>
    <row r="19" spans="1:6" x14ac:dyDescent="0.25">
      <c r="A19" s="3" t="s">
        <v>4</v>
      </c>
      <c r="B19" s="3" t="s">
        <v>18</v>
      </c>
      <c r="C19" s="3">
        <v>1</v>
      </c>
      <c r="D19" s="3">
        <v>0</v>
      </c>
      <c r="E19" s="5">
        <v>4</v>
      </c>
      <c r="F19" s="3"/>
    </row>
    <row r="20" spans="1:6" x14ac:dyDescent="0.25">
      <c r="A20" s="12"/>
      <c r="B20" s="12"/>
      <c r="C20" s="12">
        <f>SUM(C2:C19)</f>
        <v>11</v>
      </c>
      <c r="D20" s="12">
        <f>SUM(D2:D19)</f>
        <v>15</v>
      </c>
      <c r="E20" s="12">
        <f>SUM(E2:E19)</f>
        <v>39</v>
      </c>
      <c r="F20" s="12"/>
    </row>
    <row r="22" spans="1:6" x14ac:dyDescent="0.25">
      <c r="A22" t="s">
        <v>29</v>
      </c>
      <c r="C22">
        <f>C20</f>
        <v>11</v>
      </c>
    </row>
    <row r="23" spans="1:6" x14ac:dyDescent="0.25">
      <c r="A23" t="s">
        <v>28</v>
      </c>
      <c r="C23">
        <v>20</v>
      </c>
    </row>
    <row r="24" spans="1:6" x14ac:dyDescent="0.25">
      <c r="A24" t="s">
        <v>24</v>
      </c>
      <c r="C24">
        <f>D20</f>
        <v>15</v>
      </c>
    </row>
    <row r="25" spans="1:6" x14ac:dyDescent="0.25">
      <c r="A25" t="s">
        <v>25</v>
      </c>
      <c r="C25">
        <v>7</v>
      </c>
    </row>
    <row r="26" spans="1:6" x14ac:dyDescent="0.25">
      <c r="A26" t="s">
        <v>30</v>
      </c>
      <c r="C26">
        <f>E20</f>
        <v>39</v>
      </c>
    </row>
    <row r="28" spans="1:6" x14ac:dyDescent="0.25">
      <c r="A28" t="s">
        <v>31</v>
      </c>
      <c r="C28" s="1"/>
    </row>
    <row r="29" spans="1:6" x14ac:dyDescent="0.25">
      <c r="A29" t="s">
        <v>32</v>
      </c>
      <c r="C29">
        <v>199.5</v>
      </c>
    </row>
    <row r="30" spans="1:6" x14ac:dyDescent="0.25">
      <c r="A30" t="s">
        <v>33</v>
      </c>
      <c r="C30">
        <v>99.75</v>
      </c>
    </row>
    <row r="31" spans="1:6" x14ac:dyDescent="0.25">
      <c r="A31" t="s">
        <v>34</v>
      </c>
      <c r="C31">
        <v>0</v>
      </c>
    </row>
    <row r="32" spans="1:6" x14ac:dyDescent="0.25">
      <c r="A32" t="s">
        <v>35</v>
      </c>
      <c r="C32">
        <v>20</v>
      </c>
    </row>
  </sheetData>
  <sortState ref="A2:F21">
    <sortCondition ref="A2:A2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topLeftCell="A29" zoomScaleNormal="100" workbookViewId="0">
      <selection activeCell="K48" sqref="K48"/>
    </sheetView>
  </sheetViews>
  <sheetFormatPr defaultColWidth="26.42578125" defaultRowHeight="15" x14ac:dyDescent="0.25"/>
  <cols>
    <col min="1" max="1" width="10.28515625" style="11" bestFit="1" customWidth="1"/>
    <col min="2" max="2" width="16.140625" customWidth="1"/>
    <col min="3" max="3" width="25.5703125" customWidth="1"/>
    <col min="4" max="4" width="12.85546875" style="11" customWidth="1"/>
    <col min="5" max="5" width="14.140625" style="11" customWidth="1"/>
    <col min="6" max="7" width="13.5703125" style="11" customWidth="1"/>
    <col min="8" max="8" width="7.28515625" style="11" customWidth="1"/>
    <col min="9" max="9" width="19.140625" customWidth="1"/>
    <col min="10" max="10" width="5.140625" customWidth="1"/>
    <col min="11" max="11" width="10.140625" customWidth="1"/>
    <col min="12" max="12" width="20.42578125" style="1" customWidth="1"/>
  </cols>
  <sheetData>
    <row r="1" spans="1:13" x14ac:dyDescent="0.25">
      <c r="A1" s="6" t="s">
        <v>36</v>
      </c>
      <c r="B1" s="7"/>
      <c r="C1" s="7"/>
      <c r="D1" s="7"/>
      <c r="E1" s="7"/>
      <c r="F1" s="7"/>
      <c r="G1" s="7"/>
      <c r="H1" s="8"/>
      <c r="I1" s="9"/>
      <c r="J1" s="9"/>
    </row>
    <row r="2" spans="1:13" x14ac:dyDescent="0.25">
      <c r="A2" s="7" t="s">
        <v>37</v>
      </c>
      <c r="B2" s="7"/>
      <c r="C2" s="10">
        <v>42876</v>
      </c>
      <c r="E2" s="7"/>
      <c r="F2" s="7"/>
      <c r="G2" s="7"/>
      <c r="H2" s="8"/>
      <c r="I2" s="9"/>
      <c r="J2" s="9"/>
      <c r="K2" s="12"/>
      <c r="L2" s="13"/>
    </row>
    <row r="3" spans="1:13" x14ac:dyDescent="0.25">
      <c r="A3" s="7" t="s">
        <v>38</v>
      </c>
      <c r="B3" s="7"/>
      <c r="C3" s="14" t="s">
        <v>132</v>
      </c>
      <c r="E3" s="7"/>
      <c r="F3" s="7"/>
      <c r="G3" s="7"/>
      <c r="H3" s="8"/>
      <c r="I3" s="4" t="s">
        <v>39</v>
      </c>
      <c r="J3" s="15"/>
      <c r="K3" s="13"/>
      <c r="L3" s="13"/>
    </row>
    <row r="4" spans="1:13" x14ac:dyDescent="0.25">
      <c r="A4" s="7" t="s">
        <v>40</v>
      </c>
      <c r="B4" s="7"/>
      <c r="C4" s="14" t="s">
        <v>41</v>
      </c>
      <c r="E4" s="7"/>
      <c r="F4" s="7"/>
      <c r="G4" s="7"/>
      <c r="H4" s="8"/>
      <c r="I4" s="16" t="s">
        <v>32</v>
      </c>
      <c r="J4" s="16">
        <v>29</v>
      </c>
      <c r="K4" s="12"/>
      <c r="L4" s="13"/>
    </row>
    <row r="5" spans="1:13" x14ac:dyDescent="0.25">
      <c r="A5" s="7" t="s">
        <v>42</v>
      </c>
      <c r="B5" s="7"/>
      <c r="C5" s="14">
        <v>9375794</v>
      </c>
      <c r="E5" s="7"/>
      <c r="F5" s="7"/>
      <c r="G5" s="7"/>
      <c r="H5" s="8"/>
      <c r="I5" s="16" t="s">
        <v>43</v>
      </c>
      <c r="J5" s="16">
        <v>9</v>
      </c>
      <c r="K5" s="12"/>
      <c r="L5" s="13"/>
    </row>
    <row r="6" spans="1:13" x14ac:dyDescent="0.25">
      <c r="A6" s="7" t="s">
        <v>44</v>
      </c>
      <c r="B6" s="7"/>
      <c r="C6" s="7"/>
      <c r="D6" s="7"/>
      <c r="E6" s="7" t="s">
        <v>45</v>
      </c>
      <c r="F6" s="7"/>
      <c r="G6" s="7"/>
      <c r="I6" s="16" t="s">
        <v>46</v>
      </c>
      <c r="J6" s="16">
        <v>1</v>
      </c>
      <c r="K6" s="12"/>
      <c r="L6" s="13"/>
    </row>
    <row r="7" spans="1:13" x14ac:dyDescent="0.25">
      <c r="A7" s="17"/>
      <c r="B7" s="17"/>
      <c r="C7" s="17"/>
      <c r="D7" s="17"/>
      <c r="E7" s="17"/>
      <c r="F7" s="17"/>
      <c r="G7" s="9"/>
      <c r="H7" s="18"/>
      <c r="I7" s="9"/>
      <c r="J7" s="9"/>
    </row>
    <row r="8" spans="1:13" s="12" customFormat="1" x14ac:dyDescent="0.25">
      <c r="A8" s="40" t="s">
        <v>47</v>
      </c>
      <c r="B8" s="41" t="s">
        <v>48</v>
      </c>
      <c r="C8" s="41" t="s">
        <v>49</v>
      </c>
      <c r="D8" s="42" t="s">
        <v>50</v>
      </c>
      <c r="E8" s="42" t="s">
        <v>51</v>
      </c>
      <c r="F8" s="42" t="s">
        <v>52</v>
      </c>
      <c r="G8" s="42" t="s">
        <v>53</v>
      </c>
      <c r="H8" s="42" t="s">
        <v>54</v>
      </c>
      <c r="I8" s="42" t="s">
        <v>55</v>
      </c>
      <c r="J8" s="42"/>
      <c r="K8" s="42" t="s">
        <v>56</v>
      </c>
      <c r="L8" s="43" t="s">
        <v>57</v>
      </c>
    </row>
    <row r="9" spans="1:13" s="12" customFormat="1" x14ac:dyDescent="0.25">
      <c r="A9" s="31">
        <v>1</v>
      </c>
      <c r="B9" s="32" t="s">
        <v>81</v>
      </c>
      <c r="C9" s="32" t="s">
        <v>83</v>
      </c>
      <c r="D9" s="33" t="s">
        <v>60</v>
      </c>
      <c r="E9" s="33">
        <v>2001</v>
      </c>
      <c r="F9" s="33" t="s">
        <v>61</v>
      </c>
      <c r="G9" s="33"/>
      <c r="H9" s="33"/>
      <c r="I9" s="35" t="s">
        <v>32</v>
      </c>
      <c r="J9" s="36"/>
      <c r="K9" s="44">
        <v>199.5</v>
      </c>
      <c r="L9" s="50">
        <f>SUM(K9)</f>
        <v>199.5</v>
      </c>
      <c r="M9"/>
    </row>
    <row r="10" spans="1:13" x14ac:dyDescent="0.25">
      <c r="A10" s="23">
        <v>2</v>
      </c>
      <c r="B10" s="24" t="s">
        <v>106</v>
      </c>
      <c r="C10" s="24" t="s">
        <v>105</v>
      </c>
      <c r="D10" s="25" t="s">
        <v>60</v>
      </c>
      <c r="E10" s="25">
        <v>2001</v>
      </c>
      <c r="F10" s="25" t="s">
        <v>61</v>
      </c>
      <c r="G10" s="25" t="s">
        <v>62</v>
      </c>
      <c r="H10" s="25">
        <v>1</v>
      </c>
      <c r="I10" s="26" t="s">
        <v>32</v>
      </c>
      <c r="J10" s="37"/>
      <c r="K10" s="45">
        <v>199.5</v>
      </c>
      <c r="L10" s="51">
        <f>SUM(K10:K12)</f>
        <v>598.5</v>
      </c>
    </row>
    <row r="11" spans="1:13" x14ac:dyDescent="0.25">
      <c r="A11" s="21">
        <v>3</v>
      </c>
      <c r="B11" s="22" t="s">
        <v>106</v>
      </c>
      <c r="C11" s="22" t="s">
        <v>113</v>
      </c>
      <c r="D11" s="8" t="s">
        <v>60</v>
      </c>
      <c r="E11" s="8"/>
      <c r="F11" s="8" t="s">
        <v>61</v>
      </c>
      <c r="G11" s="8"/>
      <c r="H11" s="8"/>
      <c r="I11" s="7" t="s">
        <v>32</v>
      </c>
      <c r="J11" s="7"/>
      <c r="K11" s="46">
        <v>199.5</v>
      </c>
      <c r="L11" s="52"/>
    </row>
    <row r="12" spans="1:13" x14ac:dyDescent="0.25">
      <c r="A12" s="27">
        <v>4</v>
      </c>
      <c r="B12" s="28" t="s">
        <v>106</v>
      </c>
      <c r="C12" s="28" t="s">
        <v>114</v>
      </c>
      <c r="D12" s="29" t="s">
        <v>66</v>
      </c>
      <c r="E12" s="29"/>
      <c r="F12" s="29" t="s">
        <v>61</v>
      </c>
      <c r="G12" s="29"/>
      <c r="H12" s="29"/>
      <c r="I12" s="30" t="s">
        <v>32</v>
      </c>
      <c r="J12" s="30"/>
      <c r="K12" s="47">
        <v>199.5</v>
      </c>
      <c r="L12" s="53"/>
    </row>
    <row r="13" spans="1:13" s="12" customFormat="1" x14ac:dyDescent="0.25">
      <c r="A13" s="23">
        <v>5</v>
      </c>
      <c r="B13" s="24" t="s">
        <v>79</v>
      </c>
      <c r="C13" s="24" t="s">
        <v>80</v>
      </c>
      <c r="D13" s="25" t="s">
        <v>60</v>
      </c>
      <c r="E13" s="25">
        <v>2001</v>
      </c>
      <c r="F13" s="25" t="s">
        <v>61</v>
      </c>
      <c r="G13" s="25"/>
      <c r="H13" s="25"/>
      <c r="I13" s="26" t="s">
        <v>43</v>
      </c>
      <c r="J13" s="26"/>
      <c r="K13" s="45">
        <v>99.75</v>
      </c>
      <c r="L13" s="51">
        <f>SUM(K13)</f>
        <v>99.75</v>
      </c>
      <c r="M13" t="s">
        <v>118</v>
      </c>
    </row>
    <row r="14" spans="1:13" x14ac:dyDescent="0.25">
      <c r="A14" s="23">
        <v>6</v>
      </c>
      <c r="B14" s="24" t="s">
        <v>115</v>
      </c>
      <c r="C14" s="24" t="s">
        <v>116</v>
      </c>
      <c r="D14" s="25" t="s">
        <v>60</v>
      </c>
      <c r="E14" s="25">
        <v>2000</v>
      </c>
      <c r="F14" s="25" t="s">
        <v>61</v>
      </c>
      <c r="G14" s="25" t="s">
        <v>62</v>
      </c>
      <c r="H14" s="25">
        <v>1</v>
      </c>
      <c r="I14" s="26" t="s">
        <v>32</v>
      </c>
      <c r="J14" s="26"/>
      <c r="K14" s="45">
        <v>199.5</v>
      </c>
      <c r="L14" s="51">
        <f>SUM(K14:K15)</f>
        <v>399</v>
      </c>
    </row>
    <row r="15" spans="1:13" s="12" customFormat="1" x14ac:dyDescent="0.25">
      <c r="A15" s="27">
        <v>7</v>
      </c>
      <c r="B15" s="28" t="s">
        <v>115</v>
      </c>
      <c r="C15" s="28" t="s">
        <v>117</v>
      </c>
      <c r="D15" s="29" t="s">
        <v>60</v>
      </c>
      <c r="E15" s="29">
        <v>1968</v>
      </c>
      <c r="F15" s="29" t="s">
        <v>61</v>
      </c>
      <c r="G15" s="29"/>
      <c r="H15" s="29"/>
      <c r="I15" s="30" t="s">
        <v>32</v>
      </c>
      <c r="J15" s="30"/>
      <c r="K15" s="47">
        <v>199.5</v>
      </c>
      <c r="L15" s="53"/>
    </row>
    <row r="16" spans="1:13" s="12" customFormat="1" x14ac:dyDescent="0.25">
      <c r="A16" s="27">
        <v>8</v>
      </c>
      <c r="B16" s="28" t="s">
        <v>109</v>
      </c>
      <c r="C16" s="28" t="s">
        <v>108</v>
      </c>
      <c r="D16" s="29" t="s">
        <v>60</v>
      </c>
      <c r="E16" s="29">
        <v>2000</v>
      </c>
      <c r="F16" s="29" t="s">
        <v>61</v>
      </c>
      <c r="G16" s="29"/>
      <c r="H16" s="29"/>
      <c r="I16" s="30" t="s">
        <v>32</v>
      </c>
      <c r="J16" s="30"/>
      <c r="K16" s="46">
        <v>199.5</v>
      </c>
      <c r="L16" s="53">
        <f>SUM(K16)</f>
        <v>199.5</v>
      </c>
    </row>
    <row r="17" spans="1:13" x14ac:dyDescent="0.25">
      <c r="A17" s="23">
        <v>9</v>
      </c>
      <c r="B17" s="24" t="s">
        <v>67</v>
      </c>
      <c r="C17" s="24" t="s">
        <v>68</v>
      </c>
      <c r="D17" s="25" t="s">
        <v>60</v>
      </c>
      <c r="E17" s="25">
        <v>1971</v>
      </c>
      <c r="F17" s="25" t="s">
        <v>61</v>
      </c>
      <c r="G17" s="25" t="s">
        <v>62</v>
      </c>
      <c r="H17" s="25">
        <v>1</v>
      </c>
      <c r="I17" s="26" t="s">
        <v>32</v>
      </c>
      <c r="J17" s="26"/>
      <c r="K17" s="45">
        <v>199.5</v>
      </c>
      <c r="L17" s="51">
        <f>SUM(K17:K18)</f>
        <v>299.25</v>
      </c>
    </row>
    <row r="18" spans="1:13" x14ac:dyDescent="0.25">
      <c r="A18" s="27">
        <v>10</v>
      </c>
      <c r="B18" s="28" t="s">
        <v>67</v>
      </c>
      <c r="C18" s="28" t="s">
        <v>69</v>
      </c>
      <c r="D18" s="29" t="s">
        <v>60</v>
      </c>
      <c r="E18" s="29">
        <v>2001</v>
      </c>
      <c r="F18" s="29" t="s">
        <v>61</v>
      </c>
      <c r="G18" s="29"/>
      <c r="H18" s="29"/>
      <c r="I18" s="30" t="s">
        <v>43</v>
      </c>
      <c r="J18" s="30"/>
      <c r="K18" s="47">
        <v>99.75</v>
      </c>
      <c r="L18" s="53"/>
      <c r="M18" t="s">
        <v>118</v>
      </c>
    </row>
    <row r="19" spans="1:13" s="12" customFormat="1" x14ac:dyDescent="0.25">
      <c r="A19" s="31">
        <v>11</v>
      </c>
      <c r="B19" s="32" t="s">
        <v>90</v>
      </c>
      <c r="C19" s="32" t="s">
        <v>91</v>
      </c>
      <c r="D19" s="33" t="s">
        <v>60</v>
      </c>
      <c r="E19" s="33">
        <v>2001</v>
      </c>
      <c r="F19" s="33" t="s">
        <v>61</v>
      </c>
      <c r="G19" s="33"/>
      <c r="H19" s="33"/>
      <c r="I19" s="34" t="s">
        <v>32</v>
      </c>
      <c r="J19" s="34"/>
      <c r="K19" s="44">
        <v>199.5</v>
      </c>
      <c r="L19" s="50">
        <f>SUM(K19)</f>
        <v>199.5</v>
      </c>
    </row>
    <row r="20" spans="1:13" x14ac:dyDescent="0.25">
      <c r="A20" s="23">
        <v>12</v>
      </c>
      <c r="B20" s="24" t="s">
        <v>70</v>
      </c>
      <c r="C20" s="24" t="s">
        <v>71</v>
      </c>
      <c r="D20" s="25" t="s">
        <v>60</v>
      </c>
      <c r="E20" s="25">
        <v>2001</v>
      </c>
      <c r="F20" s="25" t="s">
        <v>61</v>
      </c>
      <c r="G20" s="25"/>
      <c r="H20" s="25"/>
      <c r="I20" s="26" t="s">
        <v>32</v>
      </c>
      <c r="J20" s="26"/>
      <c r="K20" s="45">
        <v>199.5</v>
      </c>
      <c r="L20" s="51">
        <f>SUM(K20)</f>
        <v>199.5</v>
      </c>
    </row>
    <row r="21" spans="1:13" x14ac:dyDescent="0.25">
      <c r="A21" s="23">
        <v>13</v>
      </c>
      <c r="B21" s="24" t="s">
        <v>96</v>
      </c>
      <c r="C21" s="24" t="s">
        <v>97</v>
      </c>
      <c r="D21" s="25" t="s">
        <v>60</v>
      </c>
      <c r="E21" s="25">
        <v>2000</v>
      </c>
      <c r="F21" s="25" t="s">
        <v>61</v>
      </c>
      <c r="G21" s="25"/>
      <c r="H21" s="25"/>
      <c r="I21" s="26" t="s">
        <v>32</v>
      </c>
      <c r="J21" s="26"/>
      <c r="K21" s="45">
        <v>199.5</v>
      </c>
      <c r="L21" s="51">
        <f>SUM(K21:K22)</f>
        <v>399</v>
      </c>
    </row>
    <row r="22" spans="1:13" x14ac:dyDescent="0.25">
      <c r="A22" s="27">
        <v>14</v>
      </c>
      <c r="B22" s="28" t="s">
        <v>96</v>
      </c>
      <c r="C22" s="28" t="s">
        <v>119</v>
      </c>
      <c r="D22" s="29" t="s">
        <v>60</v>
      </c>
      <c r="E22" s="29">
        <v>1973</v>
      </c>
      <c r="F22" s="29" t="s">
        <v>61</v>
      </c>
      <c r="G22" s="29" t="s">
        <v>62</v>
      </c>
      <c r="H22" s="29">
        <v>1</v>
      </c>
      <c r="I22" s="30" t="s">
        <v>32</v>
      </c>
      <c r="J22" s="30"/>
      <c r="K22" s="47">
        <v>199.5</v>
      </c>
      <c r="L22" s="53"/>
    </row>
    <row r="23" spans="1:13" x14ac:dyDescent="0.25">
      <c r="A23" s="21">
        <v>15</v>
      </c>
      <c r="B23" s="22" t="s">
        <v>72</v>
      </c>
      <c r="C23" s="22" t="s">
        <v>73</v>
      </c>
      <c r="D23" s="8" t="s">
        <v>60</v>
      </c>
      <c r="E23" s="8">
        <v>2001</v>
      </c>
      <c r="F23" s="8" t="s">
        <v>61</v>
      </c>
      <c r="G23" s="8"/>
      <c r="H23" s="8"/>
      <c r="I23" s="7" t="s">
        <v>32</v>
      </c>
      <c r="J23" s="7"/>
      <c r="K23" s="46">
        <v>199.5</v>
      </c>
      <c r="L23" s="52">
        <f>SUM(K23)</f>
        <v>199.5</v>
      </c>
    </row>
    <row r="24" spans="1:13" s="12" customFormat="1" x14ac:dyDescent="0.25">
      <c r="A24" s="23">
        <v>16</v>
      </c>
      <c r="B24" s="24" t="s">
        <v>58</v>
      </c>
      <c r="C24" s="24" t="s">
        <v>59</v>
      </c>
      <c r="D24" s="25" t="s">
        <v>60</v>
      </c>
      <c r="E24" s="25">
        <v>1971</v>
      </c>
      <c r="F24" s="25" t="s">
        <v>61</v>
      </c>
      <c r="G24" s="25" t="s">
        <v>62</v>
      </c>
      <c r="H24" s="25">
        <v>1</v>
      </c>
      <c r="I24" s="26" t="s">
        <v>32</v>
      </c>
      <c r="J24" s="26"/>
      <c r="K24" s="45">
        <v>199.5</v>
      </c>
      <c r="L24" s="51">
        <f>SUM(K24:K27)</f>
        <v>598.5</v>
      </c>
    </row>
    <row r="25" spans="1:13" s="12" customFormat="1" x14ac:dyDescent="0.25">
      <c r="A25" s="21">
        <v>17</v>
      </c>
      <c r="B25" s="22" t="s">
        <v>63</v>
      </c>
      <c r="C25" s="22" t="s">
        <v>64</v>
      </c>
      <c r="D25" s="8" t="s">
        <v>60</v>
      </c>
      <c r="E25" s="8">
        <v>2002</v>
      </c>
      <c r="F25" s="8" t="s">
        <v>61</v>
      </c>
      <c r="G25" s="8"/>
      <c r="H25" s="8"/>
      <c r="I25" s="7" t="s">
        <v>43</v>
      </c>
      <c r="J25" s="7"/>
      <c r="K25" s="46">
        <v>99.75</v>
      </c>
      <c r="L25" s="52"/>
      <c r="M25" t="s">
        <v>118</v>
      </c>
    </row>
    <row r="26" spans="1:13" s="12" customFormat="1" x14ac:dyDescent="0.25">
      <c r="A26" s="21">
        <v>18</v>
      </c>
      <c r="B26" s="22" t="s">
        <v>134</v>
      </c>
      <c r="C26" s="22" t="s">
        <v>135</v>
      </c>
      <c r="D26" s="8" t="s">
        <v>60</v>
      </c>
      <c r="E26" s="8">
        <v>2002</v>
      </c>
      <c r="F26" s="8" t="s">
        <v>61</v>
      </c>
      <c r="G26" s="8"/>
      <c r="H26" s="8"/>
      <c r="I26" s="7" t="s">
        <v>43</v>
      </c>
      <c r="J26" s="7"/>
      <c r="K26" s="46">
        <v>99.75</v>
      </c>
      <c r="L26" s="52"/>
      <c r="M26" t="s">
        <v>118</v>
      </c>
    </row>
    <row r="27" spans="1:13" x14ac:dyDescent="0.25">
      <c r="A27" s="21">
        <v>19</v>
      </c>
      <c r="B27" s="22" t="s">
        <v>63</v>
      </c>
      <c r="C27" s="22" t="s">
        <v>65</v>
      </c>
      <c r="D27" s="8" t="s">
        <v>60</v>
      </c>
      <c r="E27" s="8">
        <v>2001</v>
      </c>
      <c r="F27" s="8" t="s">
        <v>61</v>
      </c>
      <c r="G27" s="8"/>
      <c r="H27" s="8"/>
      <c r="I27" s="7" t="s">
        <v>32</v>
      </c>
      <c r="J27" s="7"/>
      <c r="K27" s="46">
        <v>199.5</v>
      </c>
      <c r="L27" s="52"/>
    </row>
    <row r="28" spans="1:13" x14ac:dyDescent="0.25">
      <c r="A28" s="23">
        <v>20</v>
      </c>
      <c r="B28" s="24" t="s">
        <v>102</v>
      </c>
      <c r="C28" s="24" t="s">
        <v>120</v>
      </c>
      <c r="D28" s="25" t="s">
        <v>60</v>
      </c>
      <c r="E28" s="25">
        <v>1966</v>
      </c>
      <c r="F28" s="25" t="s">
        <v>61</v>
      </c>
      <c r="G28" s="25" t="s">
        <v>62</v>
      </c>
      <c r="H28" s="25">
        <v>1</v>
      </c>
      <c r="I28" s="26" t="s">
        <v>32</v>
      </c>
      <c r="J28" s="26"/>
      <c r="K28" s="45">
        <v>199.5</v>
      </c>
      <c r="L28" s="51">
        <f>SUM(K28:K31)</f>
        <v>698.25</v>
      </c>
    </row>
    <row r="29" spans="1:13" x14ac:dyDescent="0.25">
      <c r="A29" s="21">
        <v>21</v>
      </c>
      <c r="B29" s="22" t="s">
        <v>121</v>
      </c>
      <c r="C29" s="22" t="s">
        <v>101</v>
      </c>
      <c r="D29" s="8" t="s">
        <v>60</v>
      </c>
      <c r="E29" s="8">
        <v>2000</v>
      </c>
      <c r="F29" s="8" t="s">
        <v>61</v>
      </c>
      <c r="G29" s="8"/>
      <c r="H29" s="8"/>
      <c r="I29" s="7" t="s">
        <v>32</v>
      </c>
      <c r="J29" s="7"/>
      <c r="K29" s="46">
        <v>199.5</v>
      </c>
      <c r="L29" s="52"/>
    </row>
    <row r="30" spans="1:13" x14ac:dyDescent="0.25">
      <c r="A30" s="21">
        <v>22</v>
      </c>
      <c r="B30" s="22" t="s">
        <v>102</v>
      </c>
      <c r="C30" s="22" t="s">
        <v>86</v>
      </c>
      <c r="D30" s="8" t="s">
        <v>66</v>
      </c>
      <c r="E30" s="8">
        <v>1971</v>
      </c>
      <c r="F30" s="8" t="s">
        <v>61</v>
      </c>
      <c r="G30" s="8"/>
      <c r="H30" s="8"/>
      <c r="I30" s="7" t="s">
        <v>32</v>
      </c>
      <c r="J30" s="7"/>
      <c r="K30" s="46">
        <v>199.5</v>
      </c>
      <c r="L30" s="52"/>
    </row>
    <row r="31" spans="1:13" s="12" customFormat="1" x14ac:dyDescent="0.25">
      <c r="A31" s="21">
        <v>23</v>
      </c>
      <c r="B31" s="22" t="s">
        <v>102</v>
      </c>
      <c r="C31" s="22" t="s">
        <v>133</v>
      </c>
      <c r="D31" s="8" t="s">
        <v>66</v>
      </c>
      <c r="E31" s="8">
        <v>2002</v>
      </c>
      <c r="F31" s="8" t="s">
        <v>61</v>
      </c>
      <c r="G31" s="8"/>
      <c r="H31" s="8"/>
      <c r="I31" s="7" t="s">
        <v>43</v>
      </c>
      <c r="J31" s="7"/>
      <c r="K31" s="46">
        <v>99.75</v>
      </c>
      <c r="L31" s="52"/>
      <c r="M31" t="s">
        <v>118</v>
      </c>
    </row>
    <row r="32" spans="1:13" s="12" customFormat="1" x14ac:dyDescent="0.25">
      <c r="A32" s="23">
        <v>24</v>
      </c>
      <c r="B32" s="24" t="s">
        <v>87</v>
      </c>
      <c r="C32" s="24" t="s">
        <v>88</v>
      </c>
      <c r="D32" s="25" t="s">
        <v>60</v>
      </c>
      <c r="E32" s="25">
        <v>2001</v>
      </c>
      <c r="F32" s="25" t="s">
        <v>61</v>
      </c>
      <c r="G32" s="25"/>
      <c r="H32" s="25"/>
      <c r="I32" s="26" t="s">
        <v>32</v>
      </c>
      <c r="J32" s="26"/>
      <c r="K32" s="45">
        <v>199.5</v>
      </c>
      <c r="L32" s="51">
        <f>SUM(K32:K34)</f>
        <v>598.5</v>
      </c>
    </row>
    <row r="33" spans="1:13" s="12" customFormat="1" x14ac:dyDescent="0.25">
      <c r="A33" s="21">
        <v>25</v>
      </c>
      <c r="B33" s="22" t="s">
        <v>87</v>
      </c>
      <c r="C33" s="22" t="s">
        <v>89</v>
      </c>
      <c r="D33" s="8" t="s">
        <v>60</v>
      </c>
      <c r="E33" s="8">
        <v>1967</v>
      </c>
      <c r="F33" s="8" t="s">
        <v>61</v>
      </c>
      <c r="G33" s="8" t="s">
        <v>62</v>
      </c>
      <c r="H33" s="8">
        <v>1</v>
      </c>
      <c r="I33" s="7" t="s">
        <v>32</v>
      </c>
      <c r="J33" s="7"/>
      <c r="K33" s="46">
        <v>199.5</v>
      </c>
      <c r="L33" s="52"/>
    </row>
    <row r="34" spans="1:13" s="12" customFormat="1" x14ac:dyDescent="0.25">
      <c r="A34" s="27">
        <v>26</v>
      </c>
      <c r="B34" s="28" t="s">
        <v>122</v>
      </c>
      <c r="C34" s="28" t="s">
        <v>123</v>
      </c>
      <c r="D34" s="29" t="s">
        <v>66</v>
      </c>
      <c r="E34" s="29">
        <v>1970</v>
      </c>
      <c r="F34" s="29" t="s">
        <v>61</v>
      </c>
      <c r="G34" s="29"/>
      <c r="H34" s="29"/>
      <c r="I34" s="30" t="s">
        <v>32</v>
      </c>
      <c r="J34" s="30"/>
      <c r="K34" s="47">
        <v>199.5</v>
      </c>
      <c r="L34" s="53"/>
    </row>
    <row r="35" spans="1:13" x14ac:dyDescent="0.25">
      <c r="A35" s="21">
        <v>27</v>
      </c>
      <c r="B35" s="22" t="s">
        <v>92</v>
      </c>
      <c r="C35" s="22" t="s">
        <v>93</v>
      </c>
      <c r="D35" s="8" t="s">
        <v>60</v>
      </c>
      <c r="E35" s="8">
        <v>2000</v>
      </c>
      <c r="F35" s="8" t="s">
        <v>61</v>
      </c>
      <c r="G35" s="8"/>
      <c r="H35" s="8"/>
      <c r="I35" s="7" t="s">
        <v>32</v>
      </c>
      <c r="J35" s="7"/>
      <c r="K35" s="46">
        <v>199.5</v>
      </c>
      <c r="L35" s="52">
        <f>SUM(K35)</f>
        <v>199.5</v>
      </c>
    </row>
    <row r="36" spans="1:13" x14ac:dyDescent="0.25">
      <c r="A36" s="23">
        <v>28</v>
      </c>
      <c r="B36" s="24" t="s">
        <v>124</v>
      </c>
      <c r="C36" s="24" t="s">
        <v>82</v>
      </c>
      <c r="D36" s="25" t="s">
        <v>60</v>
      </c>
      <c r="E36" s="25">
        <v>1967</v>
      </c>
      <c r="F36" s="25" t="s">
        <v>61</v>
      </c>
      <c r="G36" s="25" t="s">
        <v>62</v>
      </c>
      <c r="H36" s="25">
        <v>1</v>
      </c>
      <c r="I36" s="39" t="s">
        <v>32</v>
      </c>
      <c r="J36" s="26"/>
      <c r="K36" s="45">
        <v>199.5</v>
      </c>
      <c r="L36" s="51">
        <f>SUM(K36:K38)</f>
        <v>299.25</v>
      </c>
    </row>
    <row r="37" spans="1:13" x14ac:dyDescent="0.25">
      <c r="A37" s="21">
        <v>29</v>
      </c>
      <c r="B37" s="22" t="s">
        <v>125</v>
      </c>
      <c r="C37" s="22" t="s">
        <v>126</v>
      </c>
      <c r="D37" s="8" t="s">
        <v>60</v>
      </c>
      <c r="E37" s="8">
        <v>2009</v>
      </c>
      <c r="F37" s="8"/>
      <c r="G37" s="8"/>
      <c r="H37" s="8"/>
      <c r="I37" s="7" t="s">
        <v>43</v>
      </c>
      <c r="J37" s="7"/>
      <c r="K37" s="46">
        <v>99.75</v>
      </c>
      <c r="L37" s="52"/>
      <c r="M37" t="s">
        <v>118</v>
      </c>
    </row>
    <row r="38" spans="1:13" s="12" customFormat="1" x14ac:dyDescent="0.25">
      <c r="A38" s="21">
        <v>30</v>
      </c>
      <c r="B38" s="22" t="s">
        <v>125</v>
      </c>
      <c r="C38" s="22" t="s">
        <v>127</v>
      </c>
      <c r="D38" s="8" t="s">
        <v>66</v>
      </c>
      <c r="E38" s="8">
        <v>2012</v>
      </c>
      <c r="F38" s="8"/>
      <c r="G38" s="8"/>
      <c r="H38" s="8"/>
      <c r="I38" s="7" t="s">
        <v>46</v>
      </c>
      <c r="J38" s="7"/>
      <c r="K38" s="46">
        <v>0</v>
      </c>
      <c r="L38" s="52"/>
    </row>
    <row r="39" spans="1:13" x14ac:dyDescent="0.25">
      <c r="A39" s="23">
        <v>31</v>
      </c>
      <c r="B39" s="24" t="s">
        <v>74</v>
      </c>
      <c r="C39" s="24" t="s">
        <v>75</v>
      </c>
      <c r="D39" s="25" t="s">
        <v>60</v>
      </c>
      <c r="E39" s="25">
        <v>2001</v>
      </c>
      <c r="F39" s="25" t="s">
        <v>61</v>
      </c>
      <c r="G39" s="25"/>
      <c r="H39" s="25"/>
      <c r="I39" s="26" t="s">
        <v>43</v>
      </c>
      <c r="J39" s="26"/>
      <c r="K39" s="45">
        <v>99.75</v>
      </c>
      <c r="L39" s="51">
        <f>SUM(K39:K41)</f>
        <v>498.75</v>
      </c>
      <c r="M39" t="s">
        <v>118</v>
      </c>
    </row>
    <row r="40" spans="1:13" s="12" customFormat="1" x14ac:dyDescent="0.25">
      <c r="A40" s="21">
        <v>32</v>
      </c>
      <c r="B40" s="22" t="s">
        <v>76</v>
      </c>
      <c r="C40" s="22" t="s">
        <v>77</v>
      </c>
      <c r="D40" s="8" t="s">
        <v>60</v>
      </c>
      <c r="E40" s="8">
        <v>1969</v>
      </c>
      <c r="F40" s="8" t="s">
        <v>61</v>
      </c>
      <c r="G40" s="8" t="s">
        <v>62</v>
      </c>
      <c r="H40" s="8">
        <v>1</v>
      </c>
      <c r="I40" s="7" t="s">
        <v>32</v>
      </c>
      <c r="J40" s="7"/>
      <c r="K40" s="46">
        <v>199.5</v>
      </c>
      <c r="L40" s="52"/>
    </row>
    <row r="41" spans="1:13" s="12" customFormat="1" x14ac:dyDescent="0.25">
      <c r="A41" s="21">
        <v>33</v>
      </c>
      <c r="B41" s="22" t="s">
        <v>74</v>
      </c>
      <c r="C41" s="22" t="s">
        <v>78</v>
      </c>
      <c r="D41" s="8" t="s">
        <v>66</v>
      </c>
      <c r="E41" s="8">
        <v>1971</v>
      </c>
      <c r="F41" s="8" t="s">
        <v>61</v>
      </c>
      <c r="G41" s="8"/>
      <c r="H41" s="8"/>
      <c r="I41" s="7" t="s">
        <v>32</v>
      </c>
      <c r="J41" s="7"/>
      <c r="K41" s="46">
        <v>199.5</v>
      </c>
      <c r="L41" s="52"/>
    </row>
    <row r="42" spans="1:13" s="12" customFormat="1" x14ac:dyDescent="0.25">
      <c r="A42" s="23">
        <v>34</v>
      </c>
      <c r="B42" s="24" t="s">
        <v>84</v>
      </c>
      <c r="C42" s="24" t="s">
        <v>64</v>
      </c>
      <c r="D42" s="25" t="s">
        <v>60</v>
      </c>
      <c r="E42" s="25">
        <v>2001</v>
      </c>
      <c r="F42" s="25" t="s">
        <v>61</v>
      </c>
      <c r="G42" s="25"/>
      <c r="H42" s="25"/>
      <c r="I42" s="26" t="s">
        <v>43</v>
      </c>
      <c r="J42" s="26"/>
      <c r="K42" s="45">
        <v>99.75</v>
      </c>
      <c r="L42" s="51">
        <f>SUM(K42:K43)</f>
        <v>299.25</v>
      </c>
      <c r="M42" t="s">
        <v>118</v>
      </c>
    </row>
    <row r="43" spans="1:13" s="12" customFormat="1" x14ac:dyDescent="0.25">
      <c r="A43" s="21">
        <v>35</v>
      </c>
      <c r="B43" s="22" t="s">
        <v>84</v>
      </c>
      <c r="C43" s="22" t="s">
        <v>85</v>
      </c>
      <c r="D43" s="8" t="s">
        <v>60</v>
      </c>
      <c r="E43" s="8">
        <v>1975</v>
      </c>
      <c r="F43" s="8" t="s">
        <v>61</v>
      </c>
      <c r="G43" s="8" t="s">
        <v>62</v>
      </c>
      <c r="H43" s="8">
        <v>1</v>
      </c>
      <c r="I43" s="7" t="s">
        <v>32</v>
      </c>
      <c r="J43" s="7"/>
      <c r="K43" s="46">
        <v>199.5</v>
      </c>
      <c r="L43" s="52"/>
    </row>
    <row r="44" spans="1:13" x14ac:dyDescent="0.25">
      <c r="A44" s="23">
        <v>36</v>
      </c>
      <c r="B44" s="24" t="s">
        <v>94</v>
      </c>
      <c r="C44" s="24" t="s">
        <v>95</v>
      </c>
      <c r="D44" s="25" t="s">
        <v>60</v>
      </c>
      <c r="E44" s="25">
        <v>2000</v>
      </c>
      <c r="F44" s="25" t="s">
        <v>61</v>
      </c>
      <c r="G44" s="25" t="s">
        <v>62</v>
      </c>
      <c r="H44" s="25">
        <v>1</v>
      </c>
      <c r="I44" s="26" t="s">
        <v>32</v>
      </c>
      <c r="J44" s="26"/>
      <c r="K44" s="45">
        <v>199.5</v>
      </c>
      <c r="L44" s="51">
        <f>SUM(K44:K47)</f>
        <v>698.25</v>
      </c>
    </row>
    <row r="45" spans="1:13" s="12" customFormat="1" x14ac:dyDescent="0.25">
      <c r="A45" s="57">
        <v>37</v>
      </c>
      <c r="B45" s="22" t="s">
        <v>94</v>
      </c>
      <c r="C45" s="22" t="s">
        <v>129</v>
      </c>
      <c r="D45" s="8" t="s">
        <v>66</v>
      </c>
      <c r="E45" s="8">
        <v>2004</v>
      </c>
      <c r="F45" s="8" t="s">
        <v>61</v>
      </c>
      <c r="I45" s="7" t="s">
        <v>43</v>
      </c>
      <c r="K45" s="46">
        <v>99.75</v>
      </c>
      <c r="L45" s="54"/>
      <c r="M45" t="s">
        <v>118</v>
      </c>
    </row>
    <row r="46" spans="1:13" s="12" customFormat="1" x14ac:dyDescent="0.25">
      <c r="A46" s="57">
        <v>38</v>
      </c>
      <c r="B46" s="22" t="s">
        <v>94</v>
      </c>
      <c r="C46" s="22" t="s">
        <v>130</v>
      </c>
      <c r="D46" s="8" t="s">
        <v>60</v>
      </c>
      <c r="E46" s="8">
        <v>1964</v>
      </c>
      <c r="F46" s="8" t="s">
        <v>61</v>
      </c>
      <c r="I46" s="7" t="s">
        <v>32</v>
      </c>
      <c r="K46" s="46">
        <v>199.5</v>
      </c>
      <c r="L46" s="49"/>
    </row>
    <row r="47" spans="1:13" s="12" customFormat="1" x14ac:dyDescent="0.25">
      <c r="A47" s="27">
        <v>39</v>
      </c>
      <c r="B47" s="28" t="s">
        <v>128</v>
      </c>
      <c r="C47" s="28" t="s">
        <v>131</v>
      </c>
      <c r="D47" s="29" t="s">
        <v>66</v>
      </c>
      <c r="E47" s="29">
        <v>1971</v>
      </c>
      <c r="F47" s="29" t="s">
        <v>61</v>
      </c>
      <c r="G47" s="29"/>
      <c r="H47" s="29"/>
      <c r="I47" s="30" t="s">
        <v>32</v>
      </c>
      <c r="J47" s="30"/>
      <c r="K47" s="47">
        <v>199.5</v>
      </c>
      <c r="L47" s="48"/>
    </row>
    <row r="48" spans="1:13" s="12" customFormat="1" x14ac:dyDescent="0.25">
      <c r="A48" s="8"/>
      <c r="B48" s="22"/>
      <c r="C48" s="22"/>
      <c r="D48" s="8"/>
      <c r="E48" s="8"/>
      <c r="F48" s="8"/>
      <c r="G48" s="8"/>
      <c r="H48" s="8"/>
      <c r="I48" s="7"/>
      <c r="J48" s="7"/>
      <c r="K48" s="8"/>
      <c r="L48" s="38">
        <f>SUM(L9:L47)</f>
        <v>6683.25</v>
      </c>
    </row>
    <row r="49" spans="1:12" s="12" customFormat="1" x14ac:dyDescent="0.25">
      <c r="A49" s="8"/>
      <c r="B49" s="22"/>
      <c r="C49" s="22"/>
      <c r="D49" s="8"/>
      <c r="E49" s="8"/>
      <c r="F49" s="8"/>
      <c r="G49" s="8"/>
      <c r="H49" s="8"/>
      <c r="I49" s="7"/>
      <c r="J49" s="7"/>
      <c r="K49" s="8"/>
      <c r="L49" s="38"/>
    </row>
    <row r="50" spans="1:12" s="12" customFormat="1" x14ac:dyDescent="0.25">
      <c r="A50" s="8"/>
      <c r="B50" s="22"/>
      <c r="C50" s="22"/>
      <c r="D50" s="8"/>
      <c r="E50" s="8"/>
      <c r="F50" s="8"/>
      <c r="G50" s="8"/>
      <c r="H50" s="8"/>
      <c r="I50" s="7"/>
      <c r="J50" s="7"/>
      <c r="K50" s="8"/>
      <c r="L50" s="38"/>
    </row>
  </sheetData>
  <autoFilter ref="A8:L47"/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A20" sqref="A20"/>
    </sheetView>
  </sheetViews>
  <sheetFormatPr defaultRowHeight="15" x14ac:dyDescent="0.25"/>
  <cols>
    <col min="1" max="1" width="19.140625" bestFit="1" customWidth="1"/>
    <col min="2" max="3" width="18.28515625" customWidth="1"/>
  </cols>
  <sheetData>
    <row r="1" spans="1:3" x14ac:dyDescent="0.25">
      <c r="A1" s="19" t="s">
        <v>98</v>
      </c>
      <c r="B1" s="19" t="s">
        <v>112</v>
      </c>
      <c r="C1" s="19" t="s">
        <v>99</v>
      </c>
    </row>
    <row r="2" spans="1:3" x14ac:dyDescent="0.25">
      <c r="A2" s="20" t="s">
        <v>83</v>
      </c>
      <c r="B2" s="20" t="s">
        <v>110</v>
      </c>
      <c r="C2" s="55">
        <f>Deltagarförteckning!L9</f>
        <v>199.5</v>
      </c>
    </row>
    <row r="3" spans="1:3" x14ac:dyDescent="0.25">
      <c r="A3" s="20" t="s">
        <v>105</v>
      </c>
      <c r="B3" s="20" t="s">
        <v>106</v>
      </c>
      <c r="C3" s="55">
        <f>Deltagarförteckning!L10</f>
        <v>598.5</v>
      </c>
    </row>
    <row r="4" spans="1:3" x14ac:dyDescent="0.25">
      <c r="A4" s="20" t="s">
        <v>80</v>
      </c>
      <c r="B4" s="20" t="s">
        <v>79</v>
      </c>
      <c r="C4" s="55">
        <f>Deltagarförteckning!L13</f>
        <v>99.75</v>
      </c>
    </row>
    <row r="5" spans="1:3" x14ac:dyDescent="0.25">
      <c r="A5" s="20" t="s">
        <v>103</v>
      </c>
      <c r="B5" s="20" t="s">
        <v>104</v>
      </c>
      <c r="C5" s="55">
        <f>Deltagarförteckning!L14</f>
        <v>399</v>
      </c>
    </row>
    <row r="6" spans="1:3" x14ac:dyDescent="0.25">
      <c r="A6" s="20" t="s">
        <v>108</v>
      </c>
      <c r="B6" s="20" t="s">
        <v>109</v>
      </c>
      <c r="C6" s="55">
        <f>Deltagarförteckning!L16</f>
        <v>199.5</v>
      </c>
    </row>
    <row r="7" spans="1:3" x14ac:dyDescent="0.25">
      <c r="A7" s="20" t="s">
        <v>69</v>
      </c>
      <c r="B7" s="20" t="s">
        <v>67</v>
      </c>
      <c r="C7" s="55">
        <f>Deltagarförteckning!L17</f>
        <v>299.25</v>
      </c>
    </row>
    <row r="8" spans="1:3" x14ac:dyDescent="0.25">
      <c r="A8" s="20" t="s">
        <v>91</v>
      </c>
      <c r="B8" s="20" t="s">
        <v>90</v>
      </c>
      <c r="C8" s="55">
        <f>Deltagarförteckning!L19</f>
        <v>199.5</v>
      </c>
    </row>
    <row r="9" spans="1:3" x14ac:dyDescent="0.25">
      <c r="A9" s="20" t="s">
        <v>71</v>
      </c>
      <c r="B9" s="20" t="s">
        <v>70</v>
      </c>
      <c r="C9" s="55">
        <f>Deltagarförteckning!L20</f>
        <v>199.5</v>
      </c>
    </row>
    <row r="10" spans="1:3" x14ac:dyDescent="0.25">
      <c r="A10" s="20" t="s">
        <v>97</v>
      </c>
      <c r="B10" s="20" t="s">
        <v>96</v>
      </c>
      <c r="C10" s="55">
        <f>Deltagarförteckning!L21</f>
        <v>399</v>
      </c>
    </row>
    <row r="11" spans="1:3" x14ac:dyDescent="0.25">
      <c r="A11" s="20" t="s">
        <v>73</v>
      </c>
      <c r="B11" s="20" t="s">
        <v>72</v>
      </c>
      <c r="C11" s="55">
        <f>Deltagarförteckning!L23</f>
        <v>199.5</v>
      </c>
    </row>
    <row r="12" spans="1:3" x14ac:dyDescent="0.25">
      <c r="A12" s="20" t="s">
        <v>111</v>
      </c>
      <c r="B12" s="20" t="s">
        <v>63</v>
      </c>
      <c r="C12" s="55">
        <f>Deltagarförteckning!L24</f>
        <v>598.5</v>
      </c>
    </row>
    <row r="13" spans="1:3" x14ac:dyDescent="0.25">
      <c r="A13" s="20" t="s">
        <v>101</v>
      </c>
      <c r="B13" s="20" t="s">
        <v>102</v>
      </c>
      <c r="C13" s="55">
        <f>Deltagarförteckning!L28</f>
        <v>698.25</v>
      </c>
    </row>
    <row r="14" spans="1:3" x14ac:dyDescent="0.25">
      <c r="A14" s="20" t="s">
        <v>88</v>
      </c>
      <c r="B14" s="20" t="s">
        <v>87</v>
      </c>
      <c r="C14" s="55">
        <f>Deltagarförteckning!L32</f>
        <v>598.5</v>
      </c>
    </row>
    <row r="15" spans="1:3" x14ac:dyDescent="0.25">
      <c r="A15" s="20" t="s">
        <v>93</v>
      </c>
      <c r="B15" s="20" t="s">
        <v>107</v>
      </c>
      <c r="C15" s="55">
        <f>Deltagarförteckning!L35</f>
        <v>199.5</v>
      </c>
    </row>
    <row r="16" spans="1:3" x14ac:dyDescent="0.25">
      <c r="A16" s="20" t="s">
        <v>82</v>
      </c>
      <c r="B16" s="20" t="s">
        <v>100</v>
      </c>
      <c r="C16" s="55">
        <f>Deltagarförteckning!L36</f>
        <v>299.25</v>
      </c>
    </row>
    <row r="17" spans="1:3" x14ac:dyDescent="0.25">
      <c r="A17" s="20" t="s">
        <v>75</v>
      </c>
      <c r="B17" s="20" t="s">
        <v>74</v>
      </c>
      <c r="C17" s="55">
        <f>Deltagarförteckning!L39</f>
        <v>498.75</v>
      </c>
    </row>
    <row r="18" spans="1:3" x14ac:dyDescent="0.25">
      <c r="A18" s="20" t="s">
        <v>64</v>
      </c>
      <c r="B18" s="20" t="s">
        <v>84</v>
      </c>
      <c r="C18" s="55">
        <f>Deltagarförteckning!L42</f>
        <v>299.25</v>
      </c>
    </row>
    <row r="19" spans="1:3" x14ac:dyDescent="0.25">
      <c r="A19" s="20" t="s">
        <v>95</v>
      </c>
      <c r="B19" s="20" t="s">
        <v>94</v>
      </c>
      <c r="C19" s="55">
        <f>Deltagarförteckning!L44</f>
        <v>698.25</v>
      </c>
    </row>
    <row r="20" spans="1:3" x14ac:dyDescent="0.25">
      <c r="C20" s="56">
        <f>SUM(C2:C19)</f>
        <v>6683.25</v>
      </c>
    </row>
  </sheetData>
  <sortState ref="A2:D21">
    <sortCondition ref="A2:A2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1</vt:i4>
      </vt:variant>
    </vt:vector>
  </HeadingPairs>
  <TitlesOfParts>
    <vt:vector size="5" baseType="lpstr">
      <vt:lpstr>Sammanställning bokning</vt:lpstr>
      <vt:lpstr>Deltagarförteckning</vt:lpstr>
      <vt:lpstr>Betalning</vt:lpstr>
      <vt:lpstr>Blad1</vt:lpstr>
      <vt:lpstr>Deltagarförteckning!Utskriftsområde</vt:lpstr>
    </vt:vector>
  </TitlesOfParts>
  <Company>Intrum Juustitia 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Andersson</dc:creator>
  <cp:lastModifiedBy>Fredrik Andersson</cp:lastModifiedBy>
  <dcterms:created xsi:type="dcterms:W3CDTF">2017-05-02T10:42:47Z</dcterms:created>
  <dcterms:modified xsi:type="dcterms:W3CDTF">2017-05-04T20:14:52Z</dcterms:modified>
</cp:coreProperties>
</file>