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ffan.haglund\OneDrive - VSM\Dokument\Alsike IF\"/>
    </mc:Choice>
  </mc:AlternateContent>
  <xr:revisionPtr revIDLastSave="258" documentId="8_{36AC9693-ED6D-49D9-AD55-EF8B4585AEF9}" xr6:coauthVersionLast="44" xr6:coauthVersionMax="44" xr10:uidLastSave="{89CB0732-1F90-445E-9811-F05A9D5A7181}"/>
  <bookViews>
    <workbookView xWindow="-98" yWindow="-98" windowWidth="19396" windowHeight="10395" tabRatio="884" xr2:uid="{228778CF-3A80-4BF7-AB3C-EC1502986894}"/>
  </bookViews>
  <sheets>
    <sheet name="Blad1" sheetId="10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09" l="1"/>
  <c r="V7" i="109"/>
  <c r="V6" i="109"/>
  <c r="V5" i="109"/>
  <c r="V4" i="109"/>
  <c r="V3" i="109"/>
</calcChain>
</file>

<file path=xl/sharedStrings.xml><?xml version="1.0" encoding="utf-8"?>
<sst xmlns="http://schemas.openxmlformats.org/spreadsheetml/2006/main" count="518" uniqueCount="120">
  <si>
    <t>Trupp</t>
  </si>
  <si>
    <t>MatchNr</t>
  </si>
  <si>
    <t>Hemmalag</t>
  </si>
  <si>
    <t>Bortalag</t>
  </si>
  <si>
    <t>Datum</t>
  </si>
  <si>
    <t>Vecka</t>
  </si>
  <si>
    <t>Matchstart</t>
  </si>
  <si>
    <t>Bokad tid</t>
  </si>
  <si>
    <t>Serie</t>
  </si>
  <si>
    <t>P06</t>
  </si>
  <si>
    <t>F06</t>
  </si>
  <si>
    <t>Plan</t>
  </si>
  <si>
    <t>P14 G2</t>
  </si>
  <si>
    <t>Alsike IF P06 Svart</t>
  </si>
  <si>
    <t>Alsike IF P06 Gul</t>
  </si>
  <si>
    <t>v18</t>
  </si>
  <si>
    <t>Alsike IF F06</t>
  </si>
  <si>
    <t>v19</t>
  </si>
  <si>
    <t>Knivsta IK Svart</t>
  </si>
  <si>
    <t>P14 A1</t>
  </si>
  <si>
    <t>v20</t>
  </si>
  <si>
    <t>Vaksala SK</t>
  </si>
  <si>
    <t>v21</t>
  </si>
  <si>
    <t>v22</t>
  </si>
  <si>
    <t>v23</t>
  </si>
  <si>
    <t>v24</t>
  </si>
  <si>
    <t>v25</t>
  </si>
  <si>
    <t>v32</t>
  </si>
  <si>
    <t>v33</t>
  </si>
  <si>
    <t>v34</t>
  </si>
  <si>
    <t>Rimbo IF P06</t>
  </si>
  <si>
    <t>v35</t>
  </si>
  <si>
    <t>v36</t>
  </si>
  <si>
    <t>v38</t>
  </si>
  <si>
    <t>v39</t>
  </si>
  <si>
    <t>Håbo FF Röd</t>
  </si>
  <si>
    <t>Sam B</t>
  </si>
  <si>
    <t>Jonathan E</t>
  </si>
  <si>
    <t>David L</t>
  </si>
  <si>
    <t>Linus W</t>
  </si>
  <si>
    <t>EMIL</t>
  </si>
  <si>
    <t>SAM</t>
  </si>
  <si>
    <t>Domare</t>
  </si>
  <si>
    <t>Gustav Å</t>
  </si>
  <si>
    <t>073-0873586</t>
  </si>
  <si>
    <t>076-7813975</t>
  </si>
  <si>
    <t>Emil Falk &lt;jan.emil.falk@telia.com&gt;</t>
  </si>
  <si>
    <t>070-5740066</t>
  </si>
  <si>
    <t>072-5221515</t>
  </si>
  <si>
    <t>072-749 61 04</t>
  </si>
  <si>
    <t>IK Sirius FK P07S</t>
  </si>
  <si>
    <t>FRE</t>
  </si>
  <si>
    <t>15:00 - 17:00</t>
  </si>
  <si>
    <t>KG</t>
  </si>
  <si>
    <t>Fanna BK F06 Vit</t>
  </si>
  <si>
    <t>SÖN</t>
  </si>
  <si>
    <t>13:30 - 15:30</t>
  </si>
  <si>
    <t>Bälinge IF F07 Svart</t>
  </si>
  <si>
    <t>15:30 - 17:30</t>
  </si>
  <si>
    <t>FC Arlanda U14 Vit</t>
  </si>
  <si>
    <t>LÖR</t>
  </si>
  <si>
    <t>17:15 - 19:15</t>
  </si>
  <si>
    <t>Enköpings SK UK F06</t>
  </si>
  <si>
    <t>14:15 - 16:15</t>
  </si>
  <si>
    <t>Brunnbyvallen A</t>
  </si>
  <si>
    <t>Märsta IK P07</t>
  </si>
  <si>
    <t>09:15 - 11:15</t>
  </si>
  <si>
    <t>Unik FK P06</t>
  </si>
  <si>
    <t>TOR</t>
  </si>
  <si>
    <t>Enköpings SK UK F07</t>
  </si>
  <si>
    <t>13:00 - 15:00</t>
  </si>
  <si>
    <t>Rosersbergs IK F14</t>
  </si>
  <si>
    <t>IF VP Uppsala</t>
  </si>
  <si>
    <t>Enköpings SK FK P07 Grön</t>
  </si>
  <si>
    <t>10:15 - 12:15</t>
  </si>
  <si>
    <t>18:30 - 20:30</t>
  </si>
  <si>
    <t>SK Wigör/Knivsta IK F06/07</t>
  </si>
  <si>
    <t>Håbo FF</t>
  </si>
  <si>
    <t>IK Sirius FK</t>
  </si>
  <si>
    <t>12:15 - 14:15</t>
  </si>
  <si>
    <t>10:15 - 12.15</t>
  </si>
  <si>
    <t>Håbo FF P14</t>
  </si>
  <si>
    <t>IK Sirius FK F07</t>
  </si>
  <si>
    <t>Rosersbergs IK P14</t>
  </si>
  <si>
    <t>v26</t>
  </si>
  <si>
    <t>BKV Norrtälje Blå</t>
  </si>
  <si>
    <t>Vaksala SK Svart</t>
  </si>
  <si>
    <t>SK Wigör P06</t>
  </si>
  <si>
    <t>Fanna BK F07</t>
  </si>
  <si>
    <t>Upsala IF F06</t>
  </si>
  <si>
    <t>Upsala IF P07</t>
  </si>
  <si>
    <t>Sigtuna IF FK YJ</t>
  </si>
  <si>
    <t>FC Arlanda U13</t>
  </si>
  <si>
    <t>SK Iron Gul</t>
  </si>
  <si>
    <t>14.15 - 16:15</t>
  </si>
  <si>
    <t>Sigtuna IF FK F06/07</t>
  </si>
  <si>
    <t>Gamla Upsala SK</t>
  </si>
  <si>
    <t>16:45 - 18:45</t>
  </si>
  <si>
    <t>13:45 - 15:45</t>
  </si>
  <si>
    <t>P13 A2</t>
  </si>
  <si>
    <t>P07</t>
  </si>
  <si>
    <t>Alsike IF P07</t>
  </si>
  <si>
    <t>F14 G3</t>
  </si>
  <si>
    <t>F13 G3</t>
  </si>
  <si>
    <t>F07</t>
  </si>
  <si>
    <t>Alsike IF F07</t>
  </si>
  <si>
    <t>ej gått kursen</t>
  </si>
  <si>
    <t>Nils E</t>
  </si>
  <si>
    <t>Nils</t>
  </si>
  <si>
    <t>Adam L</t>
  </si>
  <si>
    <t>x</t>
  </si>
  <si>
    <t>Sam</t>
  </si>
  <si>
    <t>David</t>
  </si>
  <si>
    <t>Linus</t>
  </si>
  <si>
    <t>Jonathan</t>
  </si>
  <si>
    <t>076-0041515</t>
  </si>
  <si>
    <t>Domare från KIK</t>
  </si>
  <si>
    <t>Adam</t>
  </si>
  <si>
    <t>Hjälpdomare</t>
  </si>
  <si>
    <t>070-9461877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</si>
</sst>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9" x14ac:knownFonts="1">
    <font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sz val="8"/>
      <color theme="1"/>
      <name val="Verdana"/>
      <family val="2"/>
    </font>
    <font>
      <b/>
      <sz val="8"/>
      <color rgb="FF3D3D3D"/>
      <name val="Verdana"/>
      <family val="2"/>
    </font>
    <font>
      <sz val="8"/>
      <color rgb="FF3D3D3D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5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164" fontId="0" fillId="3" borderId="2" xfId="0" applyNumberFormat="1" applyFill="1" applyBorder="1"/>
    <xf numFmtId="20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2" xfId="0" applyFill="1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/>
    <xf numFmtId="2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7" fillId="3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/>
    <xf numFmtId="20" fontId="0" fillId="0" borderId="5" xfId="0" applyNumberForma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Alignment="1">
      <alignment horizont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5</xdr:row>
      <xdr:rowOff>0</xdr:rowOff>
    </xdr:from>
    <xdr:to>
      <xdr:col>24</xdr:col>
      <xdr:colOff>9525</xdr:colOff>
      <xdr:row>5</xdr:row>
      <xdr:rowOff>9525</xdr:rowOff>
    </xdr:to>
    <xdr:sp macro="" textlink="">
      <xdr:nvSpPr>
        <xdr:cNvPr id="1038" name="AutoShape 14" descr="https://d.adroll.com/cm/aol/out?advertisable=IHPHEKVHH5D3NN6UUPSY23">
          <a:extLst>
            <a:ext uri="{FF2B5EF4-FFF2-40B4-BE49-F238E27FC236}">
              <a16:creationId xmlns:a16="http://schemas.microsoft.com/office/drawing/2014/main" id="{3121B449-A7DA-44FF-874A-BCCB8884E36C}"/>
            </a:ext>
          </a:extLst>
        </xdr:cNvPr>
        <xdr:cNvSpPr>
          <a:spLocks noChangeAspect="1" noChangeArrowheads="1"/>
        </xdr:cNvSpPr>
      </xdr:nvSpPr>
      <xdr:spPr bwMode="auto">
        <a:xfrm>
          <a:off x="15973425" y="110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24</xdr:col>
      <xdr:colOff>19050</xdr:colOff>
      <xdr:row>5</xdr:row>
      <xdr:rowOff>0</xdr:rowOff>
    </xdr:from>
    <xdr:to>
      <xdr:col>24</xdr:col>
      <xdr:colOff>28575</xdr:colOff>
      <xdr:row>5</xdr:row>
      <xdr:rowOff>9525</xdr:rowOff>
    </xdr:to>
    <xdr:pic>
      <xdr:nvPicPr>
        <xdr:cNvPr id="16" name="Bildobjekt 15" descr="https://d.adroll.com/cm/index/out?advertisable=IHPHEKVHH5D3NN6UUPSY23">
          <a:extLst>
            <a:ext uri="{FF2B5EF4-FFF2-40B4-BE49-F238E27FC236}">
              <a16:creationId xmlns:a16="http://schemas.microsoft.com/office/drawing/2014/main" id="{DD7346C1-9B4D-4841-8CE7-3BBA6C8AA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92475" y="110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38100</xdr:colOff>
      <xdr:row>5</xdr:row>
      <xdr:rowOff>0</xdr:rowOff>
    </xdr:from>
    <xdr:to>
      <xdr:col>24</xdr:col>
      <xdr:colOff>47625</xdr:colOff>
      <xdr:row>5</xdr:row>
      <xdr:rowOff>9525</xdr:rowOff>
    </xdr:to>
    <xdr:pic>
      <xdr:nvPicPr>
        <xdr:cNvPr id="17" name="Bildobjekt 16" descr="https://d.adroll.com/cm/n/out?advertisable=IHPHEKVHH5D3NN6UUPSY23">
          <a:extLst>
            <a:ext uri="{FF2B5EF4-FFF2-40B4-BE49-F238E27FC236}">
              <a16:creationId xmlns:a16="http://schemas.microsoft.com/office/drawing/2014/main" id="{49CB8EBA-F07B-4B4A-BC08-1362215FA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11525" y="110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57150</xdr:colOff>
      <xdr:row>5</xdr:row>
      <xdr:rowOff>0</xdr:rowOff>
    </xdr:from>
    <xdr:to>
      <xdr:col>24</xdr:col>
      <xdr:colOff>66675</xdr:colOff>
      <xdr:row>5</xdr:row>
      <xdr:rowOff>9525</xdr:rowOff>
    </xdr:to>
    <xdr:sp macro="" textlink="">
      <xdr:nvSpPr>
        <xdr:cNvPr id="1041" name="AutoShape 17" descr="https://d.adroll.com/cm/outbrain/out?advertisable=IHPHEKVHH5D3NN6UUPSY23">
          <a:extLst>
            <a:ext uri="{FF2B5EF4-FFF2-40B4-BE49-F238E27FC236}">
              <a16:creationId xmlns:a16="http://schemas.microsoft.com/office/drawing/2014/main" id="{5D4441E0-FE44-45A2-88F9-3E02F9A98C47}"/>
            </a:ext>
          </a:extLst>
        </xdr:cNvPr>
        <xdr:cNvSpPr>
          <a:spLocks noChangeAspect="1" noChangeArrowheads="1"/>
        </xdr:cNvSpPr>
      </xdr:nvSpPr>
      <xdr:spPr bwMode="auto">
        <a:xfrm>
          <a:off x="16030575" y="110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24</xdr:col>
      <xdr:colOff>76200</xdr:colOff>
      <xdr:row>5</xdr:row>
      <xdr:rowOff>0</xdr:rowOff>
    </xdr:from>
    <xdr:to>
      <xdr:col>24</xdr:col>
      <xdr:colOff>85725</xdr:colOff>
      <xdr:row>5</xdr:row>
      <xdr:rowOff>9525</xdr:rowOff>
    </xdr:to>
    <xdr:sp macro="" textlink="">
      <xdr:nvSpPr>
        <xdr:cNvPr id="1042" name="AutoShape 18" descr="https://d.adroll.com/cm/pubmatic/out?advertisable=IHPHEKVHH5D3NN6UUPSY23">
          <a:extLst>
            <a:ext uri="{FF2B5EF4-FFF2-40B4-BE49-F238E27FC236}">
              <a16:creationId xmlns:a16="http://schemas.microsoft.com/office/drawing/2014/main" id="{64EFD9D1-0F7E-4571-AF8E-1FB1FD1B0071}"/>
            </a:ext>
          </a:extLst>
        </xdr:cNvPr>
        <xdr:cNvSpPr>
          <a:spLocks noChangeAspect="1" noChangeArrowheads="1"/>
        </xdr:cNvSpPr>
      </xdr:nvSpPr>
      <xdr:spPr bwMode="auto">
        <a:xfrm>
          <a:off x="16049625" y="110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24</xdr:col>
      <xdr:colOff>95250</xdr:colOff>
      <xdr:row>5</xdr:row>
      <xdr:rowOff>0</xdr:rowOff>
    </xdr:from>
    <xdr:to>
      <xdr:col>24</xdr:col>
      <xdr:colOff>104775</xdr:colOff>
      <xdr:row>5</xdr:row>
      <xdr:rowOff>9525</xdr:rowOff>
    </xdr:to>
    <xdr:sp macro="" textlink="">
      <xdr:nvSpPr>
        <xdr:cNvPr id="1043" name="AutoShape 19" descr="https://d.adroll.com/cm/taboola/out?advertisable=IHPHEKVHH5D3NN6UUPSY23">
          <a:extLst>
            <a:ext uri="{FF2B5EF4-FFF2-40B4-BE49-F238E27FC236}">
              <a16:creationId xmlns:a16="http://schemas.microsoft.com/office/drawing/2014/main" id="{BF216F31-74D0-498D-9564-2DAD275A49CF}"/>
            </a:ext>
          </a:extLst>
        </xdr:cNvPr>
        <xdr:cNvSpPr>
          <a:spLocks noChangeAspect="1" noChangeArrowheads="1"/>
        </xdr:cNvSpPr>
      </xdr:nvSpPr>
      <xdr:spPr bwMode="auto">
        <a:xfrm>
          <a:off x="16068675" y="110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24</xdr:col>
      <xdr:colOff>114300</xdr:colOff>
      <xdr:row>5</xdr:row>
      <xdr:rowOff>0</xdr:rowOff>
    </xdr:from>
    <xdr:to>
      <xdr:col>24</xdr:col>
      <xdr:colOff>123825</xdr:colOff>
      <xdr:row>5</xdr:row>
      <xdr:rowOff>9525</xdr:rowOff>
    </xdr:to>
    <xdr:pic>
      <xdr:nvPicPr>
        <xdr:cNvPr id="21" name="Bildobjekt 20" descr="https://d.adroll.com/cm/triplelift/out?advertisable=IHPHEKVHH5D3NN6UUPSY23">
          <a:extLst>
            <a:ext uri="{FF2B5EF4-FFF2-40B4-BE49-F238E27FC236}">
              <a16:creationId xmlns:a16="http://schemas.microsoft.com/office/drawing/2014/main" id="{B9EF3E5D-7D5F-4A80-A469-12D53306B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7725" y="110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6</xdr:row>
      <xdr:rowOff>0</xdr:rowOff>
    </xdr:from>
    <xdr:to>
      <xdr:col>24</xdr:col>
      <xdr:colOff>9525</xdr:colOff>
      <xdr:row>6</xdr:row>
      <xdr:rowOff>9525</xdr:rowOff>
    </xdr:to>
    <xdr:sp macro="" textlink="">
      <xdr:nvSpPr>
        <xdr:cNvPr id="1045" name="AutoShape 21" descr="https://d.adroll.com/cm/r/out?advertisable=IHPHEKVHH5D3NN6UUPSY23">
          <a:extLst>
            <a:ext uri="{FF2B5EF4-FFF2-40B4-BE49-F238E27FC236}">
              <a16:creationId xmlns:a16="http://schemas.microsoft.com/office/drawing/2014/main" id="{2064A8E9-AE26-409B-ACB8-6BFD9F9B5C9E}"/>
            </a:ext>
          </a:extLst>
        </xdr:cNvPr>
        <xdr:cNvSpPr>
          <a:spLocks noChangeAspect="1" noChangeArrowheads="1"/>
        </xdr:cNvSpPr>
      </xdr:nvSpPr>
      <xdr:spPr bwMode="auto">
        <a:xfrm>
          <a:off x="15973425" y="129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24</xdr:col>
      <xdr:colOff>19050</xdr:colOff>
      <xdr:row>6</xdr:row>
      <xdr:rowOff>0</xdr:rowOff>
    </xdr:from>
    <xdr:to>
      <xdr:col>24</xdr:col>
      <xdr:colOff>28575</xdr:colOff>
      <xdr:row>6</xdr:row>
      <xdr:rowOff>9525</xdr:rowOff>
    </xdr:to>
    <xdr:pic>
      <xdr:nvPicPr>
        <xdr:cNvPr id="23" name="Bildobjekt 22" descr="https://d.adroll.com/cm/b/out?advertisable=IHPHEKVHH5D3NN6UUPSY23">
          <a:extLst>
            <a:ext uri="{FF2B5EF4-FFF2-40B4-BE49-F238E27FC236}">
              <a16:creationId xmlns:a16="http://schemas.microsoft.com/office/drawing/2014/main" id="{E1CC4DAA-5B75-430C-A8B3-82E0B4103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92475" y="129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38100</xdr:colOff>
      <xdr:row>6</xdr:row>
      <xdr:rowOff>0</xdr:rowOff>
    </xdr:from>
    <xdr:to>
      <xdr:col>24</xdr:col>
      <xdr:colOff>47625</xdr:colOff>
      <xdr:row>6</xdr:row>
      <xdr:rowOff>9525</xdr:rowOff>
    </xdr:to>
    <xdr:pic>
      <xdr:nvPicPr>
        <xdr:cNvPr id="24" name="Bildobjekt 23" descr="https://d.adroll.com/cm/x/out?advertisable=IHPHEKVHH5D3NN6UUPSY23">
          <a:extLst>
            <a:ext uri="{FF2B5EF4-FFF2-40B4-BE49-F238E27FC236}">
              <a16:creationId xmlns:a16="http://schemas.microsoft.com/office/drawing/2014/main" id="{AD127F97-0FB9-46CD-8090-E5CA9972F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11525" y="129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57150</xdr:colOff>
      <xdr:row>6</xdr:row>
      <xdr:rowOff>0</xdr:rowOff>
    </xdr:from>
    <xdr:to>
      <xdr:col>24</xdr:col>
      <xdr:colOff>66675</xdr:colOff>
      <xdr:row>6</xdr:row>
      <xdr:rowOff>9525</xdr:rowOff>
    </xdr:to>
    <xdr:sp macro="" textlink="">
      <xdr:nvSpPr>
        <xdr:cNvPr id="1048" name="AutoShape 24" descr="https://d.adroll.com/cm/l/out?advertisable=IHPHEKVHH5D3NN6UUPSY23">
          <a:extLst>
            <a:ext uri="{FF2B5EF4-FFF2-40B4-BE49-F238E27FC236}">
              <a16:creationId xmlns:a16="http://schemas.microsoft.com/office/drawing/2014/main" id="{ECFF0801-A80D-471C-84FE-9A038747535A}"/>
            </a:ext>
          </a:extLst>
        </xdr:cNvPr>
        <xdr:cNvSpPr>
          <a:spLocks noChangeAspect="1" noChangeArrowheads="1"/>
        </xdr:cNvSpPr>
      </xdr:nvSpPr>
      <xdr:spPr bwMode="auto">
        <a:xfrm>
          <a:off x="16030575" y="129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24</xdr:col>
      <xdr:colOff>76200</xdr:colOff>
      <xdr:row>6</xdr:row>
      <xdr:rowOff>0</xdr:rowOff>
    </xdr:from>
    <xdr:to>
      <xdr:col>24</xdr:col>
      <xdr:colOff>85725</xdr:colOff>
      <xdr:row>6</xdr:row>
      <xdr:rowOff>9525</xdr:rowOff>
    </xdr:to>
    <xdr:pic>
      <xdr:nvPicPr>
        <xdr:cNvPr id="26" name="Bildobjekt 25" descr="https://d.adroll.com/cm/o/out?advertisable=IHPHEKVHH5D3NN6UUPSY23">
          <a:extLst>
            <a:ext uri="{FF2B5EF4-FFF2-40B4-BE49-F238E27FC236}">
              <a16:creationId xmlns:a16="http://schemas.microsoft.com/office/drawing/2014/main" id="{89B2A7A1-ED0E-4E7C-9381-2B9D2B8CA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129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95250</xdr:colOff>
      <xdr:row>6</xdr:row>
      <xdr:rowOff>0</xdr:rowOff>
    </xdr:from>
    <xdr:to>
      <xdr:col>24</xdr:col>
      <xdr:colOff>104775</xdr:colOff>
      <xdr:row>6</xdr:row>
      <xdr:rowOff>9525</xdr:rowOff>
    </xdr:to>
    <xdr:pic>
      <xdr:nvPicPr>
        <xdr:cNvPr id="27" name="Bildobjekt 26" descr="https://d.adroll.com/cm/g/out?advertisable=IHPHEKVHH5D3NN6UUPSY23&amp;google_nid=adroll4">
          <a:extLst>
            <a:ext uri="{FF2B5EF4-FFF2-40B4-BE49-F238E27FC236}">
              <a16:creationId xmlns:a16="http://schemas.microsoft.com/office/drawing/2014/main" id="{2D441185-F80C-49D0-98BB-ADE3E1564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8675" y="129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10</xdr:row>
      <xdr:rowOff>0</xdr:rowOff>
    </xdr:from>
    <xdr:to>
      <xdr:col>25</xdr:col>
      <xdr:colOff>9525</xdr:colOff>
      <xdr:row>10</xdr:row>
      <xdr:rowOff>9525</xdr:rowOff>
    </xdr:to>
    <xdr:sp macro="" textlink="">
      <xdr:nvSpPr>
        <xdr:cNvPr id="1051" name="AutoShape 27" descr="https://d.adroll.com/cm/aol/out?advertisable=IHPHEKVHH5D3NN6UUPSY23">
          <a:extLst>
            <a:ext uri="{FF2B5EF4-FFF2-40B4-BE49-F238E27FC236}">
              <a16:creationId xmlns:a16="http://schemas.microsoft.com/office/drawing/2014/main" id="{6A86773C-378B-4DC7-867B-E75DEF8821FD}"/>
            </a:ext>
          </a:extLst>
        </xdr:cNvPr>
        <xdr:cNvSpPr>
          <a:spLocks noChangeAspect="1" noChangeArrowheads="1"/>
        </xdr:cNvSpPr>
      </xdr:nvSpPr>
      <xdr:spPr bwMode="auto">
        <a:xfrm>
          <a:off x="165830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19050</xdr:colOff>
      <xdr:row>10</xdr:row>
      <xdr:rowOff>0</xdr:rowOff>
    </xdr:from>
    <xdr:to>
      <xdr:col>25</xdr:col>
      <xdr:colOff>28575</xdr:colOff>
      <xdr:row>10</xdr:row>
      <xdr:rowOff>9525</xdr:rowOff>
    </xdr:to>
    <xdr:pic>
      <xdr:nvPicPr>
        <xdr:cNvPr id="29" name="Bildobjekt 28" descr="https://d.adroll.com/cm/index/out?advertisable=IHPHEKVHH5D3NN6UUPSY23">
          <a:extLst>
            <a:ext uri="{FF2B5EF4-FFF2-40B4-BE49-F238E27FC236}">
              <a16:creationId xmlns:a16="http://schemas.microsoft.com/office/drawing/2014/main" id="{AD9DBF2E-5288-4BA5-B152-98968113F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020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38100</xdr:colOff>
      <xdr:row>10</xdr:row>
      <xdr:rowOff>0</xdr:rowOff>
    </xdr:from>
    <xdr:to>
      <xdr:col>25</xdr:col>
      <xdr:colOff>47625</xdr:colOff>
      <xdr:row>10</xdr:row>
      <xdr:rowOff>9525</xdr:rowOff>
    </xdr:to>
    <xdr:pic>
      <xdr:nvPicPr>
        <xdr:cNvPr id="30" name="Bildobjekt 29" descr="https://d.adroll.com/cm/n/out?advertisable=IHPHEKVHH5D3NN6UUPSY23">
          <a:extLst>
            <a:ext uri="{FF2B5EF4-FFF2-40B4-BE49-F238E27FC236}">
              <a16:creationId xmlns:a16="http://schemas.microsoft.com/office/drawing/2014/main" id="{783D2097-8DCC-4AA8-A740-89CF556B7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57150</xdr:colOff>
      <xdr:row>10</xdr:row>
      <xdr:rowOff>0</xdr:rowOff>
    </xdr:from>
    <xdr:to>
      <xdr:col>25</xdr:col>
      <xdr:colOff>66675</xdr:colOff>
      <xdr:row>10</xdr:row>
      <xdr:rowOff>9525</xdr:rowOff>
    </xdr:to>
    <xdr:sp macro="" textlink="">
      <xdr:nvSpPr>
        <xdr:cNvPr id="1054" name="AutoShape 30" descr="https://d.adroll.com/cm/outbrain/out?advertisable=IHPHEKVHH5D3NN6UUPSY23">
          <a:extLst>
            <a:ext uri="{FF2B5EF4-FFF2-40B4-BE49-F238E27FC236}">
              <a16:creationId xmlns:a16="http://schemas.microsoft.com/office/drawing/2014/main" id="{E21420A9-5E9D-4E41-9982-B5EEFA6BAFF3}"/>
            </a:ext>
          </a:extLst>
        </xdr:cNvPr>
        <xdr:cNvSpPr>
          <a:spLocks noChangeAspect="1" noChangeArrowheads="1"/>
        </xdr:cNvSpPr>
      </xdr:nvSpPr>
      <xdr:spPr bwMode="auto">
        <a:xfrm>
          <a:off x="166401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76200</xdr:colOff>
      <xdr:row>10</xdr:row>
      <xdr:rowOff>0</xdr:rowOff>
    </xdr:from>
    <xdr:to>
      <xdr:col>25</xdr:col>
      <xdr:colOff>85725</xdr:colOff>
      <xdr:row>10</xdr:row>
      <xdr:rowOff>9525</xdr:rowOff>
    </xdr:to>
    <xdr:sp macro="" textlink="">
      <xdr:nvSpPr>
        <xdr:cNvPr id="1055" name="AutoShape 31" descr="https://d.adroll.com/cm/pubmatic/out?advertisable=IHPHEKVHH5D3NN6UUPSY23">
          <a:extLst>
            <a:ext uri="{FF2B5EF4-FFF2-40B4-BE49-F238E27FC236}">
              <a16:creationId xmlns:a16="http://schemas.microsoft.com/office/drawing/2014/main" id="{7DEC9829-CE57-450F-B0DB-CEEDF9573BD6}"/>
            </a:ext>
          </a:extLst>
        </xdr:cNvPr>
        <xdr:cNvSpPr>
          <a:spLocks noChangeAspect="1" noChangeArrowheads="1"/>
        </xdr:cNvSpPr>
      </xdr:nvSpPr>
      <xdr:spPr bwMode="auto">
        <a:xfrm>
          <a:off x="166592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95250</xdr:colOff>
      <xdr:row>10</xdr:row>
      <xdr:rowOff>0</xdr:rowOff>
    </xdr:from>
    <xdr:to>
      <xdr:col>25</xdr:col>
      <xdr:colOff>104775</xdr:colOff>
      <xdr:row>10</xdr:row>
      <xdr:rowOff>9525</xdr:rowOff>
    </xdr:to>
    <xdr:sp macro="" textlink="">
      <xdr:nvSpPr>
        <xdr:cNvPr id="1056" name="AutoShape 32" descr="https://d.adroll.com/cm/taboola/out?advertisable=IHPHEKVHH5D3NN6UUPSY23">
          <a:extLst>
            <a:ext uri="{FF2B5EF4-FFF2-40B4-BE49-F238E27FC236}">
              <a16:creationId xmlns:a16="http://schemas.microsoft.com/office/drawing/2014/main" id="{41D952E7-DEF5-4558-B722-4A1C8EC2F2FC}"/>
            </a:ext>
          </a:extLst>
        </xdr:cNvPr>
        <xdr:cNvSpPr>
          <a:spLocks noChangeAspect="1" noChangeArrowheads="1"/>
        </xdr:cNvSpPr>
      </xdr:nvSpPr>
      <xdr:spPr bwMode="auto">
        <a:xfrm>
          <a:off x="166782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114300</xdr:colOff>
      <xdr:row>10</xdr:row>
      <xdr:rowOff>0</xdr:rowOff>
    </xdr:from>
    <xdr:to>
      <xdr:col>25</xdr:col>
      <xdr:colOff>123825</xdr:colOff>
      <xdr:row>10</xdr:row>
      <xdr:rowOff>9525</xdr:rowOff>
    </xdr:to>
    <xdr:pic>
      <xdr:nvPicPr>
        <xdr:cNvPr id="34" name="Bildobjekt 33" descr="https://d.adroll.com/cm/triplelift/out?advertisable=IHPHEKVHH5D3NN6UUPSY23">
          <a:extLst>
            <a:ext uri="{FF2B5EF4-FFF2-40B4-BE49-F238E27FC236}">
              <a16:creationId xmlns:a16="http://schemas.microsoft.com/office/drawing/2014/main" id="{42996248-6F28-4C1D-959F-D5B3963C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73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11</xdr:row>
      <xdr:rowOff>0</xdr:rowOff>
    </xdr:from>
    <xdr:to>
      <xdr:col>25</xdr:col>
      <xdr:colOff>9525</xdr:colOff>
      <xdr:row>11</xdr:row>
      <xdr:rowOff>9525</xdr:rowOff>
    </xdr:to>
    <xdr:sp macro="" textlink="">
      <xdr:nvSpPr>
        <xdr:cNvPr id="1058" name="AutoShape 34" descr="https://d.adroll.com/cm/r/out?advertisable=IHPHEKVHH5D3NN6UUPSY23">
          <a:extLst>
            <a:ext uri="{FF2B5EF4-FFF2-40B4-BE49-F238E27FC236}">
              <a16:creationId xmlns:a16="http://schemas.microsoft.com/office/drawing/2014/main" id="{22CB277E-33D0-432D-885B-B54DD40EE950}"/>
            </a:ext>
          </a:extLst>
        </xdr:cNvPr>
        <xdr:cNvSpPr>
          <a:spLocks noChangeAspect="1" noChangeArrowheads="1"/>
        </xdr:cNvSpPr>
      </xdr:nvSpPr>
      <xdr:spPr bwMode="auto">
        <a:xfrm>
          <a:off x="165830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19050</xdr:colOff>
      <xdr:row>11</xdr:row>
      <xdr:rowOff>0</xdr:rowOff>
    </xdr:from>
    <xdr:to>
      <xdr:col>25</xdr:col>
      <xdr:colOff>28575</xdr:colOff>
      <xdr:row>11</xdr:row>
      <xdr:rowOff>9525</xdr:rowOff>
    </xdr:to>
    <xdr:pic>
      <xdr:nvPicPr>
        <xdr:cNvPr id="36" name="Bildobjekt 35" descr="https://d.adroll.com/cm/b/out?advertisable=IHPHEKVHH5D3NN6UUPSY23">
          <a:extLst>
            <a:ext uri="{FF2B5EF4-FFF2-40B4-BE49-F238E27FC236}">
              <a16:creationId xmlns:a16="http://schemas.microsoft.com/office/drawing/2014/main" id="{1480EFBC-E1FF-4DEF-B236-0BBA253B6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020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38100</xdr:colOff>
      <xdr:row>11</xdr:row>
      <xdr:rowOff>0</xdr:rowOff>
    </xdr:from>
    <xdr:to>
      <xdr:col>25</xdr:col>
      <xdr:colOff>47625</xdr:colOff>
      <xdr:row>11</xdr:row>
      <xdr:rowOff>9525</xdr:rowOff>
    </xdr:to>
    <xdr:pic>
      <xdr:nvPicPr>
        <xdr:cNvPr id="37" name="Bildobjekt 36" descr="https://d.adroll.com/cm/x/out?advertisable=IHPHEKVHH5D3NN6UUPSY23">
          <a:extLst>
            <a:ext uri="{FF2B5EF4-FFF2-40B4-BE49-F238E27FC236}">
              <a16:creationId xmlns:a16="http://schemas.microsoft.com/office/drawing/2014/main" id="{F4BC5E7B-4074-414F-A40A-426582FDF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57150</xdr:colOff>
      <xdr:row>11</xdr:row>
      <xdr:rowOff>0</xdr:rowOff>
    </xdr:from>
    <xdr:to>
      <xdr:col>25</xdr:col>
      <xdr:colOff>66675</xdr:colOff>
      <xdr:row>11</xdr:row>
      <xdr:rowOff>9525</xdr:rowOff>
    </xdr:to>
    <xdr:sp macro="" textlink="">
      <xdr:nvSpPr>
        <xdr:cNvPr id="1061" name="AutoShape 37" descr="https://d.adroll.com/cm/l/out?advertisable=IHPHEKVHH5D3NN6UUPSY23">
          <a:extLst>
            <a:ext uri="{FF2B5EF4-FFF2-40B4-BE49-F238E27FC236}">
              <a16:creationId xmlns:a16="http://schemas.microsoft.com/office/drawing/2014/main" id="{E08A3385-1110-455A-ABD9-A75F6B86D36B}"/>
            </a:ext>
          </a:extLst>
        </xdr:cNvPr>
        <xdr:cNvSpPr>
          <a:spLocks noChangeAspect="1" noChangeArrowheads="1"/>
        </xdr:cNvSpPr>
      </xdr:nvSpPr>
      <xdr:spPr bwMode="auto">
        <a:xfrm>
          <a:off x="166401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76200</xdr:colOff>
      <xdr:row>11</xdr:row>
      <xdr:rowOff>0</xdr:rowOff>
    </xdr:from>
    <xdr:to>
      <xdr:col>25</xdr:col>
      <xdr:colOff>85725</xdr:colOff>
      <xdr:row>11</xdr:row>
      <xdr:rowOff>9525</xdr:rowOff>
    </xdr:to>
    <xdr:pic>
      <xdr:nvPicPr>
        <xdr:cNvPr id="39" name="Bildobjekt 38" descr="https://d.adroll.com/cm/o/out?advertisable=IHPHEKVHH5D3NN6UUPSY23">
          <a:extLst>
            <a:ext uri="{FF2B5EF4-FFF2-40B4-BE49-F238E27FC236}">
              <a16:creationId xmlns:a16="http://schemas.microsoft.com/office/drawing/2014/main" id="{4BCB5A54-6E94-484E-B03B-CC6EDE32F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92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95250</xdr:colOff>
      <xdr:row>11</xdr:row>
      <xdr:rowOff>0</xdr:rowOff>
    </xdr:from>
    <xdr:to>
      <xdr:col>25</xdr:col>
      <xdr:colOff>104775</xdr:colOff>
      <xdr:row>11</xdr:row>
      <xdr:rowOff>9525</xdr:rowOff>
    </xdr:to>
    <xdr:pic>
      <xdr:nvPicPr>
        <xdr:cNvPr id="40" name="Bildobjekt 39" descr="https://d.adroll.com/cm/g/out?advertisable=IHPHEKVHH5D3NN6UUPSY23&amp;google_nid=adroll4">
          <a:extLst>
            <a:ext uri="{FF2B5EF4-FFF2-40B4-BE49-F238E27FC236}">
              <a16:creationId xmlns:a16="http://schemas.microsoft.com/office/drawing/2014/main" id="{19C28A27-31D9-4347-8C5D-349BABBBB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11</xdr:row>
      <xdr:rowOff>0</xdr:rowOff>
    </xdr:from>
    <xdr:to>
      <xdr:col>25</xdr:col>
      <xdr:colOff>9525</xdr:colOff>
      <xdr:row>11</xdr:row>
      <xdr:rowOff>9525</xdr:rowOff>
    </xdr:to>
    <xdr:sp macro="" textlink="">
      <xdr:nvSpPr>
        <xdr:cNvPr id="1064" name="AutoShape 40" descr="https://d.adroll.com/cm/aol/out?advertisable=IHPHEKVHH5D3NN6UUPSY23">
          <a:extLst>
            <a:ext uri="{FF2B5EF4-FFF2-40B4-BE49-F238E27FC236}">
              <a16:creationId xmlns:a16="http://schemas.microsoft.com/office/drawing/2014/main" id="{2103E06A-BF28-4A11-8D6A-F946E3F74DAC}"/>
            </a:ext>
          </a:extLst>
        </xdr:cNvPr>
        <xdr:cNvSpPr>
          <a:spLocks noChangeAspect="1" noChangeArrowheads="1"/>
        </xdr:cNvSpPr>
      </xdr:nvSpPr>
      <xdr:spPr bwMode="auto">
        <a:xfrm>
          <a:off x="165830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19050</xdr:colOff>
      <xdr:row>11</xdr:row>
      <xdr:rowOff>0</xdr:rowOff>
    </xdr:from>
    <xdr:to>
      <xdr:col>25</xdr:col>
      <xdr:colOff>28575</xdr:colOff>
      <xdr:row>11</xdr:row>
      <xdr:rowOff>9525</xdr:rowOff>
    </xdr:to>
    <xdr:pic>
      <xdr:nvPicPr>
        <xdr:cNvPr id="42" name="Bildobjekt 41" descr="https://d.adroll.com/cm/index/out?advertisable=IHPHEKVHH5D3NN6UUPSY23">
          <a:extLst>
            <a:ext uri="{FF2B5EF4-FFF2-40B4-BE49-F238E27FC236}">
              <a16:creationId xmlns:a16="http://schemas.microsoft.com/office/drawing/2014/main" id="{0F0D105B-FFF9-4108-A7FE-0F2EB6E3E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020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38100</xdr:colOff>
      <xdr:row>11</xdr:row>
      <xdr:rowOff>0</xdr:rowOff>
    </xdr:from>
    <xdr:to>
      <xdr:col>25</xdr:col>
      <xdr:colOff>47625</xdr:colOff>
      <xdr:row>11</xdr:row>
      <xdr:rowOff>9525</xdr:rowOff>
    </xdr:to>
    <xdr:pic>
      <xdr:nvPicPr>
        <xdr:cNvPr id="43" name="Bildobjekt 42" descr="https://d.adroll.com/cm/n/out?advertisable=IHPHEKVHH5D3NN6UUPSY23">
          <a:extLst>
            <a:ext uri="{FF2B5EF4-FFF2-40B4-BE49-F238E27FC236}">
              <a16:creationId xmlns:a16="http://schemas.microsoft.com/office/drawing/2014/main" id="{8B26EE21-840E-4E33-88D0-9D8C989F5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57150</xdr:colOff>
      <xdr:row>11</xdr:row>
      <xdr:rowOff>0</xdr:rowOff>
    </xdr:from>
    <xdr:to>
      <xdr:col>25</xdr:col>
      <xdr:colOff>66675</xdr:colOff>
      <xdr:row>11</xdr:row>
      <xdr:rowOff>9525</xdr:rowOff>
    </xdr:to>
    <xdr:sp macro="" textlink="">
      <xdr:nvSpPr>
        <xdr:cNvPr id="1067" name="AutoShape 43" descr="https://d.adroll.com/cm/outbrain/out?advertisable=IHPHEKVHH5D3NN6UUPSY23">
          <a:extLst>
            <a:ext uri="{FF2B5EF4-FFF2-40B4-BE49-F238E27FC236}">
              <a16:creationId xmlns:a16="http://schemas.microsoft.com/office/drawing/2014/main" id="{38238FA9-0EBF-4E0C-B52F-96AD6D97016E}"/>
            </a:ext>
          </a:extLst>
        </xdr:cNvPr>
        <xdr:cNvSpPr>
          <a:spLocks noChangeAspect="1" noChangeArrowheads="1"/>
        </xdr:cNvSpPr>
      </xdr:nvSpPr>
      <xdr:spPr bwMode="auto">
        <a:xfrm>
          <a:off x="166401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76200</xdr:colOff>
      <xdr:row>11</xdr:row>
      <xdr:rowOff>0</xdr:rowOff>
    </xdr:from>
    <xdr:to>
      <xdr:col>25</xdr:col>
      <xdr:colOff>85725</xdr:colOff>
      <xdr:row>11</xdr:row>
      <xdr:rowOff>9525</xdr:rowOff>
    </xdr:to>
    <xdr:sp macro="" textlink="">
      <xdr:nvSpPr>
        <xdr:cNvPr id="1068" name="AutoShape 44" descr="https://d.adroll.com/cm/pubmatic/out?advertisable=IHPHEKVHH5D3NN6UUPSY23">
          <a:extLst>
            <a:ext uri="{FF2B5EF4-FFF2-40B4-BE49-F238E27FC236}">
              <a16:creationId xmlns:a16="http://schemas.microsoft.com/office/drawing/2014/main" id="{AE493BC2-F09E-42A3-A7A0-ACC8979656CF}"/>
            </a:ext>
          </a:extLst>
        </xdr:cNvPr>
        <xdr:cNvSpPr>
          <a:spLocks noChangeAspect="1" noChangeArrowheads="1"/>
        </xdr:cNvSpPr>
      </xdr:nvSpPr>
      <xdr:spPr bwMode="auto">
        <a:xfrm>
          <a:off x="166592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95250</xdr:colOff>
      <xdr:row>11</xdr:row>
      <xdr:rowOff>0</xdr:rowOff>
    </xdr:from>
    <xdr:to>
      <xdr:col>25</xdr:col>
      <xdr:colOff>104775</xdr:colOff>
      <xdr:row>11</xdr:row>
      <xdr:rowOff>9525</xdr:rowOff>
    </xdr:to>
    <xdr:sp macro="" textlink="">
      <xdr:nvSpPr>
        <xdr:cNvPr id="1069" name="AutoShape 45" descr="https://d.adroll.com/cm/taboola/out?advertisable=IHPHEKVHH5D3NN6UUPSY23">
          <a:extLst>
            <a:ext uri="{FF2B5EF4-FFF2-40B4-BE49-F238E27FC236}">
              <a16:creationId xmlns:a16="http://schemas.microsoft.com/office/drawing/2014/main" id="{6FCA72A9-3308-4F94-B6EC-99DE77812120}"/>
            </a:ext>
          </a:extLst>
        </xdr:cNvPr>
        <xdr:cNvSpPr>
          <a:spLocks noChangeAspect="1" noChangeArrowheads="1"/>
        </xdr:cNvSpPr>
      </xdr:nvSpPr>
      <xdr:spPr bwMode="auto">
        <a:xfrm>
          <a:off x="166782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114300</xdr:colOff>
      <xdr:row>11</xdr:row>
      <xdr:rowOff>0</xdr:rowOff>
    </xdr:from>
    <xdr:to>
      <xdr:col>25</xdr:col>
      <xdr:colOff>123825</xdr:colOff>
      <xdr:row>11</xdr:row>
      <xdr:rowOff>9525</xdr:rowOff>
    </xdr:to>
    <xdr:pic>
      <xdr:nvPicPr>
        <xdr:cNvPr id="47" name="Bildobjekt 46" descr="https://d.adroll.com/cm/triplelift/out?advertisable=IHPHEKVHH5D3NN6UUPSY23">
          <a:extLst>
            <a:ext uri="{FF2B5EF4-FFF2-40B4-BE49-F238E27FC236}">
              <a16:creationId xmlns:a16="http://schemas.microsoft.com/office/drawing/2014/main" id="{475022F7-8D51-414E-B312-C30BC6347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73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12</xdr:row>
      <xdr:rowOff>0</xdr:rowOff>
    </xdr:from>
    <xdr:to>
      <xdr:col>25</xdr:col>
      <xdr:colOff>9525</xdr:colOff>
      <xdr:row>12</xdr:row>
      <xdr:rowOff>9525</xdr:rowOff>
    </xdr:to>
    <xdr:sp macro="" textlink="">
      <xdr:nvSpPr>
        <xdr:cNvPr id="1071" name="AutoShape 47" descr="https://d.adroll.com/cm/r/out?advertisable=IHPHEKVHH5D3NN6UUPSY23">
          <a:extLst>
            <a:ext uri="{FF2B5EF4-FFF2-40B4-BE49-F238E27FC236}">
              <a16:creationId xmlns:a16="http://schemas.microsoft.com/office/drawing/2014/main" id="{CD73F25E-4059-4CC4-9318-E038A170083F}"/>
            </a:ext>
          </a:extLst>
        </xdr:cNvPr>
        <xdr:cNvSpPr>
          <a:spLocks noChangeAspect="1" noChangeArrowheads="1"/>
        </xdr:cNvSpPr>
      </xdr:nvSpPr>
      <xdr:spPr bwMode="auto">
        <a:xfrm>
          <a:off x="16583025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19050</xdr:colOff>
      <xdr:row>12</xdr:row>
      <xdr:rowOff>0</xdr:rowOff>
    </xdr:from>
    <xdr:to>
      <xdr:col>25</xdr:col>
      <xdr:colOff>28575</xdr:colOff>
      <xdr:row>12</xdr:row>
      <xdr:rowOff>9525</xdr:rowOff>
    </xdr:to>
    <xdr:pic>
      <xdr:nvPicPr>
        <xdr:cNvPr id="49" name="Bildobjekt 48" descr="https://d.adroll.com/cm/b/out?advertisable=IHPHEKVHH5D3NN6UUPSY23">
          <a:extLst>
            <a:ext uri="{FF2B5EF4-FFF2-40B4-BE49-F238E27FC236}">
              <a16:creationId xmlns:a16="http://schemas.microsoft.com/office/drawing/2014/main" id="{BD538FA0-1324-4C6D-A390-30B381DB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02075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38100</xdr:colOff>
      <xdr:row>12</xdr:row>
      <xdr:rowOff>0</xdr:rowOff>
    </xdr:from>
    <xdr:to>
      <xdr:col>25</xdr:col>
      <xdr:colOff>47625</xdr:colOff>
      <xdr:row>12</xdr:row>
      <xdr:rowOff>9525</xdr:rowOff>
    </xdr:to>
    <xdr:pic>
      <xdr:nvPicPr>
        <xdr:cNvPr id="50" name="Bildobjekt 49" descr="https://d.adroll.com/cm/x/out?advertisable=IHPHEKVHH5D3NN6UUPSY23">
          <a:extLst>
            <a:ext uri="{FF2B5EF4-FFF2-40B4-BE49-F238E27FC236}">
              <a16:creationId xmlns:a16="http://schemas.microsoft.com/office/drawing/2014/main" id="{5E122034-CE9F-4E1B-9E2E-ECC10E2DD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57150</xdr:colOff>
      <xdr:row>12</xdr:row>
      <xdr:rowOff>0</xdr:rowOff>
    </xdr:from>
    <xdr:to>
      <xdr:col>25</xdr:col>
      <xdr:colOff>66675</xdr:colOff>
      <xdr:row>12</xdr:row>
      <xdr:rowOff>9525</xdr:rowOff>
    </xdr:to>
    <xdr:sp macro="" textlink="">
      <xdr:nvSpPr>
        <xdr:cNvPr id="1074" name="AutoShape 50" descr="https://d.adroll.com/cm/l/out?advertisable=IHPHEKVHH5D3NN6UUPSY23">
          <a:extLst>
            <a:ext uri="{FF2B5EF4-FFF2-40B4-BE49-F238E27FC236}">
              <a16:creationId xmlns:a16="http://schemas.microsoft.com/office/drawing/2014/main" id="{034271C2-B96E-47C8-9086-AC4DB2EE2920}"/>
            </a:ext>
          </a:extLst>
        </xdr:cNvPr>
        <xdr:cNvSpPr>
          <a:spLocks noChangeAspect="1" noChangeArrowheads="1"/>
        </xdr:cNvSpPr>
      </xdr:nvSpPr>
      <xdr:spPr bwMode="auto">
        <a:xfrm>
          <a:off x="16640175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76200</xdr:colOff>
      <xdr:row>12</xdr:row>
      <xdr:rowOff>0</xdr:rowOff>
    </xdr:from>
    <xdr:to>
      <xdr:col>25</xdr:col>
      <xdr:colOff>85725</xdr:colOff>
      <xdr:row>12</xdr:row>
      <xdr:rowOff>9525</xdr:rowOff>
    </xdr:to>
    <xdr:pic>
      <xdr:nvPicPr>
        <xdr:cNvPr id="52" name="Bildobjekt 51" descr="https://d.adroll.com/cm/o/out?advertisable=IHPHEKVHH5D3NN6UUPSY23">
          <a:extLst>
            <a:ext uri="{FF2B5EF4-FFF2-40B4-BE49-F238E27FC236}">
              <a16:creationId xmlns:a16="http://schemas.microsoft.com/office/drawing/2014/main" id="{7280F932-0042-46EB-AB4F-314953AF9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9225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95250</xdr:colOff>
      <xdr:row>12</xdr:row>
      <xdr:rowOff>0</xdr:rowOff>
    </xdr:from>
    <xdr:to>
      <xdr:col>25</xdr:col>
      <xdr:colOff>104775</xdr:colOff>
      <xdr:row>12</xdr:row>
      <xdr:rowOff>9525</xdr:rowOff>
    </xdr:to>
    <xdr:pic>
      <xdr:nvPicPr>
        <xdr:cNvPr id="53" name="Bildobjekt 52" descr="https://d.adroll.com/cm/g/out?advertisable=IHPHEKVHH5D3NN6UUPSY23&amp;google_nid=adroll4">
          <a:extLst>
            <a:ext uri="{FF2B5EF4-FFF2-40B4-BE49-F238E27FC236}">
              <a16:creationId xmlns:a16="http://schemas.microsoft.com/office/drawing/2014/main" id="{72FB8319-230D-4A98-B793-F4B2DAC8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11</xdr:row>
      <xdr:rowOff>0</xdr:rowOff>
    </xdr:from>
    <xdr:to>
      <xdr:col>25</xdr:col>
      <xdr:colOff>9525</xdr:colOff>
      <xdr:row>11</xdr:row>
      <xdr:rowOff>9525</xdr:rowOff>
    </xdr:to>
    <xdr:sp macro="" textlink="">
      <xdr:nvSpPr>
        <xdr:cNvPr id="1077" name="AutoShape 53" descr="https://d.adroll.com/cm/aol/out?advertisable=IHPHEKVHH5D3NN6UUPSY23">
          <a:extLst>
            <a:ext uri="{FF2B5EF4-FFF2-40B4-BE49-F238E27FC236}">
              <a16:creationId xmlns:a16="http://schemas.microsoft.com/office/drawing/2014/main" id="{8AD00038-4BFB-4A35-812D-8FBC1EE7460B}"/>
            </a:ext>
          </a:extLst>
        </xdr:cNvPr>
        <xdr:cNvSpPr>
          <a:spLocks noChangeAspect="1" noChangeArrowheads="1"/>
        </xdr:cNvSpPr>
      </xdr:nvSpPr>
      <xdr:spPr bwMode="auto">
        <a:xfrm>
          <a:off x="165830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19050</xdr:colOff>
      <xdr:row>11</xdr:row>
      <xdr:rowOff>0</xdr:rowOff>
    </xdr:from>
    <xdr:to>
      <xdr:col>25</xdr:col>
      <xdr:colOff>28575</xdr:colOff>
      <xdr:row>11</xdr:row>
      <xdr:rowOff>9525</xdr:rowOff>
    </xdr:to>
    <xdr:pic>
      <xdr:nvPicPr>
        <xdr:cNvPr id="55" name="Bildobjekt 54" descr="https://d.adroll.com/cm/index/out?advertisable=IHPHEKVHH5D3NN6UUPSY23">
          <a:extLst>
            <a:ext uri="{FF2B5EF4-FFF2-40B4-BE49-F238E27FC236}">
              <a16:creationId xmlns:a16="http://schemas.microsoft.com/office/drawing/2014/main" id="{8316E40D-529A-4DE6-8491-4F6CCCFD0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020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38100</xdr:colOff>
      <xdr:row>11</xdr:row>
      <xdr:rowOff>0</xdr:rowOff>
    </xdr:from>
    <xdr:to>
      <xdr:col>25</xdr:col>
      <xdr:colOff>47625</xdr:colOff>
      <xdr:row>11</xdr:row>
      <xdr:rowOff>9525</xdr:rowOff>
    </xdr:to>
    <xdr:pic>
      <xdr:nvPicPr>
        <xdr:cNvPr id="56" name="Bildobjekt 55" descr="https://d.adroll.com/cm/n/out?advertisable=IHPHEKVHH5D3NN6UUPSY23">
          <a:extLst>
            <a:ext uri="{FF2B5EF4-FFF2-40B4-BE49-F238E27FC236}">
              <a16:creationId xmlns:a16="http://schemas.microsoft.com/office/drawing/2014/main" id="{5E6C074C-7C2E-4F40-B0AC-FDD73C0D5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57150</xdr:colOff>
      <xdr:row>11</xdr:row>
      <xdr:rowOff>0</xdr:rowOff>
    </xdr:from>
    <xdr:to>
      <xdr:col>25</xdr:col>
      <xdr:colOff>66675</xdr:colOff>
      <xdr:row>11</xdr:row>
      <xdr:rowOff>9525</xdr:rowOff>
    </xdr:to>
    <xdr:sp macro="" textlink="">
      <xdr:nvSpPr>
        <xdr:cNvPr id="1080" name="AutoShape 56" descr="https://d.adroll.com/cm/outbrain/out?advertisable=IHPHEKVHH5D3NN6UUPSY23">
          <a:extLst>
            <a:ext uri="{FF2B5EF4-FFF2-40B4-BE49-F238E27FC236}">
              <a16:creationId xmlns:a16="http://schemas.microsoft.com/office/drawing/2014/main" id="{F9012BF5-6279-49FC-AB96-F97814514F73}"/>
            </a:ext>
          </a:extLst>
        </xdr:cNvPr>
        <xdr:cNvSpPr>
          <a:spLocks noChangeAspect="1" noChangeArrowheads="1"/>
        </xdr:cNvSpPr>
      </xdr:nvSpPr>
      <xdr:spPr bwMode="auto">
        <a:xfrm>
          <a:off x="166401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76200</xdr:colOff>
      <xdr:row>11</xdr:row>
      <xdr:rowOff>0</xdr:rowOff>
    </xdr:from>
    <xdr:to>
      <xdr:col>25</xdr:col>
      <xdr:colOff>85725</xdr:colOff>
      <xdr:row>11</xdr:row>
      <xdr:rowOff>9525</xdr:rowOff>
    </xdr:to>
    <xdr:sp macro="" textlink="">
      <xdr:nvSpPr>
        <xdr:cNvPr id="1081" name="AutoShape 57" descr="https://d.adroll.com/cm/pubmatic/out?advertisable=IHPHEKVHH5D3NN6UUPSY23">
          <a:extLst>
            <a:ext uri="{FF2B5EF4-FFF2-40B4-BE49-F238E27FC236}">
              <a16:creationId xmlns:a16="http://schemas.microsoft.com/office/drawing/2014/main" id="{010BD0A6-21F2-4278-BB72-BE4D4B61D14C}"/>
            </a:ext>
          </a:extLst>
        </xdr:cNvPr>
        <xdr:cNvSpPr>
          <a:spLocks noChangeAspect="1" noChangeArrowheads="1"/>
        </xdr:cNvSpPr>
      </xdr:nvSpPr>
      <xdr:spPr bwMode="auto">
        <a:xfrm>
          <a:off x="166592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95250</xdr:colOff>
      <xdr:row>11</xdr:row>
      <xdr:rowOff>0</xdr:rowOff>
    </xdr:from>
    <xdr:to>
      <xdr:col>25</xdr:col>
      <xdr:colOff>104775</xdr:colOff>
      <xdr:row>11</xdr:row>
      <xdr:rowOff>9525</xdr:rowOff>
    </xdr:to>
    <xdr:sp macro="" textlink="">
      <xdr:nvSpPr>
        <xdr:cNvPr id="1082" name="AutoShape 58" descr="https://d.adroll.com/cm/taboola/out?advertisable=IHPHEKVHH5D3NN6UUPSY23">
          <a:extLst>
            <a:ext uri="{FF2B5EF4-FFF2-40B4-BE49-F238E27FC236}">
              <a16:creationId xmlns:a16="http://schemas.microsoft.com/office/drawing/2014/main" id="{92A979FD-1218-4976-8F65-2C95C0873857}"/>
            </a:ext>
          </a:extLst>
        </xdr:cNvPr>
        <xdr:cNvSpPr>
          <a:spLocks noChangeAspect="1" noChangeArrowheads="1"/>
        </xdr:cNvSpPr>
      </xdr:nvSpPr>
      <xdr:spPr bwMode="auto">
        <a:xfrm>
          <a:off x="166782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114300</xdr:colOff>
      <xdr:row>11</xdr:row>
      <xdr:rowOff>0</xdr:rowOff>
    </xdr:from>
    <xdr:to>
      <xdr:col>25</xdr:col>
      <xdr:colOff>123825</xdr:colOff>
      <xdr:row>11</xdr:row>
      <xdr:rowOff>9525</xdr:rowOff>
    </xdr:to>
    <xdr:pic>
      <xdr:nvPicPr>
        <xdr:cNvPr id="60" name="Bildobjekt 59" descr="https://d.adroll.com/cm/triplelift/out?advertisable=IHPHEKVHH5D3NN6UUPSY23">
          <a:extLst>
            <a:ext uri="{FF2B5EF4-FFF2-40B4-BE49-F238E27FC236}">
              <a16:creationId xmlns:a16="http://schemas.microsoft.com/office/drawing/2014/main" id="{672FEDAB-50B3-4694-9EB8-2B71819C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73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12</xdr:row>
      <xdr:rowOff>0</xdr:rowOff>
    </xdr:from>
    <xdr:to>
      <xdr:col>25</xdr:col>
      <xdr:colOff>9525</xdr:colOff>
      <xdr:row>12</xdr:row>
      <xdr:rowOff>9525</xdr:rowOff>
    </xdr:to>
    <xdr:sp macro="" textlink="">
      <xdr:nvSpPr>
        <xdr:cNvPr id="1084" name="AutoShape 60" descr="https://d.adroll.com/cm/r/out?advertisable=IHPHEKVHH5D3NN6UUPSY23">
          <a:extLst>
            <a:ext uri="{FF2B5EF4-FFF2-40B4-BE49-F238E27FC236}">
              <a16:creationId xmlns:a16="http://schemas.microsoft.com/office/drawing/2014/main" id="{01167551-60AF-48D6-8A13-47750D7B1A05}"/>
            </a:ext>
          </a:extLst>
        </xdr:cNvPr>
        <xdr:cNvSpPr>
          <a:spLocks noChangeAspect="1" noChangeArrowheads="1"/>
        </xdr:cNvSpPr>
      </xdr:nvSpPr>
      <xdr:spPr bwMode="auto">
        <a:xfrm>
          <a:off x="16583025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19050</xdr:colOff>
      <xdr:row>12</xdr:row>
      <xdr:rowOff>0</xdr:rowOff>
    </xdr:from>
    <xdr:to>
      <xdr:col>25</xdr:col>
      <xdr:colOff>28575</xdr:colOff>
      <xdr:row>12</xdr:row>
      <xdr:rowOff>9525</xdr:rowOff>
    </xdr:to>
    <xdr:pic>
      <xdr:nvPicPr>
        <xdr:cNvPr id="62" name="Bildobjekt 61" descr="https://d.adroll.com/cm/b/out?advertisable=IHPHEKVHH5D3NN6UUPSY23">
          <a:extLst>
            <a:ext uri="{FF2B5EF4-FFF2-40B4-BE49-F238E27FC236}">
              <a16:creationId xmlns:a16="http://schemas.microsoft.com/office/drawing/2014/main" id="{83F61962-1FDB-406E-BD35-CE10337F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02075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38100</xdr:colOff>
      <xdr:row>12</xdr:row>
      <xdr:rowOff>0</xdr:rowOff>
    </xdr:from>
    <xdr:to>
      <xdr:col>25</xdr:col>
      <xdr:colOff>47625</xdr:colOff>
      <xdr:row>12</xdr:row>
      <xdr:rowOff>9525</xdr:rowOff>
    </xdr:to>
    <xdr:pic>
      <xdr:nvPicPr>
        <xdr:cNvPr id="63" name="Bildobjekt 62" descr="https://d.adroll.com/cm/x/out?advertisable=IHPHEKVHH5D3NN6UUPSY23">
          <a:extLst>
            <a:ext uri="{FF2B5EF4-FFF2-40B4-BE49-F238E27FC236}">
              <a16:creationId xmlns:a16="http://schemas.microsoft.com/office/drawing/2014/main" id="{B7556613-CD85-44F5-A3CB-BF737A1D5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57150</xdr:colOff>
      <xdr:row>12</xdr:row>
      <xdr:rowOff>0</xdr:rowOff>
    </xdr:from>
    <xdr:to>
      <xdr:col>25</xdr:col>
      <xdr:colOff>66675</xdr:colOff>
      <xdr:row>12</xdr:row>
      <xdr:rowOff>9525</xdr:rowOff>
    </xdr:to>
    <xdr:sp macro="" textlink="">
      <xdr:nvSpPr>
        <xdr:cNvPr id="1087" name="AutoShape 63" descr="https://d.adroll.com/cm/l/out?advertisable=IHPHEKVHH5D3NN6UUPSY23">
          <a:extLst>
            <a:ext uri="{FF2B5EF4-FFF2-40B4-BE49-F238E27FC236}">
              <a16:creationId xmlns:a16="http://schemas.microsoft.com/office/drawing/2014/main" id="{5F6F621E-7ADC-48BD-949D-E1C77C06C920}"/>
            </a:ext>
          </a:extLst>
        </xdr:cNvPr>
        <xdr:cNvSpPr>
          <a:spLocks noChangeAspect="1" noChangeArrowheads="1"/>
        </xdr:cNvSpPr>
      </xdr:nvSpPr>
      <xdr:spPr bwMode="auto">
        <a:xfrm>
          <a:off x="16640175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76200</xdr:colOff>
      <xdr:row>12</xdr:row>
      <xdr:rowOff>0</xdr:rowOff>
    </xdr:from>
    <xdr:to>
      <xdr:col>25</xdr:col>
      <xdr:colOff>85725</xdr:colOff>
      <xdr:row>12</xdr:row>
      <xdr:rowOff>9525</xdr:rowOff>
    </xdr:to>
    <xdr:pic>
      <xdr:nvPicPr>
        <xdr:cNvPr id="65" name="Bildobjekt 64" descr="https://d.adroll.com/cm/o/out?advertisable=IHPHEKVHH5D3NN6UUPSY23">
          <a:extLst>
            <a:ext uri="{FF2B5EF4-FFF2-40B4-BE49-F238E27FC236}">
              <a16:creationId xmlns:a16="http://schemas.microsoft.com/office/drawing/2014/main" id="{A712E4A1-9A24-4DEB-9349-4337074F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9225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95250</xdr:colOff>
      <xdr:row>12</xdr:row>
      <xdr:rowOff>0</xdr:rowOff>
    </xdr:from>
    <xdr:to>
      <xdr:col>25</xdr:col>
      <xdr:colOff>104775</xdr:colOff>
      <xdr:row>12</xdr:row>
      <xdr:rowOff>9525</xdr:rowOff>
    </xdr:to>
    <xdr:pic>
      <xdr:nvPicPr>
        <xdr:cNvPr id="66" name="Bildobjekt 65" descr="https://d.adroll.com/cm/g/out?advertisable=IHPHEKVHH5D3NN6UUPSY23&amp;google_nid=adroll4">
          <a:extLst>
            <a:ext uri="{FF2B5EF4-FFF2-40B4-BE49-F238E27FC236}">
              <a16:creationId xmlns:a16="http://schemas.microsoft.com/office/drawing/2014/main" id="{3BAF2A11-28A0-4EFA-8EBF-5DBF126E6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A08EF-99BB-4BC8-B413-38027ADF410E}">
  <dimension ref="A1:Z49"/>
  <sheetViews>
    <sheetView tabSelected="1" topLeftCell="L1" workbookViewId="0">
      <selection activeCell="W3" sqref="W3"/>
    </sheetView>
  </sheetViews>
  <sheetFormatPr defaultRowHeight="14.25" x14ac:dyDescent="0.45"/>
  <cols>
    <col min="2" max="2" width="6.3984375" bestFit="1" customWidth="1"/>
    <col min="3" max="3" width="10" bestFit="1" customWidth="1"/>
    <col min="4" max="4" width="17.265625" customWidth="1"/>
    <col min="5" max="5" width="22" customWidth="1"/>
    <col min="6" max="6" width="10.3984375" bestFit="1" customWidth="1"/>
    <col min="8" max="8" width="10.59765625" customWidth="1"/>
    <col min="9" max="9" width="12.265625" bestFit="1" customWidth="1"/>
    <col min="10" max="12" width="17.1328125" customWidth="1"/>
    <col min="15" max="15" width="8.1328125" bestFit="1" customWidth="1"/>
    <col min="16" max="16" width="11.1328125" bestFit="1" customWidth="1"/>
    <col min="17" max="17" width="7.86328125" bestFit="1" customWidth="1"/>
    <col min="19" max="19" width="11.1328125" customWidth="1"/>
    <col min="20" max="20" width="11.86328125" customWidth="1"/>
    <col min="21" max="21" width="10.86328125" bestFit="1" customWidth="1"/>
    <col min="23" max="23" width="12.59765625" customWidth="1"/>
    <col min="26" max="26" width="13" customWidth="1"/>
  </cols>
  <sheetData>
    <row r="1" spans="1:26" x14ac:dyDescent="0.4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5" t="s">
        <v>4</v>
      </c>
      <c r="G1" s="2" t="s">
        <v>5</v>
      </c>
      <c r="H1" s="3" t="s">
        <v>6</v>
      </c>
      <c r="I1" s="4" t="s">
        <v>7</v>
      </c>
      <c r="J1" s="4" t="s">
        <v>11</v>
      </c>
      <c r="K1" s="27"/>
      <c r="L1" s="27"/>
      <c r="M1" s="6" t="s">
        <v>107</v>
      </c>
      <c r="N1" s="6" t="s">
        <v>109</v>
      </c>
      <c r="O1" s="6" t="s">
        <v>36</v>
      </c>
      <c r="P1" s="6" t="s">
        <v>37</v>
      </c>
      <c r="Q1" s="6" t="s">
        <v>38</v>
      </c>
      <c r="R1" s="6" t="s">
        <v>39</v>
      </c>
      <c r="S1" s="6" t="s">
        <v>42</v>
      </c>
      <c r="T1" s="6" t="s">
        <v>118</v>
      </c>
    </row>
    <row r="2" spans="1:26" x14ac:dyDescent="0.45">
      <c r="A2" s="28" t="s">
        <v>99</v>
      </c>
      <c r="B2" s="11" t="s">
        <v>100</v>
      </c>
      <c r="C2" s="11">
        <v>170346003</v>
      </c>
      <c r="D2" s="11" t="s">
        <v>101</v>
      </c>
      <c r="E2" s="11" t="s">
        <v>50</v>
      </c>
      <c r="F2" s="12" t="s">
        <v>15</v>
      </c>
      <c r="G2" s="13" t="s">
        <v>51</v>
      </c>
      <c r="H2" s="14">
        <v>43952</v>
      </c>
      <c r="I2" s="15">
        <v>0.63541666666666663</v>
      </c>
      <c r="J2" s="12" t="s">
        <v>52</v>
      </c>
      <c r="K2" s="16" t="s">
        <v>53</v>
      </c>
      <c r="L2" s="17">
        <v>16369</v>
      </c>
      <c r="M2" s="30"/>
      <c r="N2" s="30"/>
      <c r="O2" s="30" t="s">
        <v>110</v>
      </c>
      <c r="P2" s="46"/>
      <c r="Q2" s="30"/>
      <c r="R2" s="30" t="s">
        <v>110</v>
      </c>
      <c r="S2" s="8" t="s">
        <v>111</v>
      </c>
    </row>
    <row r="3" spans="1:26" x14ac:dyDescent="0.45">
      <c r="A3" s="29" t="s">
        <v>102</v>
      </c>
      <c r="B3" s="18" t="s">
        <v>10</v>
      </c>
      <c r="C3" s="18">
        <v>170437005</v>
      </c>
      <c r="D3" s="18" t="s">
        <v>16</v>
      </c>
      <c r="E3" s="18" t="s">
        <v>54</v>
      </c>
      <c r="F3" s="19" t="s">
        <v>15</v>
      </c>
      <c r="G3" s="20" t="s">
        <v>55</v>
      </c>
      <c r="H3" s="21">
        <v>43954</v>
      </c>
      <c r="I3" s="22">
        <v>0.57291666666666663</v>
      </c>
      <c r="J3" s="19" t="s">
        <v>56</v>
      </c>
      <c r="K3" s="23" t="s">
        <v>53</v>
      </c>
      <c r="L3" s="24">
        <v>16374</v>
      </c>
      <c r="M3" s="30"/>
      <c r="N3" s="30"/>
      <c r="O3" s="30" t="s">
        <v>110</v>
      </c>
      <c r="P3" s="46" t="s">
        <v>110</v>
      </c>
      <c r="Q3" s="30" t="s">
        <v>110</v>
      </c>
      <c r="R3" s="30" t="s">
        <v>110</v>
      </c>
      <c r="S3" s="8" t="s">
        <v>113</v>
      </c>
      <c r="U3" s="8" t="s">
        <v>108</v>
      </c>
      <c r="V3">
        <f>COUNTIF(S2:S37, "Nils")</f>
        <v>6</v>
      </c>
      <c r="W3" t="s">
        <v>119</v>
      </c>
      <c r="Y3" s="47"/>
    </row>
    <row r="4" spans="1:26" x14ac:dyDescent="0.45">
      <c r="A4" s="28" t="s">
        <v>103</v>
      </c>
      <c r="B4" s="11" t="s">
        <v>104</v>
      </c>
      <c r="C4" s="11">
        <v>170452005</v>
      </c>
      <c r="D4" s="11" t="s">
        <v>105</v>
      </c>
      <c r="E4" s="11" t="s">
        <v>57</v>
      </c>
      <c r="F4" s="12" t="s">
        <v>15</v>
      </c>
      <c r="G4" s="13" t="s">
        <v>55</v>
      </c>
      <c r="H4" s="14">
        <v>43954</v>
      </c>
      <c r="I4" s="15">
        <v>0.65625</v>
      </c>
      <c r="J4" s="12" t="s">
        <v>58</v>
      </c>
      <c r="K4" s="16" t="s">
        <v>53</v>
      </c>
      <c r="L4" s="17">
        <v>16375</v>
      </c>
      <c r="M4" s="30"/>
      <c r="N4" s="30"/>
      <c r="O4" s="30" t="s">
        <v>110</v>
      </c>
      <c r="P4" s="46" t="s">
        <v>110</v>
      </c>
      <c r="Q4" s="30" t="s">
        <v>110</v>
      </c>
      <c r="R4" s="30" t="s">
        <v>110</v>
      </c>
      <c r="S4" s="8" t="s">
        <v>114</v>
      </c>
      <c r="U4" s="8" t="s">
        <v>112</v>
      </c>
      <c r="V4">
        <f>COUNTIF(S2:S37, "David")</f>
        <v>6</v>
      </c>
      <c r="W4" t="s">
        <v>48</v>
      </c>
    </row>
    <row r="5" spans="1:26" x14ac:dyDescent="0.45">
      <c r="A5" s="29" t="s">
        <v>12</v>
      </c>
      <c r="B5" s="18" t="s">
        <v>9</v>
      </c>
      <c r="C5" s="18">
        <v>170336008</v>
      </c>
      <c r="D5" s="18" t="s">
        <v>14</v>
      </c>
      <c r="E5" s="18" t="s">
        <v>59</v>
      </c>
      <c r="F5" s="19" t="s">
        <v>17</v>
      </c>
      <c r="G5" s="20" t="s">
        <v>60</v>
      </c>
      <c r="H5" s="21">
        <v>43960</v>
      </c>
      <c r="I5" s="22">
        <v>0.72916666666666663</v>
      </c>
      <c r="J5" s="19" t="s">
        <v>61</v>
      </c>
      <c r="K5" s="23" t="s">
        <v>53</v>
      </c>
      <c r="L5" s="24">
        <v>16449</v>
      </c>
      <c r="M5" s="30"/>
      <c r="N5" s="30"/>
      <c r="O5" s="30" t="s">
        <v>110</v>
      </c>
      <c r="P5" s="46" t="s">
        <v>110</v>
      </c>
      <c r="Q5" s="30" t="s">
        <v>110</v>
      </c>
      <c r="R5" s="30" t="s">
        <v>110</v>
      </c>
      <c r="S5" s="8" t="s">
        <v>112</v>
      </c>
      <c r="U5" s="8" t="s">
        <v>109</v>
      </c>
      <c r="V5">
        <f>COUNTIF(S2:S37, "Adam")</f>
        <v>5</v>
      </c>
      <c r="W5" t="s">
        <v>115</v>
      </c>
    </row>
    <row r="6" spans="1:26" x14ac:dyDescent="0.45">
      <c r="A6" s="28" t="s">
        <v>102</v>
      </c>
      <c r="B6" s="11" t="s">
        <v>10</v>
      </c>
      <c r="C6" s="11">
        <v>170437014</v>
      </c>
      <c r="D6" s="11" t="s">
        <v>16</v>
      </c>
      <c r="E6" s="11" t="s">
        <v>62</v>
      </c>
      <c r="F6" s="12" t="s">
        <v>20</v>
      </c>
      <c r="G6" s="13" t="s">
        <v>60</v>
      </c>
      <c r="H6" s="14">
        <v>43967</v>
      </c>
      <c r="I6" s="15">
        <v>0.60416666666666663</v>
      </c>
      <c r="J6" s="12" t="s">
        <v>63</v>
      </c>
      <c r="K6" s="25" t="s">
        <v>64</v>
      </c>
      <c r="L6" s="11"/>
      <c r="M6" s="30"/>
      <c r="N6" s="30" t="s">
        <v>110</v>
      </c>
      <c r="O6" s="30" t="s">
        <v>110</v>
      </c>
      <c r="P6" s="46" t="s">
        <v>110</v>
      </c>
      <c r="Q6" s="30" t="s">
        <v>110</v>
      </c>
      <c r="R6" s="30" t="s">
        <v>110</v>
      </c>
      <c r="S6" s="8" t="s">
        <v>117</v>
      </c>
      <c r="T6" s="30" t="s">
        <v>113</v>
      </c>
      <c r="U6" s="8" t="s">
        <v>41</v>
      </c>
      <c r="V6">
        <f>COUNTIF(S2:S37, "Sam")</f>
        <v>6</v>
      </c>
      <c r="W6" t="s">
        <v>45</v>
      </c>
    </row>
    <row r="7" spans="1:26" x14ac:dyDescent="0.45">
      <c r="A7" s="29" t="s">
        <v>99</v>
      </c>
      <c r="B7" s="18" t="s">
        <v>100</v>
      </c>
      <c r="C7" s="18">
        <v>170346010</v>
      </c>
      <c r="D7" s="18" t="s">
        <v>101</v>
      </c>
      <c r="E7" s="18" t="s">
        <v>65</v>
      </c>
      <c r="F7" s="19" t="s">
        <v>20</v>
      </c>
      <c r="G7" s="20" t="s">
        <v>55</v>
      </c>
      <c r="H7" s="21">
        <v>43968</v>
      </c>
      <c r="I7" s="22">
        <v>0.39583333333333331</v>
      </c>
      <c r="J7" s="19" t="s">
        <v>66</v>
      </c>
      <c r="K7" s="23" t="s">
        <v>53</v>
      </c>
      <c r="L7" s="24">
        <v>16506</v>
      </c>
      <c r="M7" s="30" t="s">
        <v>110</v>
      </c>
      <c r="N7" s="30"/>
      <c r="O7" s="30" t="s">
        <v>110</v>
      </c>
      <c r="P7" s="46" t="s">
        <v>110</v>
      </c>
      <c r="Q7" s="30" t="s">
        <v>110</v>
      </c>
      <c r="R7" s="30" t="s">
        <v>110</v>
      </c>
      <c r="S7" s="8" t="s">
        <v>108</v>
      </c>
      <c r="T7" s="30" t="s">
        <v>111</v>
      </c>
      <c r="U7" s="9" t="s">
        <v>113</v>
      </c>
      <c r="V7">
        <f>COUNTIF(S2:S37, "Linus")</f>
        <v>6</v>
      </c>
      <c r="W7" t="s">
        <v>47</v>
      </c>
    </row>
    <row r="8" spans="1:26" x14ac:dyDescent="0.45">
      <c r="A8" s="28" t="s">
        <v>19</v>
      </c>
      <c r="B8" s="11" t="s">
        <v>9</v>
      </c>
      <c r="C8" s="11">
        <v>170330014</v>
      </c>
      <c r="D8" s="11" t="s">
        <v>13</v>
      </c>
      <c r="E8" s="11" t="s">
        <v>67</v>
      </c>
      <c r="F8" s="12" t="s">
        <v>20</v>
      </c>
      <c r="G8" s="13" t="s">
        <v>55</v>
      </c>
      <c r="H8" s="14">
        <v>43968</v>
      </c>
      <c r="I8" s="15">
        <v>0.60416666666666663</v>
      </c>
      <c r="J8" s="12" t="s">
        <v>63</v>
      </c>
      <c r="K8" s="25" t="s">
        <v>64</v>
      </c>
      <c r="L8" s="11"/>
      <c r="M8" s="30" t="s">
        <v>110</v>
      </c>
      <c r="N8" s="30"/>
      <c r="O8" s="30" t="s">
        <v>110</v>
      </c>
      <c r="P8" s="46" t="s">
        <v>110</v>
      </c>
      <c r="Q8" s="30" t="s">
        <v>110</v>
      </c>
      <c r="R8" s="30" t="s">
        <v>110</v>
      </c>
      <c r="S8" s="8" t="s">
        <v>111</v>
      </c>
      <c r="U8" s="9" t="s">
        <v>114</v>
      </c>
      <c r="V8">
        <f>COUNTIF(S3:S37, "Jonathan")</f>
        <v>7</v>
      </c>
      <c r="W8" t="s">
        <v>44</v>
      </c>
    </row>
    <row r="9" spans="1:26" x14ac:dyDescent="0.45">
      <c r="A9" s="29" t="s">
        <v>12</v>
      </c>
      <c r="B9" s="18" t="s">
        <v>9</v>
      </c>
      <c r="C9" s="18">
        <v>170336018</v>
      </c>
      <c r="D9" s="18" t="s">
        <v>14</v>
      </c>
      <c r="E9" s="18" t="s">
        <v>35</v>
      </c>
      <c r="F9" s="19" t="s">
        <v>22</v>
      </c>
      <c r="G9" s="20" t="s">
        <v>68</v>
      </c>
      <c r="H9" s="21">
        <v>43972</v>
      </c>
      <c r="I9" s="22">
        <v>0.60416666666666663</v>
      </c>
      <c r="J9" s="19" t="s">
        <v>63</v>
      </c>
      <c r="K9" s="26" t="s">
        <v>64</v>
      </c>
      <c r="L9" s="18"/>
      <c r="M9" s="30" t="s">
        <v>110</v>
      </c>
      <c r="N9" s="30"/>
      <c r="O9" s="30" t="s">
        <v>110</v>
      </c>
      <c r="P9" s="46" t="s">
        <v>110</v>
      </c>
      <c r="Q9" s="30" t="s">
        <v>110</v>
      </c>
      <c r="R9" s="30" t="s">
        <v>110</v>
      </c>
      <c r="S9" s="8" t="s">
        <v>113</v>
      </c>
      <c r="U9" s="9"/>
    </row>
    <row r="10" spans="1:26" x14ac:dyDescent="0.45">
      <c r="A10" s="28" t="s">
        <v>103</v>
      </c>
      <c r="B10" s="11" t="s">
        <v>104</v>
      </c>
      <c r="C10" s="11">
        <v>170452023</v>
      </c>
      <c r="D10" s="11" t="s">
        <v>105</v>
      </c>
      <c r="E10" s="11" t="s">
        <v>69</v>
      </c>
      <c r="F10" s="12" t="s">
        <v>22</v>
      </c>
      <c r="G10" s="13" t="s">
        <v>60</v>
      </c>
      <c r="H10" s="14">
        <v>43974</v>
      </c>
      <c r="I10" s="15">
        <v>0.55208333333333337</v>
      </c>
      <c r="J10" s="12" t="s">
        <v>70</v>
      </c>
      <c r="K10" s="16" t="s">
        <v>53</v>
      </c>
      <c r="L10" s="17">
        <v>16559</v>
      </c>
      <c r="M10" s="30" t="s">
        <v>110</v>
      </c>
      <c r="N10" s="30" t="s">
        <v>110</v>
      </c>
      <c r="O10" s="30"/>
      <c r="P10" s="46" t="s">
        <v>110</v>
      </c>
      <c r="Q10" s="30" t="s">
        <v>110</v>
      </c>
      <c r="R10" s="30" t="s">
        <v>110</v>
      </c>
      <c r="S10" s="8" t="s">
        <v>117</v>
      </c>
      <c r="T10" s="30" t="s">
        <v>112</v>
      </c>
      <c r="U10" s="8"/>
    </row>
    <row r="11" spans="1:26" x14ac:dyDescent="0.45">
      <c r="A11" s="29" t="s">
        <v>102</v>
      </c>
      <c r="B11" s="18" t="s">
        <v>10</v>
      </c>
      <c r="C11" s="18">
        <v>170437023</v>
      </c>
      <c r="D11" s="18" t="s">
        <v>16</v>
      </c>
      <c r="E11" s="18" t="s">
        <v>71</v>
      </c>
      <c r="F11" s="19" t="s">
        <v>22</v>
      </c>
      <c r="G11" s="20" t="s">
        <v>60</v>
      </c>
      <c r="H11" s="21">
        <v>43974</v>
      </c>
      <c r="I11" s="22">
        <v>0.60416666666666663</v>
      </c>
      <c r="J11" s="19" t="s">
        <v>63</v>
      </c>
      <c r="K11" s="26" t="s">
        <v>64</v>
      </c>
      <c r="L11" s="18"/>
      <c r="M11" s="30"/>
      <c r="N11" s="30"/>
      <c r="O11" s="30" t="s">
        <v>110</v>
      </c>
      <c r="P11" s="46" t="s">
        <v>110</v>
      </c>
      <c r="Q11" s="30" t="s">
        <v>110</v>
      </c>
      <c r="R11" s="30" t="s">
        <v>110</v>
      </c>
      <c r="S11" s="8" t="s">
        <v>114</v>
      </c>
    </row>
    <row r="12" spans="1:26" x14ac:dyDescent="0.45">
      <c r="A12" s="28" t="s">
        <v>19</v>
      </c>
      <c r="B12" s="11" t="s">
        <v>9</v>
      </c>
      <c r="C12" s="11">
        <v>170330024</v>
      </c>
      <c r="D12" s="11" t="s">
        <v>13</v>
      </c>
      <c r="E12" s="11" t="s">
        <v>72</v>
      </c>
      <c r="F12" s="12" t="s">
        <v>22</v>
      </c>
      <c r="G12" s="13" t="s">
        <v>55</v>
      </c>
      <c r="H12" s="14">
        <v>43975</v>
      </c>
      <c r="I12" s="15">
        <v>0.60416666666666663</v>
      </c>
      <c r="J12" s="12" t="s">
        <v>63</v>
      </c>
      <c r="K12" s="25" t="s">
        <v>64</v>
      </c>
      <c r="L12" s="11"/>
      <c r="M12" s="30"/>
      <c r="N12" s="30"/>
      <c r="O12" s="30" t="s">
        <v>110</v>
      </c>
      <c r="P12" s="46" t="s">
        <v>110</v>
      </c>
      <c r="Q12" s="30" t="s">
        <v>110</v>
      </c>
      <c r="R12" s="30" t="s">
        <v>110</v>
      </c>
      <c r="S12" s="8" t="s">
        <v>112</v>
      </c>
      <c r="U12" s="9" t="s">
        <v>43</v>
      </c>
      <c r="W12" t="s">
        <v>49</v>
      </c>
      <c r="Z12" t="s">
        <v>116</v>
      </c>
    </row>
    <row r="13" spans="1:26" x14ac:dyDescent="0.45">
      <c r="A13" s="29" t="s">
        <v>99</v>
      </c>
      <c r="B13" s="18" t="s">
        <v>100</v>
      </c>
      <c r="C13" s="18">
        <v>170346017</v>
      </c>
      <c r="D13" s="18" t="s">
        <v>101</v>
      </c>
      <c r="E13" s="18" t="s">
        <v>73</v>
      </c>
      <c r="F13" s="19" t="s">
        <v>23</v>
      </c>
      <c r="G13" s="20" t="s">
        <v>55</v>
      </c>
      <c r="H13" s="21">
        <v>43982</v>
      </c>
      <c r="I13" s="22">
        <v>0.4375</v>
      </c>
      <c r="J13" s="19" t="s">
        <v>74</v>
      </c>
      <c r="K13" s="26" t="s">
        <v>64</v>
      </c>
      <c r="L13" s="18"/>
      <c r="M13" s="30"/>
      <c r="N13" s="30" t="s">
        <v>110</v>
      </c>
      <c r="O13" s="30" t="s">
        <v>110</v>
      </c>
      <c r="P13" s="46" t="s">
        <v>110</v>
      </c>
      <c r="Q13" s="30" t="s">
        <v>110</v>
      </c>
      <c r="R13" s="30" t="s">
        <v>110</v>
      </c>
      <c r="S13" s="8" t="s">
        <v>117</v>
      </c>
      <c r="U13" s="8" t="s">
        <v>40</v>
      </c>
      <c r="W13" t="s">
        <v>46</v>
      </c>
      <c r="Z13" t="s">
        <v>106</v>
      </c>
    </row>
    <row r="14" spans="1:26" x14ac:dyDescent="0.45">
      <c r="A14" s="28" t="s">
        <v>12</v>
      </c>
      <c r="B14" s="11" t="s">
        <v>9</v>
      </c>
      <c r="C14" s="11">
        <v>170336035</v>
      </c>
      <c r="D14" s="11" t="s">
        <v>14</v>
      </c>
      <c r="E14" s="11" t="s">
        <v>18</v>
      </c>
      <c r="F14" s="12" t="s">
        <v>24</v>
      </c>
      <c r="G14" s="13" t="s">
        <v>51</v>
      </c>
      <c r="H14" s="14">
        <v>43987</v>
      </c>
      <c r="I14" s="15">
        <v>0.78125</v>
      </c>
      <c r="J14" s="12" t="s">
        <v>75</v>
      </c>
      <c r="K14" s="16" t="s">
        <v>53</v>
      </c>
      <c r="L14" s="17">
        <v>16567</v>
      </c>
      <c r="M14" s="30" t="s">
        <v>110</v>
      </c>
      <c r="N14" s="30"/>
      <c r="O14" s="30"/>
      <c r="P14" s="46" t="s">
        <v>110</v>
      </c>
      <c r="Q14" s="30" t="s">
        <v>110</v>
      </c>
      <c r="R14" s="30" t="s">
        <v>110</v>
      </c>
      <c r="S14" s="8" t="s">
        <v>108</v>
      </c>
    </row>
    <row r="15" spans="1:26" x14ac:dyDescent="0.45">
      <c r="A15" s="29" t="s">
        <v>102</v>
      </c>
      <c r="B15" s="18" t="s">
        <v>10</v>
      </c>
      <c r="C15" s="18">
        <v>170437032</v>
      </c>
      <c r="D15" s="18" t="s">
        <v>16</v>
      </c>
      <c r="E15" s="18" t="s">
        <v>76</v>
      </c>
      <c r="F15" s="19" t="s">
        <v>24</v>
      </c>
      <c r="G15" s="20" t="s">
        <v>55</v>
      </c>
      <c r="H15" s="21">
        <v>43989</v>
      </c>
      <c r="I15" s="22">
        <v>0.72916666666666663</v>
      </c>
      <c r="J15" s="19" t="s">
        <v>61</v>
      </c>
      <c r="K15" s="26" t="s">
        <v>64</v>
      </c>
      <c r="L15" s="18"/>
      <c r="M15" s="30"/>
      <c r="N15" s="30"/>
      <c r="O15" s="30" t="s">
        <v>110</v>
      </c>
      <c r="P15" s="46" t="s">
        <v>110</v>
      </c>
      <c r="Q15" s="30" t="s">
        <v>110</v>
      </c>
      <c r="R15" s="30" t="s">
        <v>110</v>
      </c>
      <c r="S15" s="8" t="s">
        <v>114</v>
      </c>
    </row>
    <row r="16" spans="1:26" x14ac:dyDescent="0.45">
      <c r="A16" s="28" t="s">
        <v>103</v>
      </c>
      <c r="B16" s="11" t="s">
        <v>104</v>
      </c>
      <c r="C16" s="11">
        <v>170452032</v>
      </c>
      <c r="D16" s="11" t="s">
        <v>105</v>
      </c>
      <c r="E16" s="11" t="s">
        <v>77</v>
      </c>
      <c r="F16" s="12" t="s">
        <v>24</v>
      </c>
      <c r="G16" s="13" t="s">
        <v>60</v>
      </c>
      <c r="H16" s="14">
        <v>43988</v>
      </c>
      <c r="I16" s="15">
        <v>0.55208333333333337</v>
      </c>
      <c r="J16" s="12" t="s">
        <v>70</v>
      </c>
      <c r="K16" s="16" t="s">
        <v>53</v>
      </c>
      <c r="L16" s="17">
        <v>16569</v>
      </c>
      <c r="M16" s="30" t="s">
        <v>110</v>
      </c>
      <c r="N16" s="30" t="s">
        <v>110</v>
      </c>
      <c r="O16" s="30"/>
      <c r="P16" s="46" t="s">
        <v>110</v>
      </c>
      <c r="Q16" s="30" t="s">
        <v>110</v>
      </c>
      <c r="R16" s="30" t="s">
        <v>110</v>
      </c>
      <c r="S16" s="8" t="s">
        <v>117</v>
      </c>
    </row>
    <row r="17" spans="1:19" x14ac:dyDescent="0.45">
      <c r="A17" s="29" t="s">
        <v>19</v>
      </c>
      <c r="B17" s="18" t="s">
        <v>9</v>
      </c>
      <c r="C17" s="18">
        <v>170330031</v>
      </c>
      <c r="D17" s="18" t="s">
        <v>13</v>
      </c>
      <c r="E17" s="18" t="s">
        <v>78</v>
      </c>
      <c r="F17" s="19" t="s">
        <v>24</v>
      </c>
      <c r="G17" s="20" t="s">
        <v>55</v>
      </c>
      <c r="H17" s="21">
        <v>43989</v>
      </c>
      <c r="I17" s="22">
        <v>0.4375</v>
      </c>
      <c r="J17" s="19" t="s">
        <v>74</v>
      </c>
      <c r="K17" s="26" t="s">
        <v>64</v>
      </c>
      <c r="L17" s="18"/>
      <c r="M17" s="30"/>
      <c r="N17" s="30"/>
      <c r="O17" s="30" t="s">
        <v>110</v>
      </c>
      <c r="P17" s="46" t="s">
        <v>110</v>
      </c>
      <c r="Q17" s="30" t="s">
        <v>110</v>
      </c>
      <c r="R17" s="30" t="s">
        <v>110</v>
      </c>
      <c r="S17" s="8" t="s">
        <v>113</v>
      </c>
    </row>
    <row r="18" spans="1:19" x14ac:dyDescent="0.45">
      <c r="A18" s="28" t="s">
        <v>99</v>
      </c>
      <c r="B18" s="11" t="s">
        <v>100</v>
      </c>
      <c r="C18" s="11">
        <v>170346023</v>
      </c>
      <c r="D18" s="11" t="s">
        <v>101</v>
      </c>
      <c r="E18" s="11" t="s">
        <v>72</v>
      </c>
      <c r="F18" s="12" t="s">
        <v>24</v>
      </c>
      <c r="G18" s="13" t="s">
        <v>55</v>
      </c>
      <c r="H18" s="14">
        <v>43989</v>
      </c>
      <c r="I18" s="15">
        <v>0.52083333333333337</v>
      </c>
      <c r="J18" s="12" t="s">
        <v>79</v>
      </c>
      <c r="K18" s="16" t="s">
        <v>53</v>
      </c>
      <c r="L18" s="17">
        <v>16572</v>
      </c>
      <c r="M18" s="30" t="s">
        <v>110</v>
      </c>
      <c r="N18" s="30" t="s">
        <v>110</v>
      </c>
      <c r="O18" s="30" t="s">
        <v>110</v>
      </c>
      <c r="P18" s="46" t="s">
        <v>110</v>
      </c>
      <c r="Q18" s="30" t="s">
        <v>110</v>
      </c>
      <c r="R18" s="30" t="s">
        <v>110</v>
      </c>
      <c r="S18" s="8" t="s">
        <v>117</v>
      </c>
    </row>
    <row r="19" spans="1:19" x14ac:dyDescent="0.45">
      <c r="A19" s="29" t="s">
        <v>19</v>
      </c>
      <c r="B19" s="18" t="s">
        <v>9</v>
      </c>
      <c r="C19" s="18">
        <v>170330037</v>
      </c>
      <c r="D19" s="18" t="s">
        <v>13</v>
      </c>
      <c r="E19" s="18" t="s">
        <v>21</v>
      </c>
      <c r="F19" s="19" t="s">
        <v>25</v>
      </c>
      <c r="G19" s="20" t="s">
        <v>55</v>
      </c>
      <c r="H19" s="21">
        <v>43996</v>
      </c>
      <c r="I19" s="22">
        <v>0.4375</v>
      </c>
      <c r="J19" s="19" t="s">
        <v>80</v>
      </c>
      <c r="K19" s="26" t="s">
        <v>64</v>
      </c>
      <c r="L19" s="18"/>
      <c r="M19" s="30" t="s">
        <v>110</v>
      </c>
      <c r="N19" s="30" t="s">
        <v>110</v>
      </c>
      <c r="O19" s="30" t="s">
        <v>110</v>
      </c>
      <c r="P19" s="46" t="s">
        <v>110</v>
      </c>
      <c r="Q19" s="30" t="s">
        <v>110</v>
      </c>
      <c r="R19" s="30" t="s">
        <v>110</v>
      </c>
      <c r="S19" s="8" t="s">
        <v>108</v>
      </c>
    </row>
    <row r="20" spans="1:19" x14ac:dyDescent="0.45">
      <c r="A20" s="28" t="s">
        <v>19</v>
      </c>
      <c r="B20" s="11" t="s">
        <v>9</v>
      </c>
      <c r="C20" s="11">
        <v>170330047</v>
      </c>
      <c r="D20" s="11" t="s">
        <v>13</v>
      </c>
      <c r="E20" s="11" t="s">
        <v>81</v>
      </c>
      <c r="F20" s="12" t="s">
        <v>26</v>
      </c>
      <c r="G20" s="13" t="s">
        <v>55</v>
      </c>
      <c r="H20" s="14">
        <v>44003</v>
      </c>
      <c r="I20" s="15">
        <v>0.4375</v>
      </c>
      <c r="J20" s="12" t="s">
        <v>74</v>
      </c>
      <c r="K20" s="25" t="s">
        <v>64</v>
      </c>
      <c r="L20" s="11"/>
      <c r="M20" s="30" t="s">
        <v>110</v>
      </c>
      <c r="N20" s="30" t="s">
        <v>110</v>
      </c>
      <c r="O20" s="30" t="s">
        <v>110</v>
      </c>
      <c r="P20" s="46"/>
      <c r="Q20" s="30" t="s">
        <v>110</v>
      </c>
      <c r="R20" s="30" t="s">
        <v>110</v>
      </c>
      <c r="S20" s="8" t="s">
        <v>111</v>
      </c>
    </row>
    <row r="21" spans="1:19" x14ac:dyDescent="0.45">
      <c r="A21" s="29" t="s">
        <v>103</v>
      </c>
      <c r="B21" s="18" t="s">
        <v>104</v>
      </c>
      <c r="C21" s="18">
        <v>170452041</v>
      </c>
      <c r="D21" s="18" t="s">
        <v>105</v>
      </c>
      <c r="E21" s="18" t="s">
        <v>82</v>
      </c>
      <c r="F21" s="19" t="s">
        <v>26</v>
      </c>
      <c r="G21" s="20" t="s">
        <v>55</v>
      </c>
      <c r="H21" s="21">
        <v>44003</v>
      </c>
      <c r="I21" s="22">
        <v>0.55208333333333337</v>
      </c>
      <c r="J21" s="19" t="s">
        <v>70</v>
      </c>
      <c r="K21" s="23" t="s">
        <v>53</v>
      </c>
      <c r="L21" s="24">
        <v>16576</v>
      </c>
      <c r="M21" s="30" t="s">
        <v>110</v>
      </c>
      <c r="N21" s="30"/>
      <c r="O21" s="30" t="s">
        <v>110</v>
      </c>
      <c r="P21" s="46"/>
      <c r="Q21" s="30" t="s">
        <v>110</v>
      </c>
      <c r="R21" s="30" t="s">
        <v>110</v>
      </c>
      <c r="S21" s="8" t="s">
        <v>112</v>
      </c>
    </row>
    <row r="22" spans="1:19" x14ac:dyDescent="0.45">
      <c r="A22" s="28" t="s">
        <v>12</v>
      </c>
      <c r="B22" s="11" t="s">
        <v>9</v>
      </c>
      <c r="C22" s="11">
        <v>170336044</v>
      </c>
      <c r="D22" s="11" t="s">
        <v>14</v>
      </c>
      <c r="E22" s="11" t="s">
        <v>30</v>
      </c>
      <c r="F22" s="12" t="s">
        <v>26</v>
      </c>
      <c r="G22" s="13" t="s">
        <v>55</v>
      </c>
      <c r="H22" s="14">
        <v>44003</v>
      </c>
      <c r="I22" s="15">
        <v>0.60416666666666663</v>
      </c>
      <c r="J22" s="12" t="s">
        <v>63</v>
      </c>
      <c r="K22" s="25" t="s">
        <v>64</v>
      </c>
      <c r="L22" s="11"/>
      <c r="M22" s="30"/>
      <c r="N22" s="30"/>
      <c r="O22" s="30" t="s">
        <v>110</v>
      </c>
      <c r="P22" s="46"/>
      <c r="Q22" s="30" t="s">
        <v>110</v>
      </c>
      <c r="R22" s="30" t="s">
        <v>110</v>
      </c>
      <c r="S22" s="8" t="s">
        <v>113</v>
      </c>
    </row>
    <row r="23" spans="1:19" x14ac:dyDescent="0.45">
      <c r="A23" s="29" t="s">
        <v>12</v>
      </c>
      <c r="B23" s="18" t="s">
        <v>9</v>
      </c>
      <c r="C23" s="18">
        <v>170336048</v>
      </c>
      <c r="D23" s="18" t="s">
        <v>14</v>
      </c>
      <c r="E23" s="18" t="s">
        <v>83</v>
      </c>
      <c r="F23" s="19" t="s">
        <v>84</v>
      </c>
      <c r="G23" s="20" t="s">
        <v>60</v>
      </c>
      <c r="H23" s="21">
        <v>44009</v>
      </c>
      <c r="I23" s="22">
        <v>0.4375</v>
      </c>
      <c r="J23" s="19" t="s">
        <v>74</v>
      </c>
      <c r="K23" s="26" t="s">
        <v>64</v>
      </c>
      <c r="L23" s="18"/>
      <c r="M23" s="30"/>
      <c r="N23" s="30"/>
      <c r="O23" s="30" t="s">
        <v>110</v>
      </c>
      <c r="P23" s="46"/>
      <c r="Q23" s="30" t="s">
        <v>110</v>
      </c>
      <c r="R23" s="30" t="s">
        <v>110</v>
      </c>
      <c r="S23" s="8" t="s">
        <v>111</v>
      </c>
    </row>
    <row r="24" spans="1:19" x14ac:dyDescent="0.45">
      <c r="A24" s="28" t="s">
        <v>103</v>
      </c>
      <c r="B24" s="11" t="s">
        <v>104</v>
      </c>
      <c r="C24" s="11">
        <v>170452052</v>
      </c>
      <c r="D24" s="11" t="s">
        <v>105</v>
      </c>
      <c r="E24" s="11" t="s">
        <v>85</v>
      </c>
      <c r="F24" s="12" t="s">
        <v>27</v>
      </c>
      <c r="G24" s="13" t="s">
        <v>55</v>
      </c>
      <c r="H24" s="14">
        <v>44052</v>
      </c>
      <c r="I24" s="15">
        <v>0.4375</v>
      </c>
      <c r="J24" s="12" t="s">
        <v>74</v>
      </c>
      <c r="K24" s="25" t="s">
        <v>64</v>
      </c>
      <c r="L24" s="11"/>
      <c r="M24" s="30" t="s">
        <v>110</v>
      </c>
      <c r="N24" s="30"/>
      <c r="O24" s="30" t="s">
        <v>110</v>
      </c>
      <c r="P24" s="46" t="s">
        <v>110</v>
      </c>
      <c r="Q24" s="30" t="s">
        <v>110</v>
      </c>
      <c r="R24" s="30" t="s">
        <v>110</v>
      </c>
      <c r="S24" s="8" t="s">
        <v>114</v>
      </c>
    </row>
    <row r="25" spans="1:19" x14ac:dyDescent="0.45">
      <c r="A25" s="29" t="s">
        <v>102</v>
      </c>
      <c r="B25" s="18" t="s">
        <v>10</v>
      </c>
      <c r="C25" s="18">
        <v>170437052</v>
      </c>
      <c r="D25" s="18" t="s">
        <v>16</v>
      </c>
      <c r="E25" s="18" t="s">
        <v>86</v>
      </c>
      <c r="F25" s="19" t="s">
        <v>27</v>
      </c>
      <c r="G25" s="20" t="s">
        <v>55</v>
      </c>
      <c r="H25" s="21">
        <v>44052</v>
      </c>
      <c r="I25" s="22">
        <v>0.60416666666666663</v>
      </c>
      <c r="J25" s="19" t="s">
        <v>63</v>
      </c>
      <c r="K25" s="26" t="s">
        <v>64</v>
      </c>
      <c r="L25" s="18"/>
      <c r="M25" s="30" t="s">
        <v>110</v>
      </c>
      <c r="N25" s="30"/>
      <c r="O25" s="30" t="s">
        <v>110</v>
      </c>
      <c r="P25" s="46" t="s">
        <v>110</v>
      </c>
      <c r="Q25" s="30" t="s">
        <v>110</v>
      </c>
      <c r="R25" s="30" t="s">
        <v>110</v>
      </c>
      <c r="S25" s="8" t="s">
        <v>113</v>
      </c>
    </row>
    <row r="26" spans="1:19" x14ac:dyDescent="0.45">
      <c r="A26" s="28" t="s">
        <v>12</v>
      </c>
      <c r="B26" s="11" t="s">
        <v>9</v>
      </c>
      <c r="C26" s="11">
        <v>170336059</v>
      </c>
      <c r="D26" s="11" t="s">
        <v>14</v>
      </c>
      <c r="E26" s="11" t="s">
        <v>87</v>
      </c>
      <c r="F26" s="12" t="s">
        <v>28</v>
      </c>
      <c r="G26" s="13" t="s">
        <v>60</v>
      </c>
      <c r="H26" s="14">
        <v>44058</v>
      </c>
      <c r="I26" s="15">
        <v>0.4375</v>
      </c>
      <c r="J26" s="12" t="s">
        <v>74</v>
      </c>
      <c r="K26" s="25" t="s">
        <v>64</v>
      </c>
      <c r="L26" s="11"/>
      <c r="M26" s="30"/>
      <c r="N26" s="30"/>
      <c r="O26" s="30"/>
      <c r="P26" s="46" t="s">
        <v>110</v>
      </c>
      <c r="Q26" s="30" t="s">
        <v>110</v>
      </c>
      <c r="R26" s="30"/>
      <c r="S26" s="8" t="s">
        <v>112</v>
      </c>
    </row>
    <row r="27" spans="1:19" x14ac:dyDescent="0.45">
      <c r="A27" s="29" t="s">
        <v>103</v>
      </c>
      <c r="B27" s="18" t="s">
        <v>104</v>
      </c>
      <c r="C27" s="18">
        <v>170452064</v>
      </c>
      <c r="D27" s="18" t="s">
        <v>105</v>
      </c>
      <c r="E27" s="18" t="s">
        <v>88</v>
      </c>
      <c r="F27" s="19" t="s">
        <v>29</v>
      </c>
      <c r="G27" s="20" t="s">
        <v>60</v>
      </c>
      <c r="H27" s="21">
        <v>44065</v>
      </c>
      <c r="I27" s="22">
        <v>0.4375</v>
      </c>
      <c r="J27" s="19" t="s">
        <v>74</v>
      </c>
      <c r="K27" s="26" t="s">
        <v>64</v>
      </c>
      <c r="L27" s="18"/>
      <c r="M27" s="30"/>
      <c r="N27" s="30"/>
      <c r="O27" s="30"/>
      <c r="P27" s="46" t="s">
        <v>110</v>
      </c>
      <c r="Q27" s="30" t="s">
        <v>110</v>
      </c>
      <c r="R27" s="30" t="s">
        <v>110</v>
      </c>
      <c r="S27" s="8" t="s">
        <v>114</v>
      </c>
    </row>
    <row r="28" spans="1:19" x14ac:dyDescent="0.45">
      <c r="A28" s="28" t="s">
        <v>102</v>
      </c>
      <c r="B28" s="11" t="s">
        <v>10</v>
      </c>
      <c r="C28" s="11">
        <v>170437064</v>
      </c>
      <c r="D28" s="11" t="s">
        <v>16</v>
      </c>
      <c r="E28" s="11" t="s">
        <v>89</v>
      </c>
      <c r="F28" s="12" t="s">
        <v>29</v>
      </c>
      <c r="G28" s="13" t="s">
        <v>60</v>
      </c>
      <c r="H28" s="14">
        <v>44065</v>
      </c>
      <c r="I28" s="15">
        <v>0.60416666666666663</v>
      </c>
      <c r="J28" s="12" t="s">
        <v>63</v>
      </c>
      <c r="K28" s="25" t="s">
        <v>64</v>
      </c>
      <c r="L28" s="11"/>
      <c r="M28" s="30" t="s">
        <v>110</v>
      </c>
      <c r="N28" s="30"/>
      <c r="O28" s="30" t="s">
        <v>110</v>
      </c>
      <c r="P28" s="46" t="s">
        <v>110</v>
      </c>
      <c r="Q28" s="30" t="s">
        <v>110</v>
      </c>
      <c r="R28" s="30" t="s">
        <v>110</v>
      </c>
      <c r="S28" s="8" t="s">
        <v>108</v>
      </c>
    </row>
    <row r="29" spans="1:19" x14ac:dyDescent="0.45">
      <c r="A29" s="29" t="s">
        <v>99</v>
      </c>
      <c r="B29" s="18" t="s">
        <v>100</v>
      </c>
      <c r="C29" s="18">
        <v>170346035</v>
      </c>
      <c r="D29" s="18" t="s">
        <v>101</v>
      </c>
      <c r="E29" s="18" t="s">
        <v>90</v>
      </c>
      <c r="F29" s="19" t="s">
        <v>29</v>
      </c>
      <c r="G29" s="20" t="s">
        <v>55</v>
      </c>
      <c r="H29" s="21">
        <v>44066</v>
      </c>
      <c r="I29" s="22">
        <v>0.4375</v>
      </c>
      <c r="J29" s="19" t="s">
        <v>74</v>
      </c>
      <c r="K29" s="26" t="s">
        <v>64</v>
      </c>
      <c r="L29" s="18"/>
      <c r="M29" s="30"/>
      <c r="N29" s="30"/>
      <c r="O29" s="30" t="s">
        <v>110</v>
      </c>
      <c r="P29" s="46" t="s">
        <v>110</v>
      </c>
      <c r="Q29" s="30" t="s">
        <v>110</v>
      </c>
      <c r="R29" s="30" t="s">
        <v>110</v>
      </c>
      <c r="S29" s="8" t="s">
        <v>114</v>
      </c>
    </row>
    <row r="30" spans="1:19" x14ac:dyDescent="0.45">
      <c r="A30" s="28" t="s">
        <v>12</v>
      </c>
      <c r="B30" s="11" t="s">
        <v>9</v>
      </c>
      <c r="C30" s="11">
        <v>170336070</v>
      </c>
      <c r="D30" s="11" t="s">
        <v>14</v>
      </c>
      <c r="E30" s="11" t="s">
        <v>91</v>
      </c>
      <c r="F30" s="12" t="s">
        <v>31</v>
      </c>
      <c r="G30" s="13" t="s">
        <v>55</v>
      </c>
      <c r="H30" s="14">
        <v>44073</v>
      </c>
      <c r="I30" s="15">
        <v>0.4375</v>
      </c>
      <c r="J30" s="12" t="s">
        <v>74</v>
      </c>
      <c r="K30" s="25" t="s">
        <v>64</v>
      </c>
      <c r="L30" s="11"/>
      <c r="M30" s="30" t="s">
        <v>110</v>
      </c>
      <c r="N30" s="30"/>
      <c r="O30" s="30" t="s">
        <v>110</v>
      </c>
      <c r="P30" s="46" t="s">
        <v>110</v>
      </c>
      <c r="Q30" s="30" t="s">
        <v>110</v>
      </c>
      <c r="R30" s="30" t="s">
        <v>110</v>
      </c>
      <c r="S30" s="8" t="s">
        <v>111</v>
      </c>
    </row>
    <row r="31" spans="1:19" x14ac:dyDescent="0.45">
      <c r="A31" s="29" t="s">
        <v>99</v>
      </c>
      <c r="B31" s="18" t="s">
        <v>100</v>
      </c>
      <c r="C31" s="18">
        <v>170346042</v>
      </c>
      <c r="D31" s="18" t="s">
        <v>101</v>
      </c>
      <c r="E31" s="18" t="s">
        <v>92</v>
      </c>
      <c r="F31" s="19" t="s">
        <v>32</v>
      </c>
      <c r="G31" s="20" t="s">
        <v>60</v>
      </c>
      <c r="H31" s="21">
        <v>44079</v>
      </c>
      <c r="I31" s="22">
        <v>0.4375</v>
      </c>
      <c r="J31" s="19" t="s">
        <v>74</v>
      </c>
      <c r="K31" s="26" t="s">
        <v>64</v>
      </c>
      <c r="L31" s="18"/>
      <c r="M31" s="30"/>
      <c r="N31" s="30"/>
      <c r="O31" s="30"/>
      <c r="P31" s="46" t="s">
        <v>110</v>
      </c>
      <c r="Q31" s="30" t="s">
        <v>110</v>
      </c>
      <c r="R31" s="30" t="s">
        <v>110</v>
      </c>
      <c r="S31" s="8" t="s">
        <v>112</v>
      </c>
    </row>
    <row r="32" spans="1:19" x14ac:dyDescent="0.45">
      <c r="A32" s="28" t="s">
        <v>103</v>
      </c>
      <c r="B32" s="11" t="s">
        <v>104</v>
      </c>
      <c r="C32" s="11">
        <v>170452072</v>
      </c>
      <c r="D32" s="11" t="s">
        <v>105</v>
      </c>
      <c r="E32" s="11" t="s">
        <v>93</v>
      </c>
      <c r="F32" s="12" t="s">
        <v>32</v>
      </c>
      <c r="G32" s="13" t="s">
        <v>55</v>
      </c>
      <c r="H32" s="14">
        <v>44080</v>
      </c>
      <c r="I32" s="15">
        <v>0.4375</v>
      </c>
      <c r="J32" s="12" t="s">
        <v>74</v>
      </c>
      <c r="K32" s="25" t="s">
        <v>64</v>
      </c>
      <c r="L32" s="11"/>
      <c r="M32" s="30" t="s">
        <v>110</v>
      </c>
      <c r="N32" s="30"/>
      <c r="O32" s="30" t="s">
        <v>110</v>
      </c>
      <c r="P32" s="46" t="s">
        <v>110</v>
      </c>
      <c r="Q32" s="30" t="s">
        <v>110</v>
      </c>
      <c r="R32" s="30" t="s">
        <v>110</v>
      </c>
      <c r="S32" s="8" t="s">
        <v>113</v>
      </c>
    </row>
    <row r="33" spans="1:19" x14ac:dyDescent="0.45">
      <c r="A33" s="29" t="s">
        <v>102</v>
      </c>
      <c r="B33" s="18" t="s">
        <v>10</v>
      </c>
      <c r="C33" s="18">
        <v>170437072</v>
      </c>
      <c r="D33" s="18" t="s">
        <v>16</v>
      </c>
      <c r="E33" s="18" t="s">
        <v>77</v>
      </c>
      <c r="F33" s="19" t="s">
        <v>32</v>
      </c>
      <c r="G33" s="20" t="s">
        <v>55</v>
      </c>
      <c r="H33" s="21">
        <v>44080</v>
      </c>
      <c r="I33" s="22">
        <v>0.60416666666666663</v>
      </c>
      <c r="J33" s="19" t="s">
        <v>94</v>
      </c>
      <c r="K33" s="26" t="s">
        <v>64</v>
      </c>
      <c r="L33" s="18"/>
      <c r="M33" s="30" t="s">
        <v>110</v>
      </c>
      <c r="N33" s="30"/>
      <c r="O33" s="30" t="s">
        <v>110</v>
      </c>
      <c r="P33" s="46" t="s">
        <v>110</v>
      </c>
      <c r="Q33" s="30" t="s">
        <v>110</v>
      </c>
      <c r="R33" s="30" t="s">
        <v>110</v>
      </c>
      <c r="S33" s="8" t="s">
        <v>108</v>
      </c>
    </row>
    <row r="34" spans="1:19" x14ac:dyDescent="0.45">
      <c r="A34" s="28" t="s">
        <v>103</v>
      </c>
      <c r="B34" s="11" t="s">
        <v>104</v>
      </c>
      <c r="C34" s="11">
        <v>170452084</v>
      </c>
      <c r="D34" s="11" t="s">
        <v>105</v>
      </c>
      <c r="E34" s="11" t="s">
        <v>95</v>
      </c>
      <c r="F34" s="12" t="s">
        <v>33</v>
      </c>
      <c r="G34" s="13" t="s">
        <v>60</v>
      </c>
      <c r="H34" s="14">
        <v>44093</v>
      </c>
      <c r="I34" s="15">
        <v>0.4375</v>
      </c>
      <c r="J34" s="12" t="s">
        <v>74</v>
      </c>
      <c r="K34" s="25" t="s">
        <v>64</v>
      </c>
      <c r="L34" s="11"/>
      <c r="M34" s="30"/>
      <c r="N34" s="30"/>
      <c r="O34" s="30"/>
      <c r="P34" s="46" t="s">
        <v>110</v>
      </c>
      <c r="Q34" s="30" t="s">
        <v>110</v>
      </c>
      <c r="R34" s="30" t="s">
        <v>110</v>
      </c>
      <c r="S34" s="8" t="s">
        <v>111</v>
      </c>
    </row>
    <row r="35" spans="1:19" x14ac:dyDescent="0.45">
      <c r="A35" s="29" t="s">
        <v>102</v>
      </c>
      <c r="B35" s="18" t="s">
        <v>10</v>
      </c>
      <c r="C35" s="18">
        <v>170437084</v>
      </c>
      <c r="D35" s="18" t="s">
        <v>16</v>
      </c>
      <c r="E35" s="18" t="s">
        <v>96</v>
      </c>
      <c r="F35" s="19" t="s">
        <v>33</v>
      </c>
      <c r="G35" s="20" t="s">
        <v>55</v>
      </c>
      <c r="H35" s="21">
        <v>44094</v>
      </c>
      <c r="I35" s="22">
        <v>0.70833333333333337</v>
      </c>
      <c r="J35" s="19" t="s">
        <v>97</v>
      </c>
      <c r="K35" s="26" t="s">
        <v>64</v>
      </c>
      <c r="L35" s="18"/>
      <c r="M35" s="30"/>
      <c r="N35" s="30"/>
      <c r="O35" s="30" t="s">
        <v>110</v>
      </c>
      <c r="P35" s="46" t="s">
        <v>110</v>
      </c>
      <c r="Q35" s="30" t="s">
        <v>110</v>
      </c>
      <c r="R35" s="30" t="s">
        <v>110</v>
      </c>
      <c r="S35" s="8" t="s">
        <v>114</v>
      </c>
    </row>
    <row r="36" spans="1:19" x14ac:dyDescent="0.45">
      <c r="A36" s="28" t="s">
        <v>12</v>
      </c>
      <c r="B36" s="11" t="s">
        <v>9</v>
      </c>
      <c r="C36" s="11">
        <v>170336081</v>
      </c>
      <c r="D36" s="11" t="s">
        <v>14</v>
      </c>
      <c r="E36" s="11" t="s">
        <v>86</v>
      </c>
      <c r="F36" s="12" t="s">
        <v>33</v>
      </c>
      <c r="G36" s="13" t="s">
        <v>55</v>
      </c>
      <c r="H36" s="14">
        <v>44094</v>
      </c>
      <c r="I36" s="15">
        <v>0.4375</v>
      </c>
      <c r="J36" s="12" t="s">
        <v>74</v>
      </c>
      <c r="K36" s="25" t="s">
        <v>64</v>
      </c>
      <c r="L36" s="11"/>
      <c r="M36" s="30" t="s">
        <v>110</v>
      </c>
      <c r="N36" s="30"/>
      <c r="O36" s="30" t="s">
        <v>110</v>
      </c>
      <c r="P36" s="46" t="s">
        <v>110</v>
      </c>
      <c r="Q36" s="30" t="s">
        <v>110</v>
      </c>
      <c r="R36" s="30" t="s">
        <v>110</v>
      </c>
      <c r="S36" s="8" t="s">
        <v>112</v>
      </c>
    </row>
    <row r="37" spans="1:19" x14ac:dyDescent="0.45">
      <c r="A37" s="33" t="s">
        <v>99</v>
      </c>
      <c r="B37" s="34" t="s">
        <v>100</v>
      </c>
      <c r="C37" s="34">
        <v>170346054</v>
      </c>
      <c r="D37" s="34" t="s">
        <v>101</v>
      </c>
      <c r="E37" s="34" t="s">
        <v>85</v>
      </c>
      <c r="F37" s="35" t="s">
        <v>34</v>
      </c>
      <c r="G37" s="36" t="s">
        <v>60</v>
      </c>
      <c r="H37" s="37">
        <v>44100</v>
      </c>
      <c r="I37" s="38">
        <v>0.58333333333333337</v>
      </c>
      <c r="J37" s="35" t="s">
        <v>98</v>
      </c>
      <c r="K37" s="39" t="s">
        <v>64</v>
      </c>
      <c r="L37" s="18"/>
      <c r="M37" s="30" t="s">
        <v>110</v>
      </c>
      <c r="N37" s="30"/>
      <c r="O37" s="30" t="s">
        <v>110</v>
      </c>
      <c r="P37" s="46" t="s">
        <v>110</v>
      </c>
      <c r="Q37" s="30" t="s">
        <v>110</v>
      </c>
      <c r="R37" s="30" t="s">
        <v>110</v>
      </c>
      <c r="S37" s="8" t="s">
        <v>108</v>
      </c>
    </row>
    <row r="38" spans="1:19" x14ac:dyDescent="0.45">
      <c r="A38" s="32"/>
      <c r="B38" s="31"/>
      <c r="C38" s="31"/>
      <c r="D38" s="40"/>
      <c r="E38" s="41"/>
      <c r="F38" s="42"/>
      <c r="G38" s="43"/>
      <c r="H38" s="44"/>
      <c r="I38" s="43"/>
      <c r="J38" s="31"/>
      <c r="K38" s="31"/>
      <c r="L38" s="31"/>
      <c r="R38" s="7"/>
      <c r="S38" s="7"/>
    </row>
    <row r="39" spans="1:19" x14ac:dyDescent="0.45">
      <c r="A39" s="32"/>
      <c r="B39" s="31"/>
      <c r="C39" s="31"/>
      <c r="D39" s="40"/>
      <c r="E39" s="41"/>
      <c r="F39" s="42"/>
      <c r="G39" s="43"/>
      <c r="H39" s="44"/>
      <c r="I39" s="43"/>
      <c r="J39" s="31"/>
      <c r="K39" s="31"/>
      <c r="L39" s="31"/>
      <c r="P39" s="7"/>
      <c r="S39" s="7"/>
    </row>
    <row r="40" spans="1:19" x14ac:dyDescent="0.45">
      <c r="A40" s="32"/>
      <c r="B40" s="31"/>
      <c r="C40" s="31"/>
      <c r="D40" s="40"/>
      <c r="E40" s="41"/>
      <c r="F40" s="42"/>
      <c r="G40" s="43"/>
      <c r="H40" s="44"/>
      <c r="I40" s="43"/>
      <c r="J40" s="31"/>
      <c r="K40" s="31"/>
      <c r="L40" s="31"/>
      <c r="Q40" s="7"/>
      <c r="R40" s="10"/>
      <c r="S40" s="7"/>
    </row>
    <row r="41" spans="1:19" x14ac:dyDescent="0.45">
      <c r="A41" s="32"/>
      <c r="B41" s="31"/>
      <c r="C41" s="31"/>
      <c r="D41" s="40"/>
      <c r="E41" s="41"/>
      <c r="F41" s="42"/>
      <c r="G41" s="43"/>
      <c r="H41" s="44"/>
      <c r="I41" s="43"/>
      <c r="J41" s="31"/>
      <c r="K41" s="31"/>
      <c r="L41" s="31"/>
      <c r="P41" s="7"/>
      <c r="S41" s="7"/>
    </row>
    <row r="42" spans="1:19" x14ac:dyDescent="0.45">
      <c r="A42" s="32"/>
      <c r="B42" s="31"/>
      <c r="C42" s="31"/>
      <c r="D42" s="40"/>
      <c r="E42" s="41"/>
      <c r="F42" s="42"/>
      <c r="G42" s="43"/>
      <c r="H42" s="44"/>
      <c r="I42" s="43"/>
      <c r="J42" s="31"/>
      <c r="K42" s="31"/>
      <c r="L42" s="31"/>
      <c r="O42" s="7"/>
      <c r="S42" s="7"/>
    </row>
    <row r="43" spans="1:19" x14ac:dyDescent="0.45">
      <c r="A43" s="32"/>
      <c r="B43" s="31"/>
      <c r="C43" s="31"/>
      <c r="D43" s="40"/>
      <c r="E43" s="41"/>
      <c r="F43" s="42"/>
      <c r="G43" s="43"/>
      <c r="H43" s="44"/>
      <c r="I43" s="43"/>
      <c r="J43" s="31"/>
      <c r="K43" s="31"/>
      <c r="L43" s="31"/>
      <c r="R43" s="7"/>
      <c r="S43" s="7"/>
    </row>
    <row r="44" spans="1:19" x14ac:dyDescent="0.45">
      <c r="A44" s="32"/>
      <c r="B44" s="31"/>
      <c r="C44" s="31"/>
      <c r="D44" s="40"/>
      <c r="E44" s="41"/>
      <c r="F44" s="42"/>
      <c r="G44" s="43"/>
      <c r="H44" s="44"/>
      <c r="I44" s="43"/>
      <c r="J44" s="31"/>
      <c r="K44" s="31"/>
      <c r="L44" s="31"/>
      <c r="P44" s="7"/>
      <c r="S44" s="7"/>
    </row>
    <row r="45" spans="1:19" x14ac:dyDescent="0.45">
      <c r="A45" s="32"/>
      <c r="B45" s="31"/>
      <c r="C45" s="31"/>
      <c r="D45" s="40"/>
      <c r="E45" s="41"/>
      <c r="F45" s="42"/>
      <c r="G45" s="43"/>
      <c r="H45" s="44"/>
      <c r="I45" s="43"/>
      <c r="J45" s="31"/>
      <c r="K45" s="31"/>
      <c r="L45" s="31"/>
      <c r="O45" s="7"/>
      <c r="S45" s="7"/>
    </row>
    <row r="46" spans="1:19" x14ac:dyDescent="0.45">
      <c r="A46" s="32"/>
      <c r="B46" s="31"/>
      <c r="C46" s="31"/>
      <c r="D46" s="40"/>
      <c r="E46" s="41"/>
      <c r="F46" s="42"/>
      <c r="G46" s="43"/>
      <c r="H46" s="44"/>
      <c r="I46" s="43"/>
      <c r="J46" s="31"/>
      <c r="K46" s="31"/>
      <c r="L46" s="31"/>
      <c r="P46" s="7"/>
      <c r="S46" s="7"/>
    </row>
    <row r="47" spans="1:19" x14ac:dyDescent="0.45">
      <c r="A47" s="32"/>
      <c r="B47" s="31"/>
      <c r="C47" s="31"/>
      <c r="D47" s="40"/>
      <c r="E47" s="41"/>
      <c r="F47" s="42"/>
      <c r="G47" s="43"/>
      <c r="H47" s="44"/>
      <c r="I47" s="43"/>
      <c r="J47" s="31"/>
      <c r="K47" s="31"/>
      <c r="L47" s="31"/>
      <c r="Q47" s="7"/>
      <c r="S47" s="7"/>
    </row>
    <row r="48" spans="1:19" x14ac:dyDescent="0.45">
      <c r="A48" s="32"/>
      <c r="B48" s="31"/>
      <c r="C48" s="31"/>
      <c r="D48" s="40"/>
      <c r="E48" s="41"/>
      <c r="F48" s="42"/>
      <c r="G48" s="43"/>
      <c r="H48" s="44"/>
      <c r="I48" s="44"/>
      <c r="J48" s="32"/>
      <c r="K48" s="32"/>
      <c r="L48" s="32"/>
      <c r="S48" s="7"/>
    </row>
    <row r="49" spans="1:11" x14ac:dyDescent="0.4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68EE8BEB063F4E98E9DFC726DEB0DA" ma:contentTypeVersion="2" ma:contentTypeDescription="Skapa ett nytt dokument." ma:contentTypeScope="" ma:versionID="db67677fc493f2d64cba3a628ac983f3">
  <xsd:schema xmlns:xsd="http://www.w3.org/2001/XMLSchema" xmlns:xs="http://www.w3.org/2001/XMLSchema" xmlns:p="http://schemas.microsoft.com/office/2006/metadata/properties" xmlns:ns3="96efb263-825c-4a8f-864c-8b738a3ce153" targetNamespace="http://schemas.microsoft.com/office/2006/metadata/properties" ma:root="true" ma:fieldsID="f6075b2688f1beebbd5b10e5d5fa31a7" ns3:_="">
    <xsd:import namespace="96efb263-825c-4a8f-864c-8b738a3ce1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efb263-825c-4a8f-864c-8b738a3ce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5EC179-B849-46A8-B410-3D5A23C099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efb263-825c-4a8f-864c-8b738a3ce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715854-7BEC-47AA-8F76-04C6253D89F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96efb263-825c-4a8f-864c-8b738a3ce15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90AA9C2-2FBA-4324-BD78-D5FFBCC6F5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Browning</dc:creator>
  <cp:lastModifiedBy>Staffan Haglund</cp:lastModifiedBy>
  <dcterms:created xsi:type="dcterms:W3CDTF">2018-03-01T10:44:54Z</dcterms:created>
  <dcterms:modified xsi:type="dcterms:W3CDTF">2020-04-30T12:34:45Z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0x0101006068EE8BEB063F4E98E9DFC726DEB0DA</vt:lpwstr>
  </property>
</Properties>
</file>