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nigo-my.sharepoint.com/personal/jenny_linderbert_menigo_se/Documents/Privat/Hösten 2024/"/>
    </mc:Choice>
  </mc:AlternateContent>
  <xr:revisionPtr revIDLastSave="2" documentId="14_{35209C0E-6117-4660-814E-53608998E470}" xr6:coauthVersionLast="47" xr6:coauthVersionMax="47" xr10:uidLastSave="{F1D1F64B-57DD-4A0E-8320-BEDCAB688D95}"/>
  <bookViews>
    <workbookView xWindow="-108" yWindow="-108" windowWidth="23256" windowHeight="12576" activeTab="1" xr2:uid="{06889FFB-EE97-3A45-AF00-679DF3464446}"/>
  </bookViews>
  <sheets>
    <sheet name="Ulriksdalshallen" sheetId="1" r:id="rId1"/>
    <sheet name="Tallbackaskolan" sheetId="3" r:id="rId2"/>
    <sheet name="Profixio" sheetId="6" r:id="rId3"/>
    <sheet name="Blad2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1" l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K2" i="3"/>
  <c r="J2" i="3"/>
</calcChain>
</file>

<file path=xl/sharedStrings.xml><?xml version="1.0" encoding="utf-8"?>
<sst xmlns="http://schemas.openxmlformats.org/spreadsheetml/2006/main" count="1241" uniqueCount="374">
  <si>
    <t>Matchnr</t>
  </si>
  <si>
    <t>Dag</t>
  </si>
  <si>
    <t>Datum |</t>
  </si>
  <si>
    <t>Tid</t>
  </si>
  <si>
    <t>Tävling</t>
  </si>
  <si>
    <t>Hometeam</t>
  </si>
  <si>
    <t>Resultat</t>
  </si>
  <si>
    <t>Awayteam</t>
  </si>
  <si>
    <t>Venue</t>
  </si>
  <si>
    <t>Från</t>
  </si>
  <si>
    <t>Till</t>
  </si>
  <si>
    <t>Café</t>
  </si>
  <si>
    <t>Onsdag</t>
  </si>
  <si>
    <t>2024-09-11</t>
  </si>
  <si>
    <t>21:00</t>
  </si>
  <si>
    <t>Solna HF</t>
  </si>
  <si>
    <t>Söndag</t>
  </si>
  <si>
    <t>13:00</t>
  </si>
  <si>
    <t>AIK</t>
  </si>
  <si>
    <t>15:30</t>
  </si>
  <si>
    <t>Damer - Dam div 2-4 Öst och trim Dam 2 Öst</t>
  </si>
  <si>
    <t>Lördag</t>
  </si>
  <si>
    <t>2024-10-05</t>
  </si>
  <si>
    <t>17:00</t>
  </si>
  <si>
    <t>Spånga HK</t>
  </si>
  <si>
    <t>19:30</t>
  </si>
  <si>
    <t>Flickor - F16 Öst F16 Nivå 3A Öst</t>
  </si>
  <si>
    <t>AIK 2</t>
  </si>
  <si>
    <t>2024-10-26</t>
  </si>
  <si>
    <t>15:00</t>
  </si>
  <si>
    <t>IK Bolton</t>
  </si>
  <si>
    <t>16:00</t>
  </si>
  <si>
    <t>2024-11-30</t>
  </si>
  <si>
    <t>2024-12-07</t>
  </si>
  <si>
    <t>10:30</t>
  </si>
  <si>
    <t>Herrar - Herr div 2-4 Öst och trim Herr 4 Öst Norra</t>
  </si>
  <si>
    <t>Vassunda IF</t>
  </si>
  <si>
    <t>Tyresö Handboll</t>
  </si>
  <si>
    <t>2024-12-14</t>
  </si>
  <si>
    <t>Skånela IF</t>
  </si>
  <si>
    <t>19:00</t>
  </si>
  <si>
    <t>24 6 1151 006</t>
  </si>
  <si>
    <t>Tisdag</t>
  </si>
  <si>
    <t>2024-10-08</t>
  </si>
  <si>
    <t>21:10</t>
  </si>
  <si>
    <t>Damer - Dam div 2-4 Öst och trim Dam Trim Öst</t>
  </si>
  <si>
    <t>Sollentuna HK</t>
  </si>
  <si>
    <t>Tallbackaskolan</t>
  </si>
  <si>
    <t>Nej</t>
  </si>
  <si>
    <t>24 6 14106 01</t>
  </si>
  <si>
    <t>2024-10-12</t>
  </si>
  <si>
    <t>10:15</t>
  </si>
  <si>
    <t>Höstens Spel - F10 kortplan Öst Omgång 1</t>
  </si>
  <si>
    <t>Huddinge HK 2</t>
  </si>
  <si>
    <t>F10</t>
  </si>
  <si>
    <t>24 6 14106 02</t>
  </si>
  <si>
    <t>10:45</t>
  </si>
  <si>
    <t>Sollentuna HK (F2014)</t>
  </si>
  <si>
    <t>Huddinge HK 3</t>
  </si>
  <si>
    <t>24 6 14106 03</t>
  </si>
  <si>
    <t>11:15</t>
  </si>
  <si>
    <t>HK Cliff</t>
  </si>
  <si>
    <t>24 6 14106 04</t>
  </si>
  <si>
    <t>11:45</t>
  </si>
  <si>
    <t>24 6 14106 05</t>
  </si>
  <si>
    <t>12:15</t>
  </si>
  <si>
    <t>24 6 1151 011</t>
  </si>
  <si>
    <t>2024-11-05</t>
  </si>
  <si>
    <t>Vallentuna HK</t>
  </si>
  <si>
    <t>24 6 1544 019</t>
  </si>
  <si>
    <t>2024-11-16</t>
  </si>
  <si>
    <t>Pojkar - P14 Öst P14 Nivå 3 Öst</t>
  </si>
  <si>
    <t>P14</t>
  </si>
  <si>
    <t>24 6 1543 019</t>
  </si>
  <si>
    <t>Pojkar - P14 Öst P14 Nivå 2B Öst</t>
  </si>
  <si>
    <t>Täby HBK 4</t>
  </si>
  <si>
    <t>24 6 1151 016</t>
  </si>
  <si>
    <t>2024-11-19</t>
  </si>
  <si>
    <t>Sannadals SK</t>
  </si>
  <si>
    <t>24 6 1371 047</t>
  </si>
  <si>
    <t>2024-11-23</t>
  </si>
  <si>
    <t>09:00</t>
  </si>
  <si>
    <t>Flickor - F11 Öst F11 Nivå 1 Öst</t>
  </si>
  <si>
    <t>Huddinge HK</t>
  </si>
  <si>
    <t>F11</t>
  </si>
  <si>
    <t>24 6 1371 048</t>
  </si>
  <si>
    <t>10:00</t>
  </si>
  <si>
    <t>Skånela IF 1</t>
  </si>
  <si>
    <t>24 6 1371 049</t>
  </si>
  <si>
    <t>11:00</t>
  </si>
  <si>
    <t>24 6 1376 037</t>
  </si>
  <si>
    <t>Flickor - F11 Öst F11 Nivå 3 Öst Södra</t>
  </si>
  <si>
    <t>24 6 1376 038</t>
  </si>
  <si>
    <t>12:30</t>
  </si>
  <si>
    <t>IK Bolton 2</t>
  </si>
  <si>
    <t>Årsta AIK HF 4</t>
  </si>
  <si>
    <t>24 6 1376 039</t>
  </si>
  <si>
    <t>13:30</t>
  </si>
  <si>
    <t>24 6 1376 040</t>
  </si>
  <si>
    <t>14:15</t>
  </si>
  <si>
    <t>24 6 16234 01</t>
  </si>
  <si>
    <t>10:10</t>
  </si>
  <si>
    <t>Höstens Spel - P9 miniplan Öst Omgång 3</t>
  </si>
  <si>
    <t>Åkersberga HK</t>
  </si>
  <si>
    <t>P9</t>
  </si>
  <si>
    <t>24 6 16234 07</t>
  </si>
  <si>
    <t>Täby HBK 1</t>
  </si>
  <si>
    <t>24 6 16234 02</t>
  </si>
  <si>
    <t>10:40</t>
  </si>
  <si>
    <t>Bollstanäs SK</t>
  </si>
  <si>
    <t>Åkersberga HK 2</t>
  </si>
  <si>
    <t>24 6 16234 08</t>
  </si>
  <si>
    <t>Sollentuna HK 2</t>
  </si>
  <si>
    <t>Täby HBK 2</t>
  </si>
  <si>
    <t>24 6 16234 03</t>
  </si>
  <si>
    <t>11:10</t>
  </si>
  <si>
    <t>24 6 16234 09</t>
  </si>
  <si>
    <t>24 6 16234 04</t>
  </si>
  <si>
    <t>11:40</t>
  </si>
  <si>
    <t>24 6 16234 10</t>
  </si>
  <si>
    <t>24 6 16234 05</t>
  </si>
  <si>
    <t>12:10</t>
  </si>
  <si>
    <t>24 6 16234 11</t>
  </si>
  <si>
    <t>24 6 16234 06</t>
  </si>
  <si>
    <t>12:40</t>
  </si>
  <si>
    <t>24 6 16234 12</t>
  </si>
  <si>
    <t>24 6 1151 022</t>
  </si>
  <si>
    <t>2024-12-03</t>
  </si>
  <si>
    <t>Haninge HK</t>
  </si>
  <si>
    <t>24 6 1362 043</t>
  </si>
  <si>
    <t>Flickor - F12 Öst F12 Nivå 2 Öst Norra</t>
  </si>
  <si>
    <t>Kungsängens SK 2</t>
  </si>
  <si>
    <t>F12</t>
  </si>
  <si>
    <t>24 6 1362 045</t>
  </si>
  <si>
    <t>Bollstanäs SK Gul</t>
  </si>
  <si>
    <t>24 6 1362 046</t>
  </si>
  <si>
    <t>12:00</t>
  </si>
  <si>
    <t>24 6 1362 047</t>
  </si>
  <si>
    <t>12:45</t>
  </si>
  <si>
    <t>24 6 1353 059</t>
  </si>
  <si>
    <t>Flickor - F13 Öst F13 Nivå 3 Öst</t>
  </si>
  <si>
    <t>F13</t>
  </si>
  <si>
    <t>24 6 1552 048</t>
  </si>
  <si>
    <t>Pojkar - P13 Öst P13 Nivå 2 Öst Norra</t>
  </si>
  <si>
    <t>Lidingö SK</t>
  </si>
  <si>
    <t>24 6 1351 040</t>
  </si>
  <si>
    <t>Flickor - F13 Öst F13 Nivå 1 Öst</t>
  </si>
  <si>
    <t>Skuru IK</t>
  </si>
  <si>
    <t>Torsdag</t>
  </si>
  <si>
    <t>2024-09-12</t>
  </si>
  <si>
    <t>2024-10-19</t>
  </si>
  <si>
    <t>14:00</t>
  </si>
  <si>
    <t>Flickor - F16 Öst F16 Nivå 2A Öst</t>
  </si>
  <si>
    <t>Hammarby IF HF</t>
  </si>
  <si>
    <t>F16</t>
  </si>
  <si>
    <t>Flickor - F19 Öst F19 Nivå 2 Öst</t>
  </si>
  <si>
    <t>F19</t>
  </si>
  <si>
    <t>18:30</t>
  </si>
  <si>
    <t>Kungsängens SK</t>
  </si>
  <si>
    <t>24 6 6131 011</t>
  </si>
  <si>
    <t>Måndag</t>
  </si>
  <si>
    <t>2024-09-09</t>
  </si>
  <si>
    <t>Pre Season - Pre Season Öst F19 Öst</t>
  </si>
  <si>
    <t>Ulriksdalshallen</t>
  </si>
  <si>
    <t>24 6 6151 007</t>
  </si>
  <si>
    <t>Pre Season - Pre Season Öst P19 Öst</t>
  </si>
  <si>
    <t>P19</t>
  </si>
  <si>
    <t>24 6 6163 006</t>
  </si>
  <si>
    <t>20:15</t>
  </si>
  <si>
    <t>Pre Season - Pre Season Öst P16 Öst 3</t>
  </si>
  <si>
    <t>P16</t>
  </si>
  <si>
    <t>24 6 6142 008</t>
  </si>
  <si>
    <t>20:10</t>
  </si>
  <si>
    <t>Pre Season - Pre Season Öst F16 Öst 2</t>
  </si>
  <si>
    <t>Djurgårdens IF HF 2</t>
  </si>
  <si>
    <t>24 -1 49112 01</t>
  </si>
  <si>
    <t>2024-09-21</t>
  </si>
  <si>
    <t>Pojkar - USM P18 Steg 1</t>
  </si>
  <si>
    <t>P18</t>
  </si>
  <si>
    <t>24 -1 49112 02</t>
  </si>
  <si>
    <t>17:30</t>
  </si>
  <si>
    <t>Kungälvs HK</t>
  </si>
  <si>
    <t>24 -1 49112 03</t>
  </si>
  <si>
    <t>2024-09-22</t>
  </si>
  <si>
    <t>24 -1 49112 04</t>
  </si>
  <si>
    <t>11:30</t>
  </si>
  <si>
    <t>24 -1 49112 05</t>
  </si>
  <si>
    <t>14:30</t>
  </si>
  <si>
    <t>24 -1 49112 06</t>
  </si>
  <si>
    <t>24 6 1312 001</t>
  </si>
  <si>
    <t>2024-09-26</t>
  </si>
  <si>
    <t>24 6 1371 005</t>
  </si>
  <si>
    <t>2024-09-28</t>
  </si>
  <si>
    <t>IF Swithiod</t>
  </si>
  <si>
    <t>24 6 1573 004</t>
  </si>
  <si>
    <t>09:40</t>
  </si>
  <si>
    <t>Pojkar - P11 Öst P11 Nivå 2 Öst City</t>
  </si>
  <si>
    <t>Årsta AIK HF 2</t>
  </si>
  <si>
    <t>24 6 1371 006</t>
  </si>
  <si>
    <t>24 6 1573 005</t>
  </si>
  <si>
    <t>Skå IK Grön</t>
  </si>
  <si>
    <t>P11</t>
  </si>
  <si>
    <t>24 6 1371 007</t>
  </si>
  <si>
    <t>11:50</t>
  </si>
  <si>
    <t>24 6 1573 006</t>
  </si>
  <si>
    <t>24 6 1353 005</t>
  </si>
  <si>
    <t>13:20</t>
  </si>
  <si>
    <t>24 6 1552 002</t>
  </si>
  <si>
    <t>14:20</t>
  </si>
  <si>
    <t>Rimbo HK Roslagen</t>
  </si>
  <si>
    <t>24 6 1351 004</t>
  </si>
  <si>
    <t>15:20</t>
  </si>
  <si>
    <t>P13</t>
  </si>
  <si>
    <t>24 6 1523 001</t>
  </si>
  <si>
    <t>16:20</t>
  </si>
  <si>
    <t>Pojkar - P16 Öst P16 Nivå 2B Öst</t>
  </si>
  <si>
    <t>Haninge HK 2</t>
  </si>
  <si>
    <t>24 6 1512 002</t>
  </si>
  <si>
    <t>17:40</t>
  </si>
  <si>
    <t>Pojkar - P19 Öst P19 Nivå 2 Öst</t>
  </si>
  <si>
    <t xml:space="preserve">AIK </t>
  </si>
  <si>
    <t>24 6 1311 001</t>
  </si>
  <si>
    <t>Flickor - F19 Öst F19 Nivå 1 Öst</t>
  </si>
  <si>
    <t>Gustavsbergs IF HK</t>
  </si>
  <si>
    <t>24 6 6514 001</t>
  </si>
  <si>
    <t>Östbollen - P13 Öst Omgång 1</t>
  </si>
  <si>
    <t>24 6 6514 002</t>
  </si>
  <si>
    <t>09:45</t>
  </si>
  <si>
    <t>Skogås HK</t>
  </si>
  <si>
    <t>24 6 6514 003</t>
  </si>
  <si>
    <t>24 6 6514 004</t>
  </si>
  <si>
    <t>24 6 6514 005</t>
  </si>
  <si>
    <t>24 6 6514 006</t>
  </si>
  <si>
    <t>13:45</t>
  </si>
  <si>
    <t>24 6 1324 002</t>
  </si>
  <si>
    <t>14:50</t>
  </si>
  <si>
    <t>Hammarby IF HF 2</t>
  </si>
  <si>
    <t>24 6 1322 003</t>
  </si>
  <si>
    <t>16:10</t>
  </si>
  <si>
    <t>Uppsala HK</t>
  </si>
  <si>
    <t>24 6 1311 010</t>
  </si>
  <si>
    <t>24 6 1544 012</t>
  </si>
  <si>
    <t>24 6 1543 012</t>
  </si>
  <si>
    <t>24 6 1512 009</t>
  </si>
  <si>
    <t>14:45</t>
  </si>
  <si>
    <t>24 6 1121 013</t>
  </si>
  <si>
    <t>16:30</t>
  </si>
  <si>
    <t>24 6 1241 011</t>
  </si>
  <si>
    <t>24 6 6617 001</t>
  </si>
  <si>
    <t>Östbollen - P12 Öst Omgång 1</t>
  </si>
  <si>
    <t>P12</t>
  </si>
  <si>
    <t>24 6 6617 002</t>
  </si>
  <si>
    <t>Jakobsbergs GOIF</t>
  </si>
  <si>
    <t>24 6 1353 017</t>
  </si>
  <si>
    <t>24 6 6617 003</t>
  </si>
  <si>
    <t>24 6 6617 004</t>
  </si>
  <si>
    <t>24 6 1351 013</t>
  </si>
  <si>
    <t>Gustavsbergs IF HK 1</t>
  </si>
  <si>
    <t>24 6 6617 005</t>
  </si>
  <si>
    <t>24 6 6617 006</t>
  </si>
  <si>
    <t>14:40</t>
  </si>
  <si>
    <t>24 6 1554 015</t>
  </si>
  <si>
    <t>Pojkar - P13 Öst P13 Nivå 3 Öst</t>
  </si>
  <si>
    <t>Sannadals SK 3</t>
  </si>
  <si>
    <t>24 6 1322 010</t>
  </si>
  <si>
    <t>Spånga HK 2</t>
  </si>
  <si>
    <t>24 6 1311 019</t>
  </si>
  <si>
    <t>17:45</t>
  </si>
  <si>
    <t>24 6 1312 024</t>
  </si>
  <si>
    <t>24 6 1121 025</t>
  </si>
  <si>
    <t>24 6 1312 035</t>
  </si>
  <si>
    <t>2024-10-31</t>
  </si>
  <si>
    <t>GT Söder HK</t>
  </si>
  <si>
    <t>24 6 1512 024</t>
  </si>
  <si>
    <t>2024-11-06</t>
  </si>
  <si>
    <t>24 6 1311 028</t>
  </si>
  <si>
    <t>2024-11-07</t>
  </si>
  <si>
    <t>24 6 1554 024</t>
  </si>
  <si>
    <t>2024-11-09</t>
  </si>
  <si>
    <t>Hammarby IF HF 3</t>
  </si>
  <si>
    <t>24 6 1353 028</t>
  </si>
  <si>
    <t>24 6 1324 016</t>
  </si>
  <si>
    <t>Årsta AIK HF 3</t>
  </si>
  <si>
    <t>24 6 1523 016</t>
  </si>
  <si>
    <t>IFK Tumba HK 2</t>
  </si>
  <si>
    <t>24 6 1121 037</t>
  </si>
  <si>
    <t>24 6 1241 021</t>
  </si>
  <si>
    <t>Westermalms IF HK</t>
  </si>
  <si>
    <t>24 6 1362 031</t>
  </si>
  <si>
    <t>24 6 1362 033</t>
  </si>
  <si>
    <t>24 6 1362 035</t>
  </si>
  <si>
    <t>24 6 1362 036</t>
  </si>
  <si>
    <t>24 6 1353 039</t>
  </si>
  <si>
    <t>24 6 1554 033</t>
  </si>
  <si>
    <t>13:40</t>
  </si>
  <si>
    <t>24 6 1351 022</t>
  </si>
  <si>
    <t>24 6 1523 023</t>
  </si>
  <si>
    <t>15:50</t>
  </si>
  <si>
    <t>24 6 1311 037</t>
  </si>
  <si>
    <t>17:10</t>
  </si>
  <si>
    <t>24 6 1512 031</t>
  </si>
  <si>
    <t>24 6 1552 039</t>
  </si>
  <si>
    <t>24 6 1544 026</t>
  </si>
  <si>
    <t>Årsta AIK HF</t>
  </si>
  <si>
    <t>24 6 1543 026</t>
  </si>
  <si>
    <t>Gustavsbergs IF HK 2</t>
  </si>
  <si>
    <t>24 6 1324 023</t>
  </si>
  <si>
    <t>Uppsala HK 2</t>
  </si>
  <si>
    <t>24 6 1322 024</t>
  </si>
  <si>
    <t>13:15</t>
  </si>
  <si>
    <t>24 6 16134 01</t>
  </si>
  <si>
    <t>Höstens Spel - P10 kortplan Öst Omgång 4</t>
  </si>
  <si>
    <t>Uppsala HK City</t>
  </si>
  <si>
    <t>P10</t>
  </si>
  <si>
    <t>24 6 16134 02</t>
  </si>
  <si>
    <t>09:30</t>
  </si>
  <si>
    <t>Sollentuna HK (P2014)</t>
  </si>
  <si>
    <t>HK Ceres Norrtälje</t>
  </si>
  <si>
    <t>24 6 16134 03</t>
  </si>
  <si>
    <t>Skånela IF 2</t>
  </si>
  <si>
    <t>24 6 16134 04</t>
  </si>
  <si>
    <t>24 6 16134 05</t>
  </si>
  <si>
    <t>24 6 1554 042</t>
  </si>
  <si>
    <t>24 6 1351 031</t>
  </si>
  <si>
    <t>24 6 1353 051</t>
  </si>
  <si>
    <t>13:50</t>
  </si>
  <si>
    <t>24 6 1523 030</t>
  </si>
  <si>
    <t>24 6 1311 046</t>
  </si>
  <si>
    <t>24 6 1512 039</t>
  </si>
  <si>
    <t>24 6 1312 068</t>
  </si>
  <si>
    <t>2024-12-12</t>
  </si>
  <si>
    <t>24 6 6211 005</t>
  </si>
  <si>
    <t>Bäst i Öst - Bäst i Öst Bäst i Öst F19 Grupp 1</t>
  </si>
  <si>
    <t>24 6 6211 006</t>
  </si>
  <si>
    <t>10:20</t>
  </si>
  <si>
    <t>24 6 6222 001</t>
  </si>
  <si>
    <t>Bäst i Öst - Bäst i Öst Bäst i Öst F16 Grupp 2</t>
  </si>
  <si>
    <t>Djurgårdens IF HF</t>
  </si>
  <si>
    <t>24 6 6222 002</t>
  </si>
  <si>
    <t>Årsta AIK HF 1</t>
  </si>
  <si>
    <t>24 6 6211 007</t>
  </si>
  <si>
    <t>24 6 6211 008</t>
  </si>
  <si>
    <t>15:40</t>
  </si>
  <si>
    <t>24 6 6222 005</t>
  </si>
  <si>
    <t>24 6 6222 006</t>
  </si>
  <si>
    <t>18:20</t>
  </si>
  <si>
    <t>Seketariatet</t>
  </si>
  <si>
    <t>J-P</t>
  </si>
  <si>
    <t>Maria Göthe</t>
  </si>
  <si>
    <t>Jonas Pettersson</t>
  </si>
  <si>
    <t>Claes Nordberg</t>
  </si>
  <si>
    <t>Johanna Olavi</t>
  </si>
  <si>
    <t>Anna Larsson</t>
  </si>
  <si>
    <t>Niklas Johansson</t>
  </si>
  <si>
    <t>Profixio</t>
  </si>
  <si>
    <t>Jenny Sjöblom</t>
  </si>
  <si>
    <t>Bodil Höglund</t>
  </si>
  <si>
    <t>J-P och Jenny Sjöblom</t>
  </si>
  <si>
    <t>Bodil Höglund och Maria Göthe</t>
  </si>
  <si>
    <t>Thomas Boussard</t>
  </si>
  <si>
    <t>Johanna Olavi/Claes Nordberg och Thomas Boussard</t>
  </si>
  <si>
    <t>Café Barnets namn = en vuxen</t>
  </si>
  <si>
    <r>
      <rPr>
        <b/>
        <sz val="12"/>
        <color theme="1"/>
        <rFont val="Aptos Narrow"/>
        <family val="2"/>
        <scheme val="minor"/>
      </rPr>
      <t>Cornelia</t>
    </r>
    <r>
      <rPr>
        <sz val="12"/>
        <color theme="1"/>
        <rFont val="Aptos Narrow"/>
        <family val="2"/>
        <scheme val="minor"/>
      </rPr>
      <t>, Astrid Emilia</t>
    </r>
  </si>
  <si>
    <r>
      <rPr>
        <b/>
        <sz val="12"/>
        <color theme="1"/>
        <rFont val="Aptos Narrow"/>
        <family val="2"/>
        <scheme val="minor"/>
      </rPr>
      <t>Nova</t>
    </r>
    <r>
      <rPr>
        <sz val="12"/>
        <color theme="1"/>
        <rFont val="Aptos Narrow"/>
        <family val="2"/>
        <scheme val="minor"/>
      </rPr>
      <t xml:space="preserve">, Ebba G, Alice </t>
    </r>
  </si>
  <si>
    <t>Det namn som står först är ansvarig och ha koll på ev beställning och inventering enligt cafeinstruktioner som är bifogat I utskicket. Någon I caféet behöver vara matchvärd. Vi hjälps alla åt med ev hembakt.</t>
  </si>
  <si>
    <r>
      <rPr>
        <b/>
        <sz val="12"/>
        <color theme="1"/>
        <rFont val="Aptos Narrow"/>
        <family val="2"/>
        <scheme val="minor"/>
      </rPr>
      <t>Cornelia</t>
    </r>
    <r>
      <rPr>
        <sz val="12"/>
        <color theme="1"/>
        <rFont val="Aptos Narrow"/>
        <family val="2"/>
        <scheme val="minor"/>
      </rPr>
      <t>, Astrid, Emilia</t>
    </r>
  </si>
  <si>
    <r>
      <rPr>
        <b/>
        <sz val="12"/>
        <color theme="1"/>
        <rFont val="Aptos Narrow"/>
        <family val="2"/>
        <scheme val="minor"/>
      </rPr>
      <t>Cornelia</t>
    </r>
    <r>
      <rPr>
        <sz val="12"/>
        <color theme="1"/>
        <rFont val="Aptos Narrow"/>
        <family val="2"/>
        <scheme val="minor"/>
      </rPr>
      <t>, Anto, Flora</t>
    </r>
  </si>
  <si>
    <t>Bodil Höglund och Anna Larsson</t>
  </si>
  <si>
    <t>Niklas Johansson och Jonas Pettersson</t>
  </si>
  <si>
    <t>J-P och Anders Flodell</t>
  </si>
  <si>
    <t>Jonas Pettersson och Maria Göthe</t>
  </si>
  <si>
    <t>Jonas Pettersson och Anna Larsson</t>
  </si>
  <si>
    <t>Det namn som står först ta med sig dator. Viktigt att komma ca 30 min innan så att man kan förberedda och ha matchen klar.</t>
  </si>
  <si>
    <r>
      <rPr>
        <b/>
        <sz val="12"/>
        <color theme="1"/>
        <rFont val="Aptos Narrow"/>
        <family val="2"/>
        <scheme val="minor"/>
      </rPr>
      <t xml:space="preserve">Olivia, </t>
    </r>
    <r>
      <rPr>
        <sz val="12"/>
        <color theme="1"/>
        <rFont val="Aptos Narrow"/>
        <family val="2"/>
        <scheme val="minor"/>
      </rPr>
      <t>Molly, Tyra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</si>
</sst>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1" xfId="0" applyFill="1" applyBorder="1"/>
    <xf numFmtId="20" fontId="0" fillId="3" borderId="1" xfId="0" applyNumberFormat="1" applyFill="1" applyBorder="1" applyAlignment="1">
      <alignment horizontal="center"/>
    </xf>
    <xf numFmtId="0" fontId="0" fillId="0" borderId="1" xfId="0" applyBorder="1"/>
    <xf numFmtId="20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/>
    <xf numFmtId="20" fontId="0" fillId="3" borderId="3" xfId="0" applyNumberFormat="1" applyFill="1" applyBorder="1" applyAlignment="1">
      <alignment horizontal="center"/>
    </xf>
    <xf numFmtId="20" fontId="3" fillId="0" borderId="0" xfId="0" applyNumberFormat="1" applyFont="1"/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 applyAlignment="1">
      <alignment horizontal="center"/>
    </xf>
  </cellXfs>
  <cellStyles count="1">
    <cellStyle name="Normal" xfId="0" builtinId="0"/>
  </cellStyles>
  <dxfs count="32"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5" formatCode="hh:mm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5" formatCode="hh:mm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5" formatCode="hh:mm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5" formatCode="hh:mm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554515-F861-A040-AEDA-CF3B6FC17C16}" name="Tabell4" displayName="Tabell4" ref="A1:L95" totalsRowShown="0" headerRowDxfId="31" headerRowBorderDxfId="30" tableBorderDxfId="29" totalsRowBorderDxfId="28">
  <autoFilter ref="A1:L95" xr:uid="{5B554515-F861-A040-AEDA-CF3B6FC17C16}">
    <filterColumn colId="4">
      <filters>
        <filter val="Flickor - F13 Öst F13 Nivå 1 Öst"/>
        <filter val="Flickor - F13 Öst F13 Nivå 3 Öst"/>
      </filters>
    </filterColumn>
  </autoFilter>
  <tableColumns count="12">
    <tableColumn id="1" xr3:uid="{F04293B8-7AE5-424E-B56D-A48C09C7E6B1}" name="Matchnr" dataDxfId="27"/>
    <tableColumn id="2" xr3:uid="{53CA7951-52A5-5248-989F-5144607531B0}" name="Dag" dataDxfId="26"/>
    <tableColumn id="3" xr3:uid="{0200B77E-C0F2-564B-BECA-841C6CCDD41A}" name="Datum |" dataDxfId="25"/>
    <tableColumn id="4" xr3:uid="{2B41DB74-D10F-ED43-B11E-37FD64F92B78}" name="Tid" dataDxfId="24"/>
    <tableColumn id="5" xr3:uid="{DDE7892D-CC75-2443-835F-BBD6FED579D0}" name="Tävling" dataDxfId="23"/>
    <tableColumn id="6" xr3:uid="{02DF0528-15CD-434E-81CC-E4B95626E473}" name="Hometeam" dataDxfId="22"/>
    <tableColumn id="7" xr3:uid="{B77B1DC4-467D-C549-8507-F2DECBC3AD4B}" name="Resultat" dataDxfId="21"/>
    <tableColumn id="8" xr3:uid="{49C9D366-BF3A-D040-983D-FCA5C507807C}" name="Awayteam" dataDxfId="20"/>
    <tableColumn id="9" xr3:uid="{60501B91-1765-BB4E-9679-FC5F69DFE562}" name="Venue" dataDxfId="19"/>
    <tableColumn id="10" xr3:uid="{40B9C8F6-FBA0-3D45-A5A6-EA6255C2069D}" name="Från" dataDxfId="18">
      <calculatedColumnFormula>D2-$M$1</calculatedColumnFormula>
    </tableColumn>
    <tableColumn id="11" xr3:uid="{D972A63F-7205-DD40-9507-DB2695FB3BA6}" name="Till" dataDxfId="17">
      <calculatedColumnFormula>D2+$M$1</calculatedColumnFormula>
    </tableColumn>
    <tableColumn id="12" xr3:uid="{9BE8A26A-00B5-0449-987C-6684ACC50CC2}" name="Café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27B8C1-B0E8-AD45-94F4-5D248D0B1E65}" name="Tabell2" displayName="Tabell2" ref="A1:L38" totalsRowShown="0" headerRowDxfId="15" headerRowBorderDxfId="14" tableBorderDxfId="13" totalsRowBorderDxfId="12">
  <autoFilter ref="A1:L38" xr:uid="{D527B8C1-B0E8-AD45-94F4-5D248D0B1E65}">
    <filterColumn colId="4">
      <filters>
        <filter val="Flickor - F13 Öst F13 Nivå 1 Öst"/>
        <filter val="Flickor - F13 Öst F13 Nivå 3 Öst"/>
      </filters>
    </filterColumn>
  </autoFilter>
  <tableColumns count="12">
    <tableColumn id="1" xr3:uid="{498181C6-E725-AE42-AB8E-430E3DD2D7CC}" name="Matchnr" dataDxfId="11"/>
    <tableColumn id="2" xr3:uid="{A3496D18-982F-094E-8184-081C4D715CCF}" name="Dag" dataDxfId="10"/>
    <tableColumn id="3" xr3:uid="{467F50CD-AE91-864D-884D-972D19629D23}" name="Datum |" dataDxfId="9"/>
    <tableColumn id="4" xr3:uid="{5F5B4290-3B30-874F-A5CD-3C0234AD9135}" name="Tid" dataDxfId="8"/>
    <tableColumn id="5" xr3:uid="{6A4DAB94-E020-4042-87BD-054BB6890494}" name="Tävling" dataDxfId="7"/>
    <tableColumn id="6" xr3:uid="{06E9FB8A-FF6B-694E-9AFC-7C37C7BC7590}" name="Hometeam" dataDxfId="6"/>
    <tableColumn id="7" xr3:uid="{CF0507A8-D825-2E46-8C50-8D6B2E05988C}" name="Resultat" dataDxfId="5"/>
    <tableColumn id="8" xr3:uid="{36E761A4-40DC-844C-9B43-89DF030A3203}" name="Awayteam" dataDxfId="4"/>
    <tableColumn id="9" xr3:uid="{56CE893B-2815-E34F-B7C4-3B6A10862722}" name="Venue" dataDxfId="3"/>
    <tableColumn id="10" xr3:uid="{44DA4A4C-5B5C-A14F-AEBE-3C2591ED394C}" name="Från" dataDxfId="2">
      <calculatedColumnFormula>D2-$M$1</calculatedColumnFormula>
    </tableColumn>
    <tableColumn id="11" xr3:uid="{94F18211-8AC0-4B41-ABE0-AD83547E4C04}" name="Till" dataDxfId="1">
      <calculatedColumnFormula>D2+$M$1</calculatedColumnFormula>
    </tableColumn>
    <tableColumn id="12" xr3:uid="{A78ECCBA-E7DC-124D-9B25-93D9E436FE88}" name="Café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BAD8-6255-6945-9633-8B2DC3AA0CBA}">
  <dimension ref="A1:O101"/>
  <sheetViews>
    <sheetView zoomScale="58" zoomScaleNormal="150" workbookViewId="0">
      <selection activeCell="N109" sqref="N109"/>
    </sheetView>
  </sheetViews>
  <sheetFormatPr defaultColWidth="10.69921875" defaultRowHeight="15.6" x14ac:dyDescent="0.3"/>
  <cols>
    <col min="1" max="1" width="12.796875" bestFit="1" customWidth="1"/>
    <col min="2" max="2" width="7.5" bestFit="1" customWidth="1"/>
    <col min="3" max="3" width="10.69921875" bestFit="1" customWidth="1"/>
    <col min="4" max="4" width="6" bestFit="1" customWidth="1"/>
    <col min="5" max="5" width="41.19921875" bestFit="1" customWidth="1"/>
    <col min="6" max="6" width="19.296875" bestFit="1" customWidth="1"/>
    <col min="7" max="7" width="10.69921875" bestFit="1" customWidth="1"/>
    <col min="8" max="8" width="18" bestFit="1" customWidth="1"/>
    <col min="9" max="9" width="14" bestFit="1" customWidth="1"/>
    <col min="10" max="10" width="11.8984375" customWidth="1"/>
    <col min="11" max="11" width="10.8984375" customWidth="1"/>
    <col min="12" max="12" width="13.796875" customWidth="1"/>
    <col min="14" max="14" width="46" bestFit="1" customWidth="1"/>
    <col min="15" max="15" width="27.796875" customWidth="1"/>
  </cols>
  <sheetData>
    <row r="1" spans="1:15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8" t="s">
        <v>11</v>
      </c>
      <c r="M1" s="14">
        <v>4.1666666666666664E-2</v>
      </c>
      <c r="N1" s="17" t="s">
        <v>346</v>
      </c>
      <c r="O1" s="18" t="s">
        <v>361</v>
      </c>
    </row>
    <row r="2" spans="1:15" hidden="1" x14ac:dyDescent="0.3">
      <c r="A2" s="1" t="s">
        <v>159</v>
      </c>
      <c r="B2" s="1" t="s">
        <v>160</v>
      </c>
      <c r="C2" s="1" t="s">
        <v>161</v>
      </c>
      <c r="D2" s="1" t="s">
        <v>25</v>
      </c>
      <c r="E2" s="1" t="s">
        <v>162</v>
      </c>
      <c r="F2" s="1" t="s">
        <v>18</v>
      </c>
      <c r="G2" s="1"/>
      <c r="H2" s="1" t="s">
        <v>46</v>
      </c>
      <c r="I2" s="1" t="s">
        <v>163</v>
      </c>
      <c r="J2" s="2">
        <f t="shared" ref="J2:J33" si="0">D2-$M$1</f>
        <v>0.77083333333333337</v>
      </c>
      <c r="K2" s="2">
        <f t="shared" ref="K2:K33" si="1">D2+$M$1</f>
        <v>0.85416666666666663</v>
      </c>
      <c r="L2" s="5" t="s">
        <v>156</v>
      </c>
      <c r="N2" s="15">
        <v>1</v>
      </c>
    </row>
    <row r="3" spans="1:15" hidden="1" x14ac:dyDescent="0.3">
      <c r="A3" s="3" t="s">
        <v>164</v>
      </c>
      <c r="B3" s="3" t="s">
        <v>160</v>
      </c>
      <c r="C3" s="3" t="s">
        <v>161</v>
      </c>
      <c r="D3" s="3" t="s">
        <v>14</v>
      </c>
      <c r="E3" s="3" t="s">
        <v>165</v>
      </c>
      <c r="F3" s="3" t="s">
        <v>18</v>
      </c>
      <c r="G3" s="3"/>
      <c r="H3" s="3" t="s">
        <v>37</v>
      </c>
      <c r="I3" s="3" t="s">
        <v>163</v>
      </c>
      <c r="J3" s="4">
        <f t="shared" si="0"/>
        <v>0.83333333333333337</v>
      </c>
      <c r="K3" s="4">
        <f t="shared" si="1"/>
        <v>0.91666666666666663</v>
      </c>
      <c r="L3" s="6" t="s">
        <v>166</v>
      </c>
      <c r="N3" s="15"/>
    </row>
    <row r="4" spans="1:15" hidden="1" x14ac:dyDescent="0.3">
      <c r="A4" s="1" t="s">
        <v>167</v>
      </c>
      <c r="B4" s="1" t="s">
        <v>12</v>
      </c>
      <c r="C4" s="1" t="s">
        <v>13</v>
      </c>
      <c r="D4" s="1" t="s">
        <v>168</v>
      </c>
      <c r="E4" s="1" t="s">
        <v>169</v>
      </c>
      <c r="F4" s="1" t="s">
        <v>18</v>
      </c>
      <c r="G4" s="1"/>
      <c r="H4" s="1" t="s">
        <v>112</v>
      </c>
      <c r="I4" s="1" t="s">
        <v>163</v>
      </c>
      <c r="J4" s="2">
        <f t="shared" si="0"/>
        <v>0.80208333333333337</v>
      </c>
      <c r="K4" s="2">
        <f t="shared" si="1"/>
        <v>0.88541666666666663</v>
      </c>
      <c r="L4" s="5" t="s">
        <v>170</v>
      </c>
      <c r="N4" s="15"/>
    </row>
    <row r="5" spans="1:15" hidden="1" x14ac:dyDescent="0.3">
      <c r="A5" s="3" t="s">
        <v>171</v>
      </c>
      <c r="B5" s="3" t="s">
        <v>148</v>
      </c>
      <c r="C5" s="3" t="s">
        <v>149</v>
      </c>
      <c r="D5" s="3" t="s">
        <v>172</v>
      </c>
      <c r="E5" s="3" t="s">
        <v>173</v>
      </c>
      <c r="F5" s="3" t="s">
        <v>174</v>
      </c>
      <c r="G5" s="3"/>
      <c r="H5" s="3" t="s">
        <v>18</v>
      </c>
      <c r="I5" s="3" t="s">
        <v>163</v>
      </c>
      <c r="J5" s="4">
        <f t="shared" si="0"/>
        <v>0.79861111111111116</v>
      </c>
      <c r="K5" s="4">
        <f t="shared" si="1"/>
        <v>0.88194444444444442</v>
      </c>
      <c r="L5" s="6" t="s">
        <v>170</v>
      </c>
      <c r="N5" s="15"/>
    </row>
    <row r="6" spans="1:15" hidden="1" x14ac:dyDescent="0.3">
      <c r="A6" s="1" t="s">
        <v>175</v>
      </c>
      <c r="B6" s="1" t="s">
        <v>21</v>
      </c>
      <c r="C6" s="1" t="s">
        <v>176</v>
      </c>
      <c r="D6" s="1" t="s">
        <v>31</v>
      </c>
      <c r="E6" s="1" t="s">
        <v>177</v>
      </c>
      <c r="F6" s="1" t="s">
        <v>18</v>
      </c>
      <c r="G6" s="1"/>
      <c r="H6" s="1" t="s">
        <v>39</v>
      </c>
      <c r="I6" s="1" t="s">
        <v>163</v>
      </c>
      <c r="J6" s="2">
        <f t="shared" si="0"/>
        <v>0.625</v>
      </c>
      <c r="K6" s="2">
        <f t="shared" si="1"/>
        <v>0.70833333333333326</v>
      </c>
      <c r="L6" s="5" t="s">
        <v>178</v>
      </c>
      <c r="N6" s="15"/>
    </row>
    <row r="7" spans="1:15" hidden="1" x14ac:dyDescent="0.3">
      <c r="A7" s="3" t="s">
        <v>179</v>
      </c>
      <c r="B7" s="3" t="s">
        <v>21</v>
      </c>
      <c r="C7" s="3" t="s">
        <v>176</v>
      </c>
      <c r="D7" s="3" t="s">
        <v>180</v>
      </c>
      <c r="E7" s="3" t="s">
        <v>177</v>
      </c>
      <c r="F7" s="3" t="s">
        <v>181</v>
      </c>
      <c r="G7" s="3"/>
      <c r="H7" s="3" t="s">
        <v>46</v>
      </c>
      <c r="I7" s="3" t="s">
        <v>163</v>
      </c>
      <c r="J7" s="4">
        <f t="shared" si="0"/>
        <v>0.6875</v>
      </c>
      <c r="K7" s="4">
        <f t="shared" si="1"/>
        <v>0.77083333333333326</v>
      </c>
      <c r="L7" s="6" t="s">
        <v>178</v>
      </c>
      <c r="N7" s="15"/>
    </row>
    <row r="8" spans="1:15" hidden="1" x14ac:dyDescent="0.3">
      <c r="A8" s="1" t="s">
        <v>182</v>
      </c>
      <c r="B8" s="1" t="s">
        <v>16</v>
      </c>
      <c r="C8" s="1" t="s">
        <v>183</v>
      </c>
      <c r="D8" s="1" t="s">
        <v>86</v>
      </c>
      <c r="E8" s="1" t="s">
        <v>177</v>
      </c>
      <c r="F8" s="1" t="s">
        <v>18</v>
      </c>
      <c r="G8" s="1"/>
      <c r="H8" s="1" t="s">
        <v>181</v>
      </c>
      <c r="I8" s="1" t="s">
        <v>163</v>
      </c>
      <c r="J8" s="2">
        <f t="shared" si="0"/>
        <v>0.375</v>
      </c>
      <c r="K8" s="2">
        <f t="shared" si="1"/>
        <v>0.45833333333333337</v>
      </c>
      <c r="L8" s="5" t="s">
        <v>178</v>
      </c>
      <c r="N8" s="15"/>
    </row>
    <row r="9" spans="1:15" hidden="1" x14ac:dyDescent="0.3">
      <c r="A9" s="3" t="s">
        <v>184</v>
      </c>
      <c r="B9" s="3" t="s">
        <v>16</v>
      </c>
      <c r="C9" s="3" t="s">
        <v>183</v>
      </c>
      <c r="D9" s="3" t="s">
        <v>185</v>
      </c>
      <c r="E9" s="3" t="s">
        <v>177</v>
      </c>
      <c r="F9" s="3" t="s">
        <v>46</v>
      </c>
      <c r="G9" s="3"/>
      <c r="H9" s="3" t="s">
        <v>39</v>
      </c>
      <c r="I9" s="3" t="s">
        <v>163</v>
      </c>
      <c r="J9" s="4">
        <f t="shared" si="0"/>
        <v>0.4375</v>
      </c>
      <c r="K9" s="4">
        <f t="shared" si="1"/>
        <v>0.52083333333333337</v>
      </c>
      <c r="L9" s="6" t="s">
        <v>178</v>
      </c>
      <c r="N9" s="15"/>
    </row>
    <row r="10" spans="1:15" hidden="1" x14ac:dyDescent="0.3">
      <c r="A10" s="1" t="s">
        <v>186</v>
      </c>
      <c r="B10" s="1" t="s">
        <v>16</v>
      </c>
      <c r="C10" s="1" t="s">
        <v>183</v>
      </c>
      <c r="D10" s="1" t="s">
        <v>187</v>
      </c>
      <c r="E10" s="1" t="s">
        <v>177</v>
      </c>
      <c r="F10" s="1" t="s">
        <v>39</v>
      </c>
      <c r="G10" s="1"/>
      <c r="H10" s="1" t="s">
        <v>181</v>
      </c>
      <c r="I10" s="1" t="s">
        <v>163</v>
      </c>
      <c r="J10" s="2">
        <f t="shared" si="0"/>
        <v>0.5625</v>
      </c>
      <c r="K10" s="2">
        <f t="shared" si="1"/>
        <v>0.64583333333333326</v>
      </c>
      <c r="L10" s="5" t="s">
        <v>178</v>
      </c>
      <c r="N10" s="15"/>
    </row>
    <row r="11" spans="1:15" hidden="1" x14ac:dyDescent="0.3">
      <c r="A11" s="3" t="s">
        <v>188</v>
      </c>
      <c r="B11" s="3" t="s">
        <v>16</v>
      </c>
      <c r="C11" s="3" t="s">
        <v>183</v>
      </c>
      <c r="D11" s="3" t="s">
        <v>31</v>
      </c>
      <c r="E11" s="3" t="s">
        <v>177</v>
      </c>
      <c r="F11" s="3" t="s">
        <v>18</v>
      </c>
      <c r="G11" s="3"/>
      <c r="H11" s="3" t="s">
        <v>46</v>
      </c>
      <c r="I11" s="3" t="s">
        <v>163</v>
      </c>
      <c r="J11" s="4">
        <f t="shared" si="0"/>
        <v>0.625</v>
      </c>
      <c r="K11" s="4">
        <f t="shared" si="1"/>
        <v>0.70833333333333326</v>
      </c>
      <c r="L11" s="6" t="s">
        <v>178</v>
      </c>
      <c r="N11" s="15"/>
    </row>
    <row r="12" spans="1:15" hidden="1" x14ac:dyDescent="0.3">
      <c r="A12" s="1" t="s">
        <v>189</v>
      </c>
      <c r="B12" s="1" t="s">
        <v>148</v>
      </c>
      <c r="C12" s="1" t="s">
        <v>190</v>
      </c>
      <c r="D12" s="1" t="s">
        <v>44</v>
      </c>
      <c r="E12" s="1" t="s">
        <v>155</v>
      </c>
      <c r="F12" s="1" t="s">
        <v>27</v>
      </c>
      <c r="G12" s="1"/>
      <c r="H12" s="1" t="s">
        <v>53</v>
      </c>
      <c r="I12" s="1" t="s">
        <v>163</v>
      </c>
      <c r="J12" s="2">
        <f t="shared" si="0"/>
        <v>0.84027777777777779</v>
      </c>
      <c r="K12" s="2">
        <f t="shared" si="1"/>
        <v>0.92361111111111105</v>
      </c>
      <c r="L12" s="5" t="s">
        <v>156</v>
      </c>
      <c r="N12" s="15"/>
    </row>
    <row r="13" spans="1:15" hidden="1" x14ac:dyDescent="0.3">
      <c r="A13" s="3" t="s">
        <v>191</v>
      </c>
      <c r="B13" s="3" t="s">
        <v>21</v>
      </c>
      <c r="C13" s="3" t="s">
        <v>192</v>
      </c>
      <c r="D13" s="3" t="s">
        <v>81</v>
      </c>
      <c r="E13" s="3" t="s">
        <v>82</v>
      </c>
      <c r="F13" s="3" t="s">
        <v>18</v>
      </c>
      <c r="G13" s="3"/>
      <c r="H13" s="3" t="s">
        <v>193</v>
      </c>
      <c r="I13" s="3" t="s">
        <v>163</v>
      </c>
      <c r="J13" s="4">
        <f t="shared" si="0"/>
        <v>0.33333333333333331</v>
      </c>
      <c r="K13" s="4">
        <f t="shared" si="1"/>
        <v>0.41666666666666669</v>
      </c>
      <c r="L13" s="6" t="s">
        <v>84</v>
      </c>
      <c r="N13" s="15"/>
    </row>
    <row r="14" spans="1:15" hidden="1" x14ac:dyDescent="0.3">
      <c r="A14" s="1" t="s">
        <v>194</v>
      </c>
      <c r="B14" s="1" t="s">
        <v>21</v>
      </c>
      <c r="C14" s="1" t="s">
        <v>192</v>
      </c>
      <c r="D14" s="1" t="s">
        <v>195</v>
      </c>
      <c r="E14" s="1" t="s">
        <v>196</v>
      </c>
      <c r="F14" s="1" t="s">
        <v>18</v>
      </c>
      <c r="G14" s="1"/>
      <c r="H14" s="1" t="s">
        <v>197</v>
      </c>
      <c r="I14" s="1" t="s">
        <v>163</v>
      </c>
      <c r="J14" s="2">
        <f t="shared" si="0"/>
        <v>0.3611111111111111</v>
      </c>
      <c r="K14" s="2">
        <f t="shared" si="1"/>
        <v>0.44444444444444448</v>
      </c>
      <c r="L14" s="5" t="s">
        <v>84</v>
      </c>
      <c r="N14" s="15"/>
    </row>
    <row r="15" spans="1:15" hidden="1" x14ac:dyDescent="0.3">
      <c r="A15" s="3" t="s">
        <v>198</v>
      </c>
      <c r="B15" s="3" t="s">
        <v>21</v>
      </c>
      <c r="C15" s="3" t="s">
        <v>192</v>
      </c>
      <c r="D15" s="3" t="s">
        <v>34</v>
      </c>
      <c r="E15" s="3" t="s">
        <v>82</v>
      </c>
      <c r="F15" s="3" t="s">
        <v>193</v>
      </c>
      <c r="G15" s="3"/>
      <c r="H15" s="3" t="s">
        <v>128</v>
      </c>
      <c r="I15" s="3" t="s">
        <v>163</v>
      </c>
      <c r="J15" s="4">
        <f t="shared" si="0"/>
        <v>0.39583333333333331</v>
      </c>
      <c r="K15" s="4">
        <f t="shared" si="1"/>
        <v>0.47916666666666669</v>
      </c>
      <c r="L15" s="6" t="s">
        <v>84</v>
      </c>
      <c r="N15" s="15"/>
    </row>
    <row r="16" spans="1:15" hidden="1" x14ac:dyDescent="0.3">
      <c r="A16" s="1" t="s">
        <v>199</v>
      </c>
      <c r="B16" s="1" t="s">
        <v>21</v>
      </c>
      <c r="C16" s="1" t="s">
        <v>192</v>
      </c>
      <c r="D16" s="1" t="s">
        <v>115</v>
      </c>
      <c r="E16" s="1" t="s">
        <v>196</v>
      </c>
      <c r="F16" s="1" t="s">
        <v>197</v>
      </c>
      <c r="G16" s="1"/>
      <c r="H16" s="1" t="s">
        <v>200</v>
      </c>
      <c r="I16" s="1" t="s">
        <v>163</v>
      </c>
      <c r="J16" s="2">
        <f t="shared" si="0"/>
        <v>0.4236111111111111</v>
      </c>
      <c r="K16" s="2">
        <f t="shared" si="1"/>
        <v>0.50694444444444442</v>
      </c>
      <c r="L16" s="5" t="s">
        <v>201</v>
      </c>
    </row>
    <row r="17" spans="1:15" hidden="1" x14ac:dyDescent="0.3">
      <c r="A17" s="3" t="s">
        <v>202</v>
      </c>
      <c r="B17" s="3" t="s">
        <v>21</v>
      </c>
      <c r="C17" s="3" t="s">
        <v>192</v>
      </c>
      <c r="D17" s="3" t="s">
        <v>203</v>
      </c>
      <c r="E17" s="3" t="s">
        <v>82</v>
      </c>
      <c r="F17" s="3" t="s">
        <v>18</v>
      </c>
      <c r="G17" s="3"/>
      <c r="H17" s="3" t="s">
        <v>128</v>
      </c>
      <c r="I17" s="3" t="s">
        <v>163</v>
      </c>
      <c r="J17" s="4">
        <f t="shared" si="0"/>
        <v>0.4513888888888889</v>
      </c>
      <c r="K17" s="4">
        <f t="shared" si="1"/>
        <v>0.53472222222222221</v>
      </c>
      <c r="L17" s="6" t="s">
        <v>201</v>
      </c>
    </row>
    <row r="18" spans="1:15" hidden="1" x14ac:dyDescent="0.3">
      <c r="A18" s="1" t="s">
        <v>204</v>
      </c>
      <c r="B18" s="1" t="s">
        <v>21</v>
      </c>
      <c r="C18" s="1" t="s">
        <v>192</v>
      </c>
      <c r="D18" s="1" t="s">
        <v>93</v>
      </c>
      <c r="E18" s="1" t="s">
        <v>196</v>
      </c>
      <c r="F18" s="1" t="s">
        <v>18</v>
      </c>
      <c r="G18" s="1"/>
      <c r="H18" s="1" t="s">
        <v>200</v>
      </c>
      <c r="I18" s="1" t="s">
        <v>163</v>
      </c>
      <c r="J18" s="2">
        <f t="shared" si="0"/>
        <v>0.47916666666666669</v>
      </c>
      <c r="K18" s="2">
        <f t="shared" si="1"/>
        <v>0.5625</v>
      </c>
      <c r="L18" s="5" t="s">
        <v>201</v>
      </c>
    </row>
    <row r="19" spans="1:15" x14ac:dyDescent="0.3">
      <c r="A19" s="3" t="s">
        <v>205</v>
      </c>
      <c r="B19" s="3" t="s">
        <v>21</v>
      </c>
      <c r="C19" s="3" t="s">
        <v>192</v>
      </c>
      <c r="D19" s="3" t="s">
        <v>206</v>
      </c>
      <c r="E19" s="3" t="s">
        <v>140</v>
      </c>
      <c r="F19" s="3" t="s">
        <v>27</v>
      </c>
      <c r="G19" s="3"/>
      <c r="H19" s="3" t="s">
        <v>36</v>
      </c>
      <c r="I19" s="3" t="s">
        <v>163</v>
      </c>
      <c r="J19" s="4">
        <f t="shared" si="0"/>
        <v>0.51388888888888895</v>
      </c>
      <c r="K19" s="4">
        <f t="shared" si="1"/>
        <v>0.59722222222222221</v>
      </c>
      <c r="L19" s="16" t="s">
        <v>141</v>
      </c>
      <c r="N19" t="s">
        <v>357</v>
      </c>
      <c r="O19" t="s">
        <v>365</v>
      </c>
    </row>
    <row r="20" spans="1:15" hidden="1" x14ac:dyDescent="0.3">
      <c r="A20" s="1" t="s">
        <v>207</v>
      </c>
      <c r="B20" s="1" t="s">
        <v>21</v>
      </c>
      <c r="C20" s="1" t="s">
        <v>192</v>
      </c>
      <c r="D20" s="1" t="s">
        <v>208</v>
      </c>
      <c r="E20" s="1" t="s">
        <v>143</v>
      </c>
      <c r="F20" s="1" t="s">
        <v>18</v>
      </c>
      <c r="G20" s="1"/>
      <c r="H20" s="1" t="s">
        <v>209</v>
      </c>
      <c r="I20" s="1" t="s">
        <v>163</v>
      </c>
      <c r="J20" s="2">
        <f t="shared" si="0"/>
        <v>0.55555555555555558</v>
      </c>
      <c r="K20" s="2">
        <f t="shared" si="1"/>
        <v>0.63888888888888884</v>
      </c>
      <c r="L20" s="5" t="s">
        <v>141</v>
      </c>
    </row>
    <row r="21" spans="1:15" x14ac:dyDescent="0.3">
      <c r="A21" s="3" t="s">
        <v>210</v>
      </c>
      <c r="B21" s="3" t="s">
        <v>21</v>
      </c>
      <c r="C21" s="3" t="s">
        <v>192</v>
      </c>
      <c r="D21" s="3" t="s">
        <v>211</v>
      </c>
      <c r="E21" s="3" t="s">
        <v>146</v>
      </c>
      <c r="F21" s="3" t="s">
        <v>18</v>
      </c>
      <c r="G21" s="3"/>
      <c r="H21" s="3" t="s">
        <v>83</v>
      </c>
      <c r="I21" s="3" t="s">
        <v>163</v>
      </c>
      <c r="J21" s="4">
        <f t="shared" si="0"/>
        <v>0.59722222222222221</v>
      </c>
      <c r="K21" s="4">
        <f t="shared" si="1"/>
        <v>0.68055555555555547</v>
      </c>
      <c r="L21" s="6" t="s">
        <v>170</v>
      </c>
      <c r="N21" t="s">
        <v>357</v>
      </c>
    </row>
    <row r="22" spans="1:15" hidden="1" x14ac:dyDescent="0.3">
      <c r="A22" s="1" t="s">
        <v>213</v>
      </c>
      <c r="B22" s="1" t="s">
        <v>21</v>
      </c>
      <c r="C22" s="1" t="s">
        <v>192</v>
      </c>
      <c r="D22" s="1" t="s">
        <v>214</v>
      </c>
      <c r="E22" s="1" t="s">
        <v>215</v>
      </c>
      <c r="F22" s="1" t="s">
        <v>18</v>
      </c>
      <c r="G22" s="1"/>
      <c r="H22" s="1" t="s">
        <v>216</v>
      </c>
      <c r="I22" s="1" t="s">
        <v>163</v>
      </c>
      <c r="J22" s="2">
        <f t="shared" si="0"/>
        <v>0.63888888888888895</v>
      </c>
      <c r="K22" s="2">
        <f t="shared" si="1"/>
        <v>0.72222222222222221</v>
      </c>
      <c r="L22" s="5" t="s">
        <v>170</v>
      </c>
    </row>
    <row r="23" spans="1:15" hidden="1" x14ac:dyDescent="0.3">
      <c r="A23" s="3" t="s">
        <v>217</v>
      </c>
      <c r="B23" s="3" t="s">
        <v>21</v>
      </c>
      <c r="C23" s="3" t="s">
        <v>192</v>
      </c>
      <c r="D23" s="3" t="s">
        <v>218</v>
      </c>
      <c r="E23" s="3" t="s">
        <v>219</v>
      </c>
      <c r="F23" s="3" t="s">
        <v>220</v>
      </c>
      <c r="G23" s="3"/>
      <c r="H23" s="3" t="s">
        <v>78</v>
      </c>
      <c r="I23" s="3" t="s">
        <v>163</v>
      </c>
      <c r="J23" s="4">
        <f t="shared" si="0"/>
        <v>0.69444444444444453</v>
      </c>
      <c r="K23" s="4">
        <f t="shared" si="1"/>
        <v>0.77777777777777779</v>
      </c>
      <c r="L23" s="6" t="s">
        <v>166</v>
      </c>
    </row>
    <row r="24" spans="1:15" hidden="1" x14ac:dyDescent="0.3">
      <c r="A24" s="1" t="s">
        <v>221</v>
      </c>
      <c r="B24" s="1" t="s">
        <v>21</v>
      </c>
      <c r="C24" s="1" t="s">
        <v>192</v>
      </c>
      <c r="D24" s="1" t="s">
        <v>40</v>
      </c>
      <c r="E24" s="1" t="s">
        <v>222</v>
      </c>
      <c r="F24" s="1" t="s">
        <v>18</v>
      </c>
      <c r="G24" s="1"/>
      <c r="H24" s="1" t="s">
        <v>223</v>
      </c>
      <c r="I24" s="1" t="s">
        <v>163</v>
      </c>
      <c r="J24" s="2">
        <f t="shared" si="0"/>
        <v>0.75</v>
      </c>
      <c r="K24" s="2">
        <f t="shared" si="1"/>
        <v>0.83333333333333326</v>
      </c>
      <c r="L24" s="5" t="s">
        <v>156</v>
      </c>
    </row>
    <row r="25" spans="1:15" hidden="1" x14ac:dyDescent="0.3">
      <c r="A25" s="3" t="s">
        <v>224</v>
      </c>
      <c r="B25" s="3" t="s">
        <v>21</v>
      </c>
      <c r="C25" s="3" t="s">
        <v>22</v>
      </c>
      <c r="D25" s="3" t="s">
        <v>81</v>
      </c>
      <c r="E25" s="3" t="s">
        <v>225</v>
      </c>
      <c r="F25" s="3" t="s">
        <v>18</v>
      </c>
      <c r="G25" s="3"/>
      <c r="H25" s="3" t="s">
        <v>36</v>
      </c>
      <c r="I25" s="3" t="s">
        <v>163</v>
      </c>
      <c r="J25" s="4">
        <f t="shared" si="0"/>
        <v>0.33333333333333331</v>
      </c>
      <c r="K25" s="4">
        <f t="shared" si="1"/>
        <v>0.41666666666666669</v>
      </c>
      <c r="L25" s="6" t="s">
        <v>212</v>
      </c>
    </row>
    <row r="26" spans="1:15" hidden="1" x14ac:dyDescent="0.3">
      <c r="A26" s="1" t="s">
        <v>226</v>
      </c>
      <c r="B26" s="1" t="s">
        <v>21</v>
      </c>
      <c r="C26" s="1" t="s">
        <v>22</v>
      </c>
      <c r="D26" s="1" t="s">
        <v>227</v>
      </c>
      <c r="E26" s="1" t="s">
        <v>225</v>
      </c>
      <c r="F26" s="1" t="s">
        <v>228</v>
      </c>
      <c r="G26" s="1"/>
      <c r="H26" s="1" t="s">
        <v>30</v>
      </c>
      <c r="I26" s="1" t="s">
        <v>163</v>
      </c>
      <c r="J26" s="2">
        <f t="shared" si="0"/>
        <v>0.36458333333333331</v>
      </c>
      <c r="K26" s="2">
        <f t="shared" si="1"/>
        <v>0.44791666666666669</v>
      </c>
      <c r="L26" s="5" t="s">
        <v>212</v>
      </c>
    </row>
    <row r="27" spans="1:15" hidden="1" x14ac:dyDescent="0.3">
      <c r="A27" s="3" t="s">
        <v>229</v>
      </c>
      <c r="B27" s="3" t="s">
        <v>21</v>
      </c>
      <c r="C27" s="3" t="s">
        <v>22</v>
      </c>
      <c r="D27" s="3" t="s">
        <v>89</v>
      </c>
      <c r="E27" s="3" t="s">
        <v>225</v>
      </c>
      <c r="F27" s="3" t="s">
        <v>18</v>
      </c>
      <c r="G27" s="3"/>
      <c r="H27" s="3" t="s">
        <v>228</v>
      </c>
      <c r="I27" s="3" t="s">
        <v>163</v>
      </c>
      <c r="J27" s="4">
        <f t="shared" si="0"/>
        <v>0.41666666666666663</v>
      </c>
      <c r="K27" s="4">
        <f t="shared" si="1"/>
        <v>0.5</v>
      </c>
      <c r="L27" s="6" t="s">
        <v>212</v>
      </c>
    </row>
    <row r="28" spans="1:15" hidden="1" x14ac:dyDescent="0.3">
      <c r="A28" s="1" t="s">
        <v>230</v>
      </c>
      <c r="B28" s="1" t="s">
        <v>21</v>
      </c>
      <c r="C28" s="1" t="s">
        <v>22</v>
      </c>
      <c r="D28" s="1" t="s">
        <v>63</v>
      </c>
      <c r="E28" s="1" t="s">
        <v>225</v>
      </c>
      <c r="F28" s="1" t="s">
        <v>30</v>
      </c>
      <c r="G28" s="1"/>
      <c r="H28" s="1" t="s">
        <v>36</v>
      </c>
      <c r="I28" s="1" t="s">
        <v>163</v>
      </c>
      <c r="J28" s="2">
        <f t="shared" si="0"/>
        <v>0.44791666666666663</v>
      </c>
      <c r="K28" s="2">
        <f t="shared" si="1"/>
        <v>0.53125</v>
      </c>
      <c r="L28" s="5" t="s">
        <v>212</v>
      </c>
    </row>
    <row r="29" spans="1:15" hidden="1" x14ac:dyDescent="0.3">
      <c r="A29" s="3" t="s">
        <v>231</v>
      </c>
      <c r="B29" s="3" t="s">
        <v>21</v>
      </c>
      <c r="C29" s="3" t="s">
        <v>22</v>
      </c>
      <c r="D29" s="3" t="s">
        <v>17</v>
      </c>
      <c r="E29" s="3" t="s">
        <v>225</v>
      </c>
      <c r="F29" s="3" t="s">
        <v>36</v>
      </c>
      <c r="G29" s="3"/>
      <c r="H29" s="3" t="s">
        <v>228</v>
      </c>
      <c r="I29" s="3" t="s">
        <v>163</v>
      </c>
      <c r="J29" s="4">
        <f t="shared" si="0"/>
        <v>0.49999999999999994</v>
      </c>
      <c r="K29" s="4">
        <f t="shared" si="1"/>
        <v>0.58333333333333326</v>
      </c>
      <c r="L29" s="6" t="s">
        <v>212</v>
      </c>
    </row>
    <row r="30" spans="1:15" hidden="1" x14ac:dyDescent="0.3">
      <c r="A30" s="1" t="s">
        <v>232</v>
      </c>
      <c r="B30" s="1" t="s">
        <v>21</v>
      </c>
      <c r="C30" s="1" t="s">
        <v>22</v>
      </c>
      <c r="D30" s="1" t="s">
        <v>233</v>
      </c>
      <c r="E30" s="1" t="s">
        <v>225</v>
      </c>
      <c r="F30" s="1" t="s">
        <v>18</v>
      </c>
      <c r="G30" s="1"/>
      <c r="H30" s="1" t="s">
        <v>30</v>
      </c>
      <c r="I30" s="1" t="s">
        <v>163</v>
      </c>
      <c r="J30" s="2">
        <f t="shared" si="0"/>
        <v>0.53125</v>
      </c>
      <c r="K30" s="2">
        <f t="shared" si="1"/>
        <v>0.61458333333333326</v>
      </c>
      <c r="L30" s="5" t="s">
        <v>212</v>
      </c>
    </row>
    <row r="31" spans="1:15" hidden="1" x14ac:dyDescent="0.3">
      <c r="A31" s="3" t="s">
        <v>234</v>
      </c>
      <c r="B31" s="3" t="s">
        <v>21</v>
      </c>
      <c r="C31" s="3" t="s">
        <v>22</v>
      </c>
      <c r="D31" s="3" t="s">
        <v>235</v>
      </c>
      <c r="E31" s="3" t="s">
        <v>26</v>
      </c>
      <c r="F31" s="3" t="s">
        <v>27</v>
      </c>
      <c r="G31" s="3"/>
      <c r="H31" s="3" t="s">
        <v>236</v>
      </c>
      <c r="I31" s="3" t="s">
        <v>163</v>
      </c>
      <c r="J31" s="4">
        <f t="shared" si="0"/>
        <v>0.57638888888888895</v>
      </c>
      <c r="K31" s="4">
        <f t="shared" si="1"/>
        <v>0.65972222222222221</v>
      </c>
      <c r="L31" s="6" t="s">
        <v>154</v>
      </c>
    </row>
    <row r="32" spans="1:15" hidden="1" x14ac:dyDescent="0.3">
      <c r="A32" s="1" t="s">
        <v>237</v>
      </c>
      <c r="B32" s="1" t="s">
        <v>21</v>
      </c>
      <c r="C32" s="1" t="s">
        <v>22</v>
      </c>
      <c r="D32" s="1" t="s">
        <v>238</v>
      </c>
      <c r="E32" s="1" t="s">
        <v>152</v>
      </c>
      <c r="F32" s="1" t="s">
        <v>18</v>
      </c>
      <c r="G32" s="1"/>
      <c r="H32" s="1" t="s">
        <v>239</v>
      </c>
      <c r="I32" s="1" t="s">
        <v>163</v>
      </c>
      <c r="J32" s="2">
        <f t="shared" si="0"/>
        <v>0.63194444444444453</v>
      </c>
      <c r="K32" s="2">
        <f t="shared" si="1"/>
        <v>0.71527777777777779</v>
      </c>
      <c r="L32" s="5" t="s">
        <v>154</v>
      </c>
    </row>
    <row r="33" spans="1:14" hidden="1" x14ac:dyDescent="0.3">
      <c r="A33" s="3" t="s">
        <v>240</v>
      </c>
      <c r="B33" s="3" t="s">
        <v>21</v>
      </c>
      <c r="C33" s="3" t="s">
        <v>22</v>
      </c>
      <c r="D33" s="3" t="s">
        <v>180</v>
      </c>
      <c r="E33" s="3" t="s">
        <v>222</v>
      </c>
      <c r="F33" s="3" t="s">
        <v>18</v>
      </c>
      <c r="G33" s="3"/>
      <c r="H33" s="3" t="s">
        <v>24</v>
      </c>
      <c r="I33" s="3" t="s">
        <v>163</v>
      </c>
      <c r="J33" s="4">
        <f t="shared" si="0"/>
        <v>0.6875</v>
      </c>
      <c r="K33" s="4">
        <f t="shared" si="1"/>
        <v>0.77083333333333326</v>
      </c>
      <c r="L33" s="6" t="s">
        <v>156</v>
      </c>
    </row>
    <row r="34" spans="1:14" hidden="1" x14ac:dyDescent="0.3">
      <c r="A34" s="1" t="s">
        <v>241</v>
      </c>
      <c r="B34" s="1" t="s">
        <v>21</v>
      </c>
      <c r="C34" s="1" t="s">
        <v>50</v>
      </c>
      <c r="D34" s="1" t="s">
        <v>93</v>
      </c>
      <c r="E34" s="1" t="s">
        <v>71</v>
      </c>
      <c r="F34" s="1" t="s">
        <v>27</v>
      </c>
      <c r="G34" s="1"/>
      <c r="H34" s="1" t="s">
        <v>53</v>
      </c>
      <c r="I34" s="1" t="s">
        <v>163</v>
      </c>
      <c r="J34" s="2">
        <f t="shared" ref="J34:J65" si="2">D34-$M$1</f>
        <v>0.47916666666666669</v>
      </c>
      <c r="K34" s="2">
        <f t="shared" ref="K34:K65" si="3">D34+$M$1</f>
        <v>0.5625</v>
      </c>
      <c r="L34" s="5" t="s">
        <v>72</v>
      </c>
    </row>
    <row r="35" spans="1:14" hidden="1" x14ac:dyDescent="0.3">
      <c r="A35" s="3" t="s">
        <v>242</v>
      </c>
      <c r="B35" s="3" t="s">
        <v>21</v>
      </c>
      <c r="C35" s="3" t="s">
        <v>50</v>
      </c>
      <c r="D35" s="3" t="s">
        <v>97</v>
      </c>
      <c r="E35" s="3" t="s">
        <v>74</v>
      </c>
      <c r="F35" s="3" t="s">
        <v>18</v>
      </c>
      <c r="G35" s="3"/>
      <c r="H35" s="3" t="s">
        <v>144</v>
      </c>
      <c r="I35" s="3" t="s">
        <v>163</v>
      </c>
      <c r="J35" s="4">
        <f t="shared" si="2"/>
        <v>0.52083333333333337</v>
      </c>
      <c r="K35" s="4">
        <f t="shared" si="3"/>
        <v>0.60416666666666663</v>
      </c>
      <c r="L35" s="6" t="s">
        <v>72</v>
      </c>
    </row>
    <row r="36" spans="1:14" hidden="1" x14ac:dyDescent="0.3">
      <c r="A36" s="1" t="s">
        <v>243</v>
      </c>
      <c r="B36" s="1" t="s">
        <v>21</v>
      </c>
      <c r="C36" s="1" t="s">
        <v>50</v>
      </c>
      <c r="D36" s="1" t="s">
        <v>244</v>
      </c>
      <c r="E36" s="1" t="s">
        <v>219</v>
      </c>
      <c r="F36" s="1" t="s">
        <v>220</v>
      </c>
      <c r="G36" s="1"/>
      <c r="H36" s="1" t="s">
        <v>24</v>
      </c>
      <c r="I36" s="1" t="s">
        <v>163</v>
      </c>
      <c r="J36" s="2">
        <f t="shared" si="2"/>
        <v>0.57291666666666674</v>
      </c>
      <c r="K36" s="2">
        <f t="shared" si="3"/>
        <v>0.65625</v>
      </c>
      <c r="L36" s="5" t="s">
        <v>166</v>
      </c>
    </row>
    <row r="37" spans="1:14" hidden="1" x14ac:dyDescent="0.3">
      <c r="A37" s="3" t="s">
        <v>245</v>
      </c>
      <c r="B37" s="3" t="s">
        <v>21</v>
      </c>
      <c r="C37" s="3" t="s">
        <v>50</v>
      </c>
      <c r="D37" s="3" t="s">
        <v>246</v>
      </c>
      <c r="E37" s="3" t="s">
        <v>20</v>
      </c>
      <c r="F37" s="3" t="s">
        <v>15</v>
      </c>
      <c r="G37" s="3"/>
      <c r="H37" s="3" t="s">
        <v>239</v>
      </c>
      <c r="I37" s="3" t="s">
        <v>163</v>
      </c>
      <c r="J37" s="4">
        <f t="shared" si="2"/>
        <v>0.64583333333333337</v>
      </c>
      <c r="K37" s="4">
        <f t="shared" si="3"/>
        <v>0.72916666666666663</v>
      </c>
      <c r="L37" s="6" t="s">
        <v>48</v>
      </c>
    </row>
    <row r="38" spans="1:14" hidden="1" x14ac:dyDescent="0.3">
      <c r="A38" s="1" t="s">
        <v>247</v>
      </c>
      <c r="B38" s="1" t="s">
        <v>21</v>
      </c>
      <c r="C38" s="1" t="s">
        <v>50</v>
      </c>
      <c r="D38" s="1" t="s">
        <v>157</v>
      </c>
      <c r="E38" s="1" t="s">
        <v>35</v>
      </c>
      <c r="F38" s="1" t="s">
        <v>15</v>
      </c>
      <c r="G38" s="1"/>
      <c r="H38" s="1" t="s">
        <v>110</v>
      </c>
      <c r="I38" s="1" t="s">
        <v>163</v>
      </c>
      <c r="J38" s="2">
        <f t="shared" si="2"/>
        <v>0.72916666666666674</v>
      </c>
      <c r="K38" s="2">
        <f t="shared" si="3"/>
        <v>0.8125</v>
      </c>
      <c r="L38" s="5" t="s">
        <v>48</v>
      </c>
    </row>
    <row r="39" spans="1:14" hidden="1" x14ac:dyDescent="0.3">
      <c r="A39" s="3" t="s">
        <v>248</v>
      </c>
      <c r="B39" s="3" t="s">
        <v>21</v>
      </c>
      <c r="C39" s="3" t="s">
        <v>150</v>
      </c>
      <c r="D39" s="3" t="s">
        <v>81</v>
      </c>
      <c r="E39" s="3" t="s">
        <v>249</v>
      </c>
      <c r="F39" s="3" t="s">
        <v>18</v>
      </c>
      <c r="G39" s="3"/>
      <c r="H39" s="3" t="s">
        <v>153</v>
      </c>
      <c r="I39" s="3" t="s">
        <v>163</v>
      </c>
      <c r="J39" s="4">
        <f t="shared" si="2"/>
        <v>0.33333333333333331</v>
      </c>
      <c r="K39" s="4">
        <f t="shared" si="3"/>
        <v>0.41666666666666669</v>
      </c>
      <c r="L39" s="6" t="s">
        <v>250</v>
      </c>
    </row>
    <row r="40" spans="1:14" hidden="1" x14ac:dyDescent="0.3">
      <c r="A40" s="1" t="s">
        <v>251</v>
      </c>
      <c r="B40" s="1" t="s">
        <v>21</v>
      </c>
      <c r="C40" s="1" t="s">
        <v>150</v>
      </c>
      <c r="D40" s="1" t="s">
        <v>195</v>
      </c>
      <c r="E40" s="1" t="s">
        <v>249</v>
      </c>
      <c r="F40" s="1" t="s">
        <v>252</v>
      </c>
      <c r="G40" s="1"/>
      <c r="H40" s="1" t="s">
        <v>197</v>
      </c>
      <c r="I40" s="1" t="s">
        <v>163</v>
      </c>
      <c r="J40" s="2">
        <f t="shared" si="2"/>
        <v>0.3611111111111111</v>
      </c>
      <c r="K40" s="2">
        <f t="shared" si="3"/>
        <v>0.44444444444444448</v>
      </c>
      <c r="L40" s="5" t="s">
        <v>250</v>
      </c>
    </row>
    <row r="41" spans="1:14" x14ac:dyDescent="0.3">
      <c r="A41" s="3" t="s">
        <v>253</v>
      </c>
      <c r="B41" s="3" t="s">
        <v>21</v>
      </c>
      <c r="C41" s="3" t="s">
        <v>150</v>
      </c>
      <c r="D41" s="3" t="s">
        <v>34</v>
      </c>
      <c r="E41" s="3" t="s">
        <v>140</v>
      </c>
      <c r="F41" s="3" t="s">
        <v>27</v>
      </c>
      <c r="G41" s="3"/>
      <c r="H41" s="3" t="s">
        <v>68</v>
      </c>
      <c r="I41" s="3" t="s">
        <v>163</v>
      </c>
      <c r="J41" s="4">
        <f t="shared" si="2"/>
        <v>0.39583333333333331</v>
      </c>
      <c r="K41" s="4">
        <f t="shared" si="3"/>
        <v>0.47916666666666669</v>
      </c>
      <c r="L41" s="6" t="s">
        <v>250</v>
      </c>
      <c r="N41" t="s">
        <v>358</v>
      </c>
    </row>
    <row r="42" spans="1:14" hidden="1" x14ac:dyDescent="0.3">
      <c r="A42" s="1" t="s">
        <v>254</v>
      </c>
      <c r="B42" s="1" t="s">
        <v>21</v>
      </c>
      <c r="C42" s="1" t="s">
        <v>150</v>
      </c>
      <c r="D42" s="1" t="s">
        <v>185</v>
      </c>
      <c r="E42" s="1" t="s">
        <v>249</v>
      </c>
      <c r="F42" s="1" t="s">
        <v>18</v>
      </c>
      <c r="G42" s="1"/>
      <c r="H42" s="1" t="s">
        <v>252</v>
      </c>
      <c r="I42" s="1" t="s">
        <v>163</v>
      </c>
      <c r="J42" s="2">
        <f t="shared" si="2"/>
        <v>0.4375</v>
      </c>
      <c r="K42" s="2">
        <f t="shared" si="3"/>
        <v>0.52083333333333337</v>
      </c>
      <c r="L42" s="5" t="s">
        <v>250</v>
      </c>
    </row>
    <row r="43" spans="1:14" hidden="1" x14ac:dyDescent="0.3">
      <c r="A43" s="3" t="s">
        <v>255</v>
      </c>
      <c r="B43" s="3" t="s">
        <v>21</v>
      </c>
      <c r="C43" s="3" t="s">
        <v>150</v>
      </c>
      <c r="D43" s="3" t="s">
        <v>121</v>
      </c>
      <c r="E43" s="3" t="s">
        <v>249</v>
      </c>
      <c r="F43" s="3" t="s">
        <v>197</v>
      </c>
      <c r="G43" s="3"/>
      <c r="H43" s="3" t="s">
        <v>153</v>
      </c>
      <c r="I43" s="3" t="s">
        <v>163</v>
      </c>
      <c r="J43" s="4">
        <f t="shared" si="2"/>
        <v>0.46527777777777773</v>
      </c>
      <c r="K43" s="4">
        <f t="shared" si="3"/>
        <v>0.54861111111111105</v>
      </c>
      <c r="L43" s="6" t="s">
        <v>250</v>
      </c>
    </row>
    <row r="44" spans="1:14" x14ac:dyDescent="0.3">
      <c r="A44" s="1" t="s">
        <v>256</v>
      </c>
      <c r="B44" s="1" t="s">
        <v>21</v>
      </c>
      <c r="C44" s="1" t="s">
        <v>150</v>
      </c>
      <c r="D44" s="1" t="s">
        <v>17</v>
      </c>
      <c r="E44" s="1" t="s">
        <v>146</v>
      </c>
      <c r="F44" s="1" t="s">
        <v>18</v>
      </c>
      <c r="G44" s="1"/>
      <c r="H44" s="1" t="s">
        <v>257</v>
      </c>
      <c r="I44" s="1" t="s">
        <v>163</v>
      </c>
      <c r="J44" s="2">
        <f t="shared" si="2"/>
        <v>0.49999999999999994</v>
      </c>
      <c r="K44" s="2">
        <f t="shared" si="3"/>
        <v>0.58333333333333326</v>
      </c>
      <c r="L44" s="5" t="s">
        <v>250</v>
      </c>
      <c r="N44" t="s">
        <v>367</v>
      </c>
    </row>
    <row r="45" spans="1:14" hidden="1" x14ac:dyDescent="0.3">
      <c r="A45" s="3" t="s">
        <v>258</v>
      </c>
      <c r="B45" s="3" t="s">
        <v>21</v>
      </c>
      <c r="C45" s="3" t="s">
        <v>150</v>
      </c>
      <c r="D45" s="3" t="s">
        <v>151</v>
      </c>
      <c r="E45" s="3" t="s">
        <v>249</v>
      </c>
      <c r="F45" s="3" t="s">
        <v>153</v>
      </c>
      <c r="G45" s="3"/>
      <c r="H45" s="3" t="s">
        <v>252</v>
      </c>
      <c r="I45" s="3" t="s">
        <v>163</v>
      </c>
      <c r="J45" s="4">
        <f t="shared" si="2"/>
        <v>0.54166666666666674</v>
      </c>
      <c r="K45" s="4">
        <f t="shared" si="3"/>
        <v>0.625</v>
      </c>
      <c r="L45" s="6" t="s">
        <v>250</v>
      </c>
    </row>
    <row r="46" spans="1:14" hidden="1" x14ac:dyDescent="0.3">
      <c r="A46" s="1" t="s">
        <v>259</v>
      </c>
      <c r="B46" s="1" t="s">
        <v>21</v>
      </c>
      <c r="C46" s="1" t="s">
        <v>150</v>
      </c>
      <c r="D46" s="1" t="s">
        <v>260</v>
      </c>
      <c r="E46" s="1" t="s">
        <v>249</v>
      </c>
      <c r="F46" s="1" t="s">
        <v>18</v>
      </c>
      <c r="G46" s="1"/>
      <c r="H46" s="1" t="s">
        <v>197</v>
      </c>
      <c r="I46" s="1" t="s">
        <v>163</v>
      </c>
      <c r="J46" s="2">
        <f t="shared" si="2"/>
        <v>0.56944444444444453</v>
      </c>
      <c r="K46" s="2">
        <f t="shared" si="3"/>
        <v>0.65277777777777779</v>
      </c>
      <c r="L46" s="5" t="s">
        <v>250</v>
      </c>
    </row>
    <row r="47" spans="1:14" hidden="1" x14ac:dyDescent="0.3">
      <c r="A47" s="3" t="s">
        <v>261</v>
      </c>
      <c r="B47" s="3" t="s">
        <v>21</v>
      </c>
      <c r="C47" s="3" t="s">
        <v>150</v>
      </c>
      <c r="D47" s="3" t="s">
        <v>19</v>
      </c>
      <c r="E47" s="3" t="s">
        <v>262</v>
      </c>
      <c r="F47" s="3" t="s">
        <v>27</v>
      </c>
      <c r="G47" s="3"/>
      <c r="H47" s="3" t="s">
        <v>263</v>
      </c>
      <c r="I47" s="3" t="s">
        <v>163</v>
      </c>
      <c r="J47" s="4">
        <f t="shared" si="2"/>
        <v>0.60416666666666674</v>
      </c>
      <c r="K47" s="4">
        <f t="shared" si="3"/>
        <v>0.6875</v>
      </c>
      <c r="L47" s="6" t="s">
        <v>154</v>
      </c>
    </row>
    <row r="48" spans="1:14" hidden="1" x14ac:dyDescent="0.3">
      <c r="A48" s="1" t="s">
        <v>264</v>
      </c>
      <c r="B48" s="1" t="s">
        <v>21</v>
      </c>
      <c r="C48" s="1" t="s">
        <v>150</v>
      </c>
      <c r="D48" s="1" t="s">
        <v>246</v>
      </c>
      <c r="E48" s="1" t="s">
        <v>152</v>
      </c>
      <c r="F48" s="1" t="s">
        <v>18</v>
      </c>
      <c r="G48" s="1"/>
      <c r="H48" s="1" t="s">
        <v>265</v>
      </c>
      <c r="I48" s="1" t="s">
        <v>163</v>
      </c>
      <c r="J48" s="2">
        <f t="shared" si="2"/>
        <v>0.64583333333333337</v>
      </c>
      <c r="K48" s="2">
        <f t="shared" si="3"/>
        <v>0.72916666666666663</v>
      </c>
      <c r="L48" s="5" t="s">
        <v>154</v>
      </c>
    </row>
    <row r="49" spans="1:14" hidden="1" x14ac:dyDescent="0.3">
      <c r="A49" s="3" t="s">
        <v>266</v>
      </c>
      <c r="B49" s="3" t="s">
        <v>21</v>
      </c>
      <c r="C49" s="3" t="s">
        <v>150</v>
      </c>
      <c r="D49" s="3" t="s">
        <v>267</v>
      </c>
      <c r="E49" s="3" t="s">
        <v>222</v>
      </c>
      <c r="F49" s="3" t="s">
        <v>18</v>
      </c>
      <c r="G49" s="3"/>
      <c r="H49" s="3" t="s">
        <v>147</v>
      </c>
      <c r="I49" s="3" t="s">
        <v>163</v>
      </c>
      <c r="J49" s="4">
        <f t="shared" si="2"/>
        <v>0.69791666666666674</v>
      </c>
      <c r="K49" s="4">
        <f t="shared" si="3"/>
        <v>0.78125</v>
      </c>
      <c r="L49" s="6" t="s">
        <v>156</v>
      </c>
    </row>
    <row r="50" spans="1:14" hidden="1" x14ac:dyDescent="0.3">
      <c r="A50" s="1" t="s">
        <v>268</v>
      </c>
      <c r="B50" s="1" t="s">
        <v>21</v>
      </c>
      <c r="C50" s="1" t="s">
        <v>150</v>
      </c>
      <c r="D50" s="1" t="s">
        <v>40</v>
      </c>
      <c r="E50" s="1" t="s">
        <v>155</v>
      </c>
      <c r="F50" s="1" t="s">
        <v>27</v>
      </c>
      <c r="G50" s="1"/>
      <c r="H50" s="1" t="s">
        <v>197</v>
      </c>
      <c r="I50" s="1" t="s">
        <v>163</v>
      </c>
      <c r="J50" s="2">
        <f t="shared" si="2"/>
        <v>0.75</v>
      </c>
      <c r="K50" s="2">
        <f t="shared" si="3"/>
        <v>0.83333333333333326</v>
      </c>
      <c r="L50" s="5" t="s">
        <v>156</v>
      </c>
    </row>
    <row r="51" spans="1:14" hidden="1" x14ac:dyDescent="0.3">
      <c r="A51" s="3" t="s">
        <v>269</v>
      </c>
      <c r="B51" s="3" t="s">
        <v>21</v>
      </c>
      <c r="C51" s="3" t="s">
        <v>28</v>
      </c>
      <c r="D51" s="3" t="s">
        <v>151</v>
      </c>
      <c r="E51" s="3" t="s">
        <v>20</v>
      </c>
      <c r="F51" s="3" t="s">
        <v>15</v>
      </c>
      <c r="G51" s="3"/>
      <c r="H51" s="3" t="s">
        <v>30</v>
      </c>
      <c r="I51" s="3" t="s">
        <v>163</v>
      </c>
      <c r="J51" s="4">
        <f t="shared" si="2"/>
        <v>0.54166666666666674</v>
      </c>
      <c r="K51" s="4">
        <f t="shared" si="3"/>
        <v>0.625</v>
      </c>
      <c r="L51" s="6" t="s">
        <v>48</v>
      </c>
    </row>
    <row r="52" spans="1:14" hidden="1" x14ac:dyDescent="0.3">
      <c r="A52" s="1" t="s">
        <v>270</v>
      </c>
      <c r="B52" s="1" t="s">
        <v>148</v>
      </c>
      <c r="C52" s="1" t="s">
        <v>271</v>
      </c>
      <c r="D52" s="1" t="s">
        <v>44</v>
      </c>
      <c r="E52" s="1" t="s">
        <v>155</v>
      </c>
      <c r="F52" s="1" t="s">
        <v>27</v>
      </c>
      <c r="G52" s="1"/>
      <c r="H52" s="1" t="s">
        <v>272</v>
      </c>
      <c r="I52" s="1" t="s">
        <v>163</v>
      </c>
      <c r="J52" s="2">
        <f t="shared" si="2"/>
        <v>0.84027777777777779</v>
      </c>
      <c r="K52" s="2">
        <f t="shared" si="3"/>
        <v>0.92361111111111105</v>
      </c>
      <c r="L52" s="5" t="s">
        <v>156</v>
      </c>
    </row>
    <row r="53" spans="1:14" hidden="1" x14ac:dyDescent="0.3">
      <c r="A53" s="3" t="s">
        <v>273</v>
      </c>
      <c r="B53" s="3" t="s">
        <v>12</v>
      </c>
      <c r="C53" s="3" t="s">
        <v>274</v>
      </c>
      <c r="D53" s="3" t="s">
        <v>14</v>
      </c>
      <c r="E53" s="3" t="s">
        <v>219</v>
      </c>
      <c r="F53" s="3" t="s">
        <v>220</v>
      </c>
      <c r="G53" s="3"/>
      <c r="H53" s="3" t="s">
        <v>61</v>
      </c>
      <c r="I53" s="3" t="s">
        <v>163</v>
      </c>
      <c r="J53" s="4">
        <f t="shared" si="2"/>
        <v>0.83333333333333337</v>
      </c>
      <c r="K53" s="4">
        <f t="shared" si="3"/>
        <v>0.91666666666666663</v>
      </c>
      <c r="L53" s="6" t="s">
        <v>166</v>
      </c>
    </row>
    <row r="54" spans="1:14" hidden="1" x14ac:dyDescent="0.3">
      <c r="A54" s="1" t="s">
        <v>275</v>
      </c>
      <c r="B54" s="1" t="s">
        <v>148</v>
      </c>
      <c r="C54" s="1" t="s">
        <v>276</v>
      </c>
      <c r="D54" s="1" t="s">
        <v>14</v>
      </c>
      <c r="E54" s="1" t="s">
        <v>222</v>
      </c>
      <c r="F54" s="1" t="s">
        <v>18</v>
      </c>
      <c r="G54" s="1"/>
      <c r="H54" s="1" t="s">
        <v>39</v>
      </c>
      <c r="I54" s="1" t="s">
        <v>163</v>
      </c>
      <c r="J54" s="2">
        <f t="shared" si="2"/>
        <v>0.83333333333333337</v>
      </c>
      <c r="K54" s="2">
        <f t="shared" si="3"/>
        <v>0.91666666666666663</v>
      </c>
      <c r="L54" s="5" t="s">
        <v>156</v>
      </c>
    </row>
    <row r="55" spans="1:14" hidden="1" x14ac:dyDescent="0.3">
      <c r="A55" s="3" t="s">
        <v>277</v>
      </c>
      <c r="B55" s="3" t="s">
        <v>21</v>
      </c>
      <c r="C55" s="3" t="s">
        <v>278</v>
      </c>
      <c r="D55" s="3" t="s">
        <v>81</v>
      </c>
      <c r="E55" s="3" t="s">
        <v>262</v>
      </c>
      <c r="F55" s="3" t="s">
        <v>27</v>
      </c>
      <c r="G55" s="3"/>
      <c r="H55" s="3" t="s">
        <v>279</v>
      </c>
      <c r="I55" s="3" t="s">
        <v>163</v>
      </c>
      <c r="J55" s="4">
        <f t="shared" si="2"/>
        <v>0.33333333333333331</v>
      </c>
      <c r="K55" s="4">
        <f t="shared" si="3"/>
        <v>0.41666666666666669</v>
      </c>
      <c r="L55" s="6" t="s">
        <v>212</v>
      </c>
    </row>
    <row r="56" spans="1:14" x14ac:dyDescent="0.3">
      <c r="A56" s="1" t="s">
        <v>280</v>
      </c>
      <c r="B56" s="1" t="s">
        <v>21</v>
      </c>
      <c r="C56" s="1" t="s">
        <v>278</v>
      </c>
      <c r="D56" s="1" t="s">
        <v>86</v>
      </c>
      <c r="E56" s="1" t="s">
        <v>140</v>
      </c>
      <c r="F56" s="1" t="s">
        <v>27</v>
      </c>
      <c r="G56" s="1"/>
      <c r="H56" s="1" t="s">
        <v>252</v>
      </c>
      <c r="I56" s="1" t="s">
        <v>163</v>
      </c>
      <c r="J56" s="2">
        <f t="shared" si="2"/>
        <v>0.375</v>
      </c>
      <c r="K56" s="2">
        <f t="shared" si="3"/>
        <v>0.45833333333333337</v>
      </c>
      <c r="L56" s="5" t="s">
        <v>212</v>
      </c>
      <c r="N56" t="s">
        <v>368</v>
      </c>
    </row>
    <row r="57" spans="1:14" hidden="1" x14ac:dyDescent="0.3">
      <c r="A57" s="3" t="s">
        <v>281</v>
      </c>
      <c r="B57" s="3" t="s">
        <v>21</v>
      </c>
      <c r="C57" s="3" t="s">
        <v>278</v>
      </c>
      <c r="D57" s="3" t="s">
        <v>89</v>
      </c>
      <c r="E57" s="3" t="s">
        <v>26</v>
      </c>
      <c r="F57" s="3" t="s">
        <v>27</v>
      </c>
      <c r="G57" s="3"/>
      <c r="H57" s="3" t="s">
        <v>282</v>
      </c>
      <c r="I57" s="3" t="s">
        <v>163</v>
      </c>
      <c r="J57" s="4">
        <f t="shared" si="2"/>
        <v>0.41666666666666663</v>
      </c>
      <c r="K57" s="4">
        <f t="shared" si="3"/>
        <v>0.5</v>
      </c>
      <c r="L57" s="6" t="s">
        <v>154</v>
      </c>
    </row>
    <row r="58" spans="1:14" hidden="1" x14ac:dyDescent="0.3">
      <c r="A58" s="1" t="s">
        <v>283</v>
      </c>
      <c r="B58" s="1" t="s">
        <v>21</v>
      </c>
      <c r="C58" s="1" t="s">
        <v>278</v>
      </c>
      <c r="D58" s="1" t="s">
        <v>65</v>
      </c>
      <c r="E58" s="1" t="s">
        <v>215</v>
      </c>
      <c r="F58" s="1" t="s">
        <v>18</v>
      </c>
      <c r="G58" s="1"/>
      <c r="H58" s="1" t="s">
        <v>284</v>
      </c>
      <c r="I58" s="1" t="s">
        <v>163</v>
      </c>
      <c r="J58" s="2">
        <f t="shared" si="2"/>
        <v>0.46874999999999994</v>
      </c>
      <c r="K58" s="2">
        <f t="shared" si="3"/>
        <v>0.55208333333333326</v>
      </c>
      <c r="L58" s="5" t="s">
        <v>154</v>
      </c>
    </row>
    <row r="59" spans="1:14" hidden="1" x14ac:dyDescent="0.3">
      <c r="A59" s="3" t="s">
        <v>285</v>
      </c>
      <c r="B59" s="3" t="s">
        <v>21</v>
      </c>
      <c r="C59" s="3" t="s">
        <v>278</v>
      </c>
      <c r="D59" s="3" t="s">
        <v>151</v>
      </c>
      <c r="E59" s="3" t="s">
        <v>20</v>
      </c>
      <c r="F59" s="3" t="s">
        <v>15</v>
      </c>
      <c r="G59" s="3"/>
      <c r="H59" s="3" t="s">
        <v>209</v>
      </c>
      <c r="I59" s="3" t="s">
        <v>163</v>
      </c>
      <c r="J59" s="4">
        <f t="shared" si="2"/>
        <v>0.54166666666666674</v>
      </c>
      <c r="K59" s="4">
        <f t="shared" si="3"/>
        <v>0.625</v>
      </c>
      <c r="L59" s="6" t="s">
        <v>48</v>
      </c>
    </row>
    <row r="60" spans="1:14" hidden="1" x14ac:dyDescent="0.3">
      <c r="A60" s="1" t="s">
        <v>286</v>
      </c>
      <c r="B60" s="1" t="s">
        <v>21</v>
      </c>
      <c r="C60" s="1" t="s">
        <v>278</v>
      </c>
      <c r="D60" s="1" t="s">
        <v>31</v>
      </c>
      <c r="E60" s="1" t="s">
        <v>35</v>
      </c>
      <c r="F60" s="1" t="s">
        <v>15</v>
      </c>
      <c r="G60" s="1"/>
      <c r="H60" s="1" t="s">
        <v>287</v>
      </c>
      <c r="I60" s="1" t="s">
        <v>163</v>
      </c>
      <c r="J60" s="2">
        <f t="shared" si="2"/>
        <v>0.625</v>
      </c>
      <c r="K60" s="2">
        <f t="shared" si="3"/>
        <v>0.70833333333333326</v>
      </c>
      <c r="L60" s="5" t="s">
        <v>48</v>
      </c>
    </row>
    <row r="61" spans="1:14" hidden="1" x14ac:dyDescent="0.3">
      <c r="A61" s="3" t="s">
        <v>288</v>
      </c>
      <c r="B61" s="3" t="s">
        <v>21</v>
      </c>
      <c r="C61" s="3" t="s">
        <v>80</v>
      </c>
      <c r="D61" s="3" t="s">
        <v>81</v>
      </c>
      <c r="E61" s="3" t="s">
        <v>130</v>
      </c>
      <c r="F61" s="3" t="s">
        <v>18</v>
      </c>
      <c r="G61" s="3"/>
      <c r="H61" s="3" t="s">
        <v>112</v>
      </c>
      <c r="I61" s="3" t="s">
        <v>163</v>
      </c>
      <c r="J61" s="4">
        <f t="shared" si="2"/>
        <v>0.33333333333333331</v>
      </c>
      <c r="K61" s="4">
        <f t="shared" si="3"/>
        <v>0.41666666666666669</v>
      </c>
      <c r="L61" s="6" t="s">
        <v>132</v>
      </c>
    </row>
    <row r="62" spans="1:14" hidden="1" x14ac:dyDescent="0.3">
      <c r="A62" s="1" t="s">
        <v>289</v>
      </c>
      <c r="B62" s="1" t="s">
        <v>21</v>
      </c>
      <c r="C62" s="1" t="s">
        <v>80</v>
      </c>
      <c r="D62" s="1" t="s">
        <v>227</v>
      </c>
      <c r="E62" s="1" t="s">
        <v>130</v>
      </c>
      <c r="F62" s="1" t="s">
        <v>110</v>
      </c>
      <c r="G62" s="1"/>
      <c r="H62" s="1" t="s">
        <v>209</v>
      </c>
      <c r="I62" s="1" t="s">
        <v>163</v>
      </c>
      <c r="J62" s="2">
        <f t="shared" si="2"/>
        <v>0.36458333333333331</v>
      </c>
      <c r="K62" s="2">
        <f t="shared" si="3"/>
        <v>0.44791666666666669</v>
      </c>
      <c r="L62" s="5" t="s">
        <v>132</v>
      </c>
    </row>
    <row r="63" spans="1:14" hidden="1" x14ac:dyDescent="0.3">
      <c r="A63" s="3" t="s">
        <v>290</v>
      </c>
      <c r="B63" s="3" t="s">
        <v>21</v>
      </c>
      <c r="C63" s="3" t="s">
        <v>80</v>
      </c>
      <c r="D63" s="3" t="s">
        <v>89</v>
      </c>
      <c r="E63" s="3" t="s">
        <v>130</v>
      </c>
      <c r="F63" s="3" t="s">
        <v>112</v>
      </c>
      <c r="G63" s="3"/>
      <c r="H63" s="3" t="s">
        <v>110</v>
      </c>
      <c r="I63" s="3" t="s">
        <v>163</v>
      </c>
      <c r="J63" s="4">
        <f t="shared" si="2"/>
        <v>0.41666666666666663</v>
      </c>
      <c r="K63" s="4">
        <f t="shared" si="3"/>
        <v>0.5</v>
      </c>
      <c r="L63" s="6" t="s">
        <v>132</v>
      </c>
    </row>
    <row r="64" spans="1:14" hidden="1" x14ac:dyDescent="0.3">
      <c r="A64" s="1" t="s">
        <v>291</v>
      </c>
      <c r="B64" s="1" t="s">
        <v>21</v>
      </c>
      <c r="C64" s="1" t="s">
        <v>80</v>
      </c>
      <c r="D64" s="1" t="s">
        <v>63</v>
      </c>
      <c r="E64" s="1" t="s">
        <v>130</v>
      </c>
      <c r="F64" s="1" t="s">
        <v>18</v>
      </c>
      <c r="G64" s="1"/>
      <c r="H64" s="1" t="s">
        <v>209</v>
      </c>
      <c r="I64" s="1" t="s">
        <v>163</v>
      </c>
      <c r="J64" s="2">
        <f t="shared" si="2"/>
        <v>0.44791666666666663</v>
      </c>
      <c r="K64" s="2">
        <f t="shared" si="3"/>
        <v>0.53125</v>
      </c>
      <c r="L64" s="5" t="s">
        <v>132</v>
      </c>
    </row>
    <row r="65" spans="1:15" x14ac:dyDescent="0.3">
      <c r="A65" s="3" t="s">
        <v>292</v>
      </c>
      <c r="B65" s="3" t="s">
        <v>21</v>
      </c>
      <c r="C65" s="3" t="s">
        <v>80</v>
      </c>
      <c r="D65" s="3" t="s">
        <v>124</v>
      </c>
      <c r="E65" s="3" t="s">
        <v>140</v>
      </c>
      <c r="F65" s="3" t="s">
        <v>27</v>
      </c>
      <c r="G65" s="3"/>
      <c r="H65" s="3" t="s">
        <v>197</v>
      </c>
      <c r="I65" s="3" t="s">
        <v>163</v>
      </c>
      <c r="J65" s="4">
        <f t="shared" si="2"/>
        <v>0.4861111111111111</v>
      </c>
      <c r="K65" s="4">
        <f t="shared" si="3"/>
        <v>0.56944444444444442</v>
      </c>
      <c r="L65" s="24" t="s">
        <v>141</v>
      </c>
      <c r="N65" t="s">
        <v>360</v>
      </c>
      <c r="O65" t="s">
        <v>363</v>
      </c>
    </row>
    <row r="66" spans="1:15" hidden="1" x14ac:dyDescent="0.3">
      <c r="A66" s="1" t="s">
        <v>293</v>
      </c>
      <c r="B66" s="1" t="s">
        <v>21</v>
      </c>
      <c r="C66" s="1" t="s">
        <v>80</v>
      </c>
      <c r="D66" s="1" t="s">
        <v>294</v>
      </c>
      <c r="E66" s="1" t="s">
        <v>262</v>
      </c>
      <c r="F66" s="1" t="s">
        <v>27</v>
      </c>
      <c r="G66" s="1"/>
      <c r="H66" s="1" t="s">
        <v>36</v>
      </c>
      <c r="I66" s="1" t="s">
        <v>163</v>
      </c>
      <c r="J66" s="2">
        <f t="shared" ref="J66:J95" si="4">D66-$M$1</f>
        <v>0.52777777777777779</v>
      </c>
      <c r="K66" s="2">
        <f t="shared" ref="K66:K95" si="5">D66+$M$1</f>
        <v>0.61111111111111105</v>
      </c>
      <c r="L66" s="5" t="s">
        <v>141</v>
      </c>
    </row>
    <row r="67" spans="1:15" x14ac:dyDescent="0.3">
      <c r="A67" s="3" t="s">
        <v>295</v>
      </c>
      <c r="B67" s="3" t="s">
        <v>21</v>
      </c>
      <c r="C67" s="3" t="s">
        <v>80</v>
      </c>
      <c r="D67" s="3" t="s">
        <v>260</v>
      </c>
      <c r="E67" s="3" t="s">
        <v>146</v>
      </c>
      <c r="F67" s="3" t="s">
        <v>18</v>
      </c>
      <c r="G67" s="3"/>
      <c r="H67" s="3" t="s">
        <v>39</v>
      </c>
      <c r="I67" s="3" t="s">
        <v>163</v>
      </c>
      <c r="J67" s="4">
        <f t="shared" si="4"/>
        <v>0.56944444444444453</v>
      </c>
      <c r="K67" s="4">
        <f t="shared" si="5"/>
        <v>0.65277777777777779</v>
      </c>
      <c r="L67" s="24" t="s">
        <v>141</v>
      </c>
      <c r="N67" t="s">
        <v>360</v>
      </c>
      <c r="O67" t="s">
        <v>363</v>
      </c>
    </row>
    <row r="68" spans="1:15" hidden="1" x14ac:dyDescent="0.3">
      <c r="A68" s="1" t="s">
        <v>296</v>
      </c>
      <c r="B68" s="1" t="s">
        <v>21</v>
      </c>
      <c r="C68" s="1" t="s">
        <v>80</v>
      </c>
      <c r="D68" s="1" t="s">
        <v>297</v>
      </c>
      <c r="E68" s="1" t="s">
        <v>215</v>
      </c>
      <c r="F68" s="1" t="s">
        <v>18</v>
      </c>
      <c r="G68" s="1"/>
      <c r="H68" s="1" t="s">
        <v>78</v>
      </c>
      <c r="I68" s="1" t="s">
        <v>163</v>
      </c>
      <c r="J68" s="2">
        <f t="shared" si="4"/>
        <v>0.61805555555555558</v>
      </c>
      <c r="K68" s="2">
        <f t="shared" si="5"/>
        <v>0.70138888888888884</v>
      </c>
      <c r="L68" s="5" t="s">
        <v>170</v>
      </c>
    </row>
    <row r="69" spans="1:15" hidden="1" x14ac:dyDescent="0.3">
      <c r="A69" s="3" t="s">
        <v>298</v>
      </c>
      <c r="B69" s="3" t="s">
        <v>21</v>
      </c>
      <c r="C69" s="3" t="s">
        <v>80</v>
      </c>
      <c r="D69" s="3" t="s">
        <v>299</v>
      </c>
      <c r="E69" s="3" t="s">
        <v>222</v>
      </c>
      <c r="F69" s="3" t="s">
        <v>18</v>
      </c>
      <c r="G69" s="3"/>
      <c r="H69" s="3" t="s">
        <v>37</v>
      </c>
      <c r="I69" s="3" t="s">
        <v>163</v>
      </c>
      <c r="J69" s="4">
        <f t="shared" si="4"/>
        <v>0.67361111111111116</v>
      </c>
      <c r="K69" s="4">
        <f t="shared" si="5"/>
        <v>0.75694444444444442</v>
      </c>
      <c r="L69" s="6" t="s">
        <v>170</v>
      </c>
    </row>
    <row r="70" spans="1:15" hidden="1" x14ac:dyDescent="0.3">
      <c r="A70" s="1" t="s">
        <v>300</v>
      </c>
      <c r="B70" s="1" t="s">
        <v>21</v>
      </c>
      <c r="C70" s="1" t="s">
        <v>80</v>
      </c>
      <c r="D70" s="1" t="s">
        <v>25</v>
      </c>
      <c r="E70" s="1" t="s">
        <v>219</v>
      </c>
      <c r="F70" s="1" t="s">
        <v>220</v>
      </c>
      <c r="G70" s="1"/>
      <c r="H70" s="1" t="s">
        <v>147</v>
      </c>
      <c r="I70" s="1" t="s">
        <v>163</v>
      </c>
      <c r="J70" s="2">
        <f t="shared" si="4"/>
        <v>0.77083333333333337</v>
      </c>
      <c r="K70" s="2">
        <f t="shared" si="5"/>
        <v>0.85416666666666663</v>
      </c>
      <c r="L70" s="5" t="s">
        <v>170</v>
      </c>
    </row>
    <row r="71" spans="1:15" hidden="1" x14ac:dyDescent="0.3">
      <c r="A71" s="3" t="s">
        <v>301</v>
      </c>
      <c r="B71" s="3" t="s">
        <v>21</v>
      </c>
      <c r="C71" s="3" t="s">
        <v>32</v>
      </c>
      <c r="D71" s="3" t="s">
        <v>81</v>
      </c>
      <c r="E71" s="3" t="s">
        <v>143</v>
      </c>
      <c r="F71" s="3" t="s">
        <v>18</v>
      </c>
      <c r="G71" s="3"/>
      <c r="H71" s="3" t="s">
        <v>158</v>
      </c>
      <c r="I71" s="3" t="s">
        <v>163</v>
      </c>
      <c r="J71" s="4">
        <f t="shared" si="4"/>
        <v>0.33333333333333331</v>
      </c>
      <c r="K71" s="4">
        <f t="shared" si="5"/>
        <v>0.41666666666666669</v>
      </c>
      <c r="L71" s="6" t="s">
        <v>212</v>
      </c>
    </row>
    <row r="72" spans="1:15" hidden="1" x14ac:dyDescent="0.3">
      <c r="A72" s="1" t="s">
        <v>302</v>
      </c>
      <c r="B72" s="1" t="s">
        <v>21</v>
      </c>
      <c r="C72" s="1" t="s">
        <v>32</v>
      </c>
      <c r="D72" s="1" t="s">
        <v>86</v>
      </c>
      <c r="E72" s="1" t="s">
        <v>71</v>
      </c>
      <c r="F72" s="1" t="s">
        <v>27</v>
      </c>
      <c r="G72" s="1"/>
      <c r="H72" s="1" t="s">
        <v>303</v>
      </c>
      <c r="I72" s="1" t="s">
        <v>163</v>
      </c>
      <c r="J72" s="2">
        <f t="shared" si="4"/>
        <v>0.375</v>
      </c>
      <c r="K72" s="2">
        <f t="shared" si="5"/>
        <v>0.45833333333333337</v>
      </c>
      <c r="L72" s="5" t="s">
        <v>212</v>
      </c>
    </row>
    <row r="73" spans="1:15" hidden="1" x14ac:dyDescent="0.3">
      <c r="A73" s="3" t="s">
        <v>304</v>
      </c>
      <c r="B73" s="3" t="s">
        <v>21</v>
      </c>
      <c r="C73" s="3" t="s">
        <v>32</v>
      </c>
      <c r="D73" s="3" t="s">
        <v>89</v>
      </c>
      <c r="E73" s="3" t="s">
        <v>74</v>
      </c>
      <c r="F73" s="3" t="s">
        <v>18</v>
      </c>
      <c r="G73" s="3"/>
      <c r="H73" s="3" t="s">
        <v>305</v>
      </c>
      <c r="I73" s="3" t="s">
        <v>163</v>
      </c>
      <c r="J73" s="4">
        <f t="shared" si="4"/>
        <v>0.41666666666666663</v>
      </c>
      <c r="K73" s="4">
        <f t="shared" si="5"/>
        <v>0.5</v>
      </c>
      <c r="L73" s="6" t="s">
        <v>72</v>
      </c>
    </row>
    <row r="74" spans="1:15" hidden="1" x14ac:dyDescent="0.3">
      <c r="A74" s="1" t="s">
        <v>306</v>
      </c>
      <c r="B74" s="1" t="s">
        <v>21</v>
      </c>
      <c r="C74" s="1" t="s">
        <v>32</v>
      </c>
      <c r="D74" s="1" t="s">
        <v>136</v>
      </c>
      <c r="E74" s="1" t="s">
        <v>26</v>
      </c>
      <c r="F74" s="1" t="s">
        <v>27</v>
      </c>
      <c r="G74" s="1"/>
      <c r="H74" s="1" t="s">
        <v>307</v>
      </c>
      <c r="I74" s="1" t="s">
        <v>163</v>
      </c>
      <c r="J74" s="2">
        <f t="shared" si="4"/>
        <v>0.45833333333333331</v>
      </c>
      <c r="K74" s="2">
        <f t="shared" si="5"/>
        <v>0.54166666666666663</v>
      </c>
      <c r="L74" s="5" t="s">
        <v>72</v>
      </c>
    </row>
    <row r="75" spans="1:15" hidden="1" x14ac:dyDescent="0.3">
      <c r="A75" s="3" t="s">
        <v>308</v>
      </c>
      <c r="B75" s="3" t="s">
        <v>21</v>
      </c>
      <c r="C75" s="3" t="s">
        <v>32</v>
      </c>
      <c r="D75" s="3" t="s">
        <v>309</v>
      </c>
      <c r="E75" s="3" t="s">
        <v>152</v>
      </c>
      <c r="F75" s="3" t="s">
        <v>18</v>
      </c>
      <c r="G75" s="3"/>
      <c r="H75" s="3" t="s">
        <v>113</v>
      </c>
      <c r="I75" s="3" t="s">
        <v>163</v>
      </c>
      <c r="J75" s="4">
        <f t="shared" si="4"/>
        <v>0.51041666666666674</v>
      </c>
      <c r="K75" s="4">
        <f t="shared" si="5"/>
        <v>0.59375</v>
      </c>
      <c r="L75" s="6" t="s">
        <v>154</v>
      </c>
    </row>
    <row r="76" spans="1:15" hidden="1" x14ac:dyDescent="0.3">
      <c r="A76" s="1" t="s">
        <v>310</v>
      </c>
      <c r="B76" s="1" t="s">
        <v>21</v>
      </c>
      <c r="C76" s="1" t="s">
        <v>33</v>
      </c>
      <c r="D76" s="1" t="s">
        <v>81</v>
      </c>
      <c r="E76" s="1" t="s">
        <v>311</v>
      </c>
      <c r="F76" s="1" t="s">
        <v>18</v>
      </c>
      <c r="G76" s="1"/>
      <c r="H76" s="1" t="s">
        <v>312</v>
      </c>
      <c r="I76" s="1" t="s">
        <v>163</v>
      </c>
      <c r="J76" s="2">
        <f t="shared" si="4"/>
        <v>0.33333333333333331</v>
      </c>
      <c r="K76" s="2">
        <f t="shared" si="5"/>
        <v>0.41666666666666669</v>
      </c>
      <c r="L76" s="5" t="s">
        <v>313</v>
      </c>
    </row>
    <row r="77" spans="1:15" hidden="1" x14ac:dyDescent="0.3">
      <c r="A77" s="3" t="s">
        <v>314</v>
      </c>
      <c r="B77" s="3" t="s">
        <v>21</v>
      </c>
      <c r="C77" s="3" t="s">
        <v>33</v>
      </c>
      <c r="D77" s="3" t="s">
        <v>315</v>
      </c>
      <c r="E77" s="3" t="s">
        <v>311</v>
      </c>
      <c r="F77" s="3" t="s">
        <v>316</v>
      </c>
      <c r="G77" s="3"/>
      <c r="H77" s="3" t="s">
        <v>317</v>
      </c>
      <c r="I77" s="3" t="s">
        <v>163</v>
      </c>
      <c r="J77" s="4">
        <f t="shared" si="4"/>
        <v>0.35416666666666663</v>
      </c>
      <c r="K77" s="4">
        <f t="shared" si="5"/>
        <v>0.4375</v>
      </c>
      <c r="L77" s="6" t="s">
        <v>313</v>
      </c>
    </row>
    <row r="78" spans="1:15" hidden="1" x14ac:dyDescent="0.3">
      <c r="A78" s="1" t="s">
        <v>318</v>
      </c>
      <c r="B78" s="1" t="s">
        <v>21</v>
      </c>
      <c r="C78" s="1" t="s">
        <v>33</v>
      </c>
      <c r="D78" s="1" t="s">
        <v>86</v>
      </c>
      <c r="E78" s="1" t="s">
        <v>311</v>
      </c>
      <c r="F78" s="1" t="s">
        <v>319</v>
      </c>
      <c r="G78" s="1"/>
      <c r="H78" s="1" t="s">
        <v>312</v>
      </c>
      <c r="I78" s="1" t="s">
        <v>163</v>
      </c>
      <c r="J78" s="2">
        <f t="shared" si="4"/>
        <v>0.375</v>
      </c>
      <c r="K78" s="2">
        <f t="shared" si="5"/>
        <v>0.45833333333333337</v>
      </c>
      <c r="L78" s="5" t="s">
        <v>313</v>
      </c>
    </row>
    <row r="79" spans="1:15" hidden="1" x14ac:dyDescent="0.3">
      <c r="A79" s="3" t="s">
        <v>320</v>
      </c>
      <c r="B79" s="3" t="s">
        <v>21</v>
      </c>
      <c r="C79" s="3" t="s">
        <v>33</v>
      </c>
      <c r="D79" s="3" t="s">
        <v>34</v>
      </c>
      <c r="E79" s="3" t="s">
        <v>311</v>
      </c>
      <c r="F79" s="3" t="s">
        <v>18</v>
      </c>
      <c r="G79" s="3"/>
      <c r="H79" s="3" t="s">
        <v>317</v>
      </c>
      <c r="I79" s="3" t="s">
        <v>163</v>
      </c>
      <c r="J79" s="4">
        <f t="shared" si="4"/>
        <v>0.39583333333333331</v>
      </c>
      <c r="K79" s="4">
        <f t="shared" si="5"/>
        <v>0.47916666666666669</v>
      </c>
      <c r="L79" s="6" t="s">
        <v>313</v>
      </c>
    </row>
    <row r="80" spans="1:15" hidden="1" x14ac:dyDescent="0.3">
      <c r="A80" s="1" t="s">
        <v>321</v>
      </c>
      <c r="B80" s="1" t="s">
        <v>21</v>
      </c>
      <c r="C80" s="1" t="s">
        <v>33</v>
      </c>
      <c r="D80" s="1" t="s">
        <v>89</v>
      </c>
      <c r="E80" s="1" t="s">
        <v>311</v>
      </c>
      <c r="F80" s="1" t="s">
        <v>316</v>
      </c>
      <c r="G80" s="1"/>
      <c r="H80" s="1" t="s">
        <v>319</v>
      </c>
      <c r="I80" s="1" t="s">
        <v>163</v>
      </c>
      <c r="J80" s="2">
        <f t="shared" si="4"/>
        <v>0.41666666666666663</v>
      </c>
      <c r="K80" s="2">
        <f t="shared" si="5"/>
        <v>0.5</v>
      </c>
      <c r="L80" s="5" t="s">
        <v>313</v>
      </c>
    </row>
    <row r="81" spans="1:14" hidden="1" x14ac:dyDescent="0.3">
      <c r="A81" s="3" t="s">
        <v>322</v>
      </c>
      <c r="B81" s="3" t="s">
        <v>21</v>
      </c>
      <c r="C81" s="3" t="s">
        <v>33</v>
      </c>
      <c r="D81" s="3" t="s">
        <v>63</v>
      </c>
      <c r="E81" s="3" t="s">
        <v>262</v>
      </c>
      <c r="F81" s="3" t="s">
        <v>27</v>
      </c>
      <c r="G81" s="3"/>
      <c r="H81" s="3" t="s">
        <v>113</v>
      </c>
      <c r="I81" s="3" t="s">
        <v>163</v>
      </c>
      <c r="J81" s="4">
        <f t="shared" si="4"/>
        <v>0.44791666666666663</v>
      </c>
      <c r="K81" s="4">
        <f t="shared" si="5"/>
        <v>0.53125</v>
      </c>
      <c r="L81" s="6" t="s">
        <v>212</v>
      </c>
    </row>
    <row r="82" spans="1:14" x14ac:dyDescent="0.3">
      <c r="A82" s="1" t="s">
        <v>323</v>
      </c>
      <c r="B82" s="1" t="s">
        <v>21</v>
      </c>
      <c r="C82" s="1" t="s">
        <v>33</v>
      </c>
      <c r="D82" s="1" t="s">
        <v>138</v>
      </c>
      <c r="E82" s="1" t="s">
        <v>146</v>
      </c>
      <c r="F82" s="1" t="s">
        <v>18</v>
      </c>
      <c r="G82" s="1"/>
      <c r="H82" s="1" t="s">
        <v>113</v>
      </c>
      <c r="I82" s="1" t="s">
        <v>163</v>
      </c>
      <c r="J82" s="2">
        <f t="shared" si="4"/>
        <v>0.48958333333333331</v>
      </c>
      <c r="K82" s="2">
        <f t="shared" si="5"/>
        <v>0.57291666666666663</v>
      </c>
      <c r="L82" s="5" t="s">
        <v>212</v>
      </c>
      <c r="N82" t="s">
        <v>369</v>
      </c>
    </row>
    <row r="83" spans="1:14" x14ac:dyDescent="0.3">
      <c r="A83" s="3" t="s">
        <v>324</v>
      </c>
      <c r="B83" s="3" t="s">
        <v>21</v>
      </c>
      <c r="C83" s="3" t="s">
        <v>33</v>
      </c>
      <c r="D83" s="3" t="s">
        <v>325</v>
      </c>
      <c r="E83" s="3" t="s">
        <v>140</v>
      </c>
      <c r="F83" s="3" t="s">
        <v>27</v>
      </c>
      <c r="G83" s="3"/>
      <c r="H83" s="3" t="s">
        <v>103</v>
      </c>
      <c r="I83" s="3" t="s">
        <v>163</v>
      </c>
      <c r="J83" s="4">
        <f t="shared" si="4"/>
        <v>0.53472222222222221</v>
      </c>
      <c r="K83" s="4">
        <f t="shared" si="5"/>
        <v>0.61805555555555547</v>
      </c>
      <c r="L83" s="6" t="s">
        <v>212</v>
      </c>
      <c r="N83" t="s">
        <v>369</v>
      </c>
    </row>
    <row r="84" spans="1:14" hidden="1" x14ac:dyDescent="0.3">
      <c r="A84" s="1" t="s">
        <v>326</v>
      </c>
      <c r="B84" s="1" t="s">
        <v>21</v>
      </c>
      <c r="C84" s="1" t="s">
        <v>33</v>
      </c>
      <c r="D84" s="1" t="s">
        <v>29</v>
      </c>
      <c r="E84" s="1" t="s">
        <v>215</v>
      </c>
      <c r="F84" s="1" t="s">
        <v>18</v>
      </c>
      <c r="G84" s="1"/>
      <c r="H84" s="1" t="s">
        <v>279</v>
      </c>
      <c r="I84" s="1" t="s">
        <v>163</v>
      </c>
      <c r="J84" s="2">
        <f t="shared" si="4"/>
        <v>0.58333333333333337</v>
      </c>
      <c r="K84" s="2">
        <f t="shared" si="5"/>
        <v>0.66666666666666663</v>
      </c>
      <c r="L84" s="5" t="s">
        <v>156</v>
      </c>
    </row>
    <row r="85" spans="1:14" hidden="1" x14ac:dyDescent="0.3">
      <c r="A85" s="3" t="s">
        <v>327</v>
      </c>
      <c r="B85" s="3" t="s">
        <v>21</v>
      </c>
      <c r="C85" s="3" t="s">
        <v>33</v>
      </c>
      <c r="D85" s="3" t="s">
        <v>214</v>
      </c>
      <c r="E85" s="3" t="s">
        <v>222</v>
      </c>
      <c r="F85" s="3" t="s">
        <v>18</v>
      </c>
      <c r="G85" s="3"/>
      <c r="H85" s="3" t="s">
        <v>153</v>
      </c>
      <c r="I85" s="3" t="s">
        <v>163</v>
      </c>
      <c r="J85" s="4">
        <f t="shared" si="4"/>
        <v>0.63888888888888895</v>
      </c>
      <c r="K85" s="4">
        <f t="shared" si="5"/>
        <v>0.72222222222222221</v>
      </c>
      <c r="L85" s="6" t="s">
        <v>156</v>
      </c>
    </row>
    <row r="86" spans="1:14" hidden="1" x14ac:dyDescent="0.3">
      <c r="A86" s="1" t="s">
        <v>328</v>
      </c>
      <c r="B86" s="1" t="s">
        <v>21</v>
      </c>
      <c r="C86" s="1" t="s">
        <v>33</v>
      </c>
      <c r="D86" s="1" t="s">
        <v>218</v>
      </c>
      <c r="E86" s="1" t="s">
        <v>219</v>
      </c>
      <c r="F86" s="1" t="s">
        <v>220</v>
      </c>
      <c r="G86" s="1"/>
      <c r="H86" s="1" t="s">
        <v>83</v>
      </c>
      <c r="I86" s="1" t="s">
        <v>163</v>
      </c>
      <c r="J86" s="2">
        <f t="shared" si="4"/>
        <v>0.69444444444444453</v>
      </c>
      <c r="K86" s="2">
        <f t="shared" si="5"/>
        <v>0.77777777777777779</v>
      </c>
      <c r="L86" s="5" t="s">
        <v>166</v>
      </c>
    </row>
    <row r="87" spans="1:14" hidden="1" x14ac:dyDescent="0.3">
      <c r="A87" s="3" t="s">
        <v>329</v>
      </c>
      <c r="B87" s="3" t="s">
        <v>148</v>
      </c>
      <c r="C87" s="3" t="s">
        <v>330</v>
      </c>
      <c r="D87" s="3" t="s">
        <v>44</v>
      </c>
      <c r="E87" s="3" t="s">
        <v>155</v>
      </c>
      <c r="F87" s="3" t="s">
        <v>27</v>
      </c>
      <c r="G87" s="3"/>
      <c r="H87" s="3" t="s">
        <v>144</v>
      </c>
      <c r="I87" s="3" t="s">
        <v>163</v>
      </c>
      <c r="J87" s="4">
        <f t="shared" si="4"/>
        <v>0.84027777777777779</v>
      </c>
      <c r="K87" s="4">
        <f t="shared" si="5"/>
        <v>0.92361111111111105</v>
      </c>
      <c r="L87" s="6" t="s">
        <v>166</v>
      </c>
    </row>
    <row r="88" spans="1:14" hidden="1" x14ac:dyDescent="0.3">
      <c r="A88" s="1" t="s">
        <v>331</v>
      </c>
      <c r="B88" s="1" t="s">
        <v>21</v>
      </c>
      <c r="C88" s="1" t="s">
        <v>38</v>
      </c>
      <c r="D88" s="1" t="s">
        <v>81</v>
      </c>
      <c r="E88" s="1" t="s">
        <v>332</v>
      </c>
      <c r="F88" s="1" t="s">
        <v>18</v>
      </c>
      <c r="G88" s="1"/>
      <c r="H88" s="1" t="s">
        <v>46</v>
      </c>
      <c r="I88" s="1" t="s">
        <v>163</v>
      </c>
      <c r="J88" s="2">
        <f t="shared" si="4"/>
        <v>0.33333333333333331</v>
      </c>
      <c r="K88" s="2">
        <f t="shared" si="5"/>
        <v>0.41666666666666669</v>
      </c>
      <c r="L88" s="5" t="s">
        <v>156</v>
      </c>
    </row>
    <row r="89" spans="1:14" hidden="1" x14ac:dyDescent="0.3">
      <c r="A89" s="3" t="s">
        <v>333</v>
      </c>
      <c r="B89" s="3" t="s">
        <v>21</v>
      </c>
      <c r="C89" s="3" t="s">
        <v>38</v>
      </c>
      <c r="D89" s="3" t="s">
        <v>334</v>
      </c>
      <c r="E89" s="3" t="s">
        <v>332</v>
      </c>
      <c r="F89" s="3" t="s">
        <v>37</v>
      </c>
      <c r="G89" s="3"/>
      <c r="H89" s="3" t="s">
        <v>39</v>
      </c>
      <c r="I89" s="3" t="s">
        <v>163</v>
      </c>
      <c r="J89" s="4">
        <f t="shared" si="4"/>
        <v>0.3888888888888889</v>
      </c>
      <c r="K89" s="4">
        <f t="shared" si="5"/>
        <v>0.47222222222222227</v>
      </c>
      <c r="L89" s="6" t="s">
        <v>156</v>
      </c>
    </row>
    <row r="90" spans="1:14" hidden="1" x14ac:dyDescent="0.3">
      <c r="A90" s="1" t="s">
        <v>335</v>
      </c>
      <c r="B90" s="1" t="s">
        <v>21</v>
      </c>
      <c r="C90" s="1" t="s">
        <v>38</v>
      </c>
      <c r="D90" s="1" t="s">
        <v>118</v>
      </c>
      <c r="E90" s="1" t="s">
        <v>336</v>
      </c>
      <c r="F90" s="1" t="s">
        <v>27</v>
      </c>
      <c r="G90" s="1"/>
      <c r="H90" s="1" t="s">
        <v>337</v>
      </c>
      <c r="I90" s="1" t="s">
        <v>163</v>
      </c>
      <c r="J90" s="2">
        <f t="shared" si="4"/>
        <v>0.44444444444444442</v>
      </c>
      <c r="K90" s="2">
        <f t="shared" si="5"/>
        <v>0.52777777777777779</v>
      </c>
      <c r="L90" s="5" t="s">
        <v>156</v>
      </c>
    </row>
    <row r="91" spans="1:14" hidden="1" x14ac:dyDescent="0.3">
      <c r="A91" s="3" t="s">
        <v>338</v>
      </c>
      <c r="B91" s="3" t="s">
        <v>21</v>
      </c>
      <c r="C91" s="3" t="s">
        <v>38</v>
      </c>
      <c r="D91" s="3" t="s">
        <v>17</v>
      </c>
      <c r="E91" s="3" t="s">
        <v>336</v>
      </c>
      <c r="F91" s="3" t="s">
        <v>153</v>
      </c>
      <c r="G91" s="3"/>
      <c r="H91" s="3" t="s">
        <v>339</v>
      </c>
      <c r="I91" s="3" t="s">
        <v>163</v>
      </c>
      <c r="J91" s="4">
        <f t="shared" si="4"/>
        <v>0.49999999999999994</v>
      </c>
      <c r="K91" s="4">
        <f t="shared" si="5"/>
        <v>0.58333333333333326</v>
      </c>
      <c r="L91" s="6" t="s">
        <v>156</v>
      </c>
    </row>
    <row r="92" spans="1:14" hidden="1" x14ac:dyDescent="0.3">
      <c r="A92" s="1" t="s">
        <v>340</v>
      </c>
      <c r="B92" s="1" t="s">
        <v>21</v>
      </c>
      <c r="C92" s="1" t="s">
        <v>38</v>
      </c>
      <c r="D92" s="1" t="s">
        <v>208</v>
      </c>
      <c r="E92" s="1" t="s">
        <v>332</v>
      </c>
      <c r="F92" s="1" t="s">
        <v>46</v>
      </c>
      <c r="G92" s="1"/>
      <c r="H92" s="1" t="s">
        <v>37</v>
      </c>
      <c r="I92" s="1" t="s">
        <v>163</v>
      </c>
      <c r="J92" s="2">
        <f t="shared" si="4"/>
        <v>0.55555555555555558</v>
      </c>
      <c r="K92" s="2">
        <f t="shared" si="5"/>
        <v>0.63888888888888884</v>
      </c>
      <c r="L92" s="5" t="s">
        <v>154</v>
      </c>
    </row>
    <row r="93" spans="1:14" hidden="1" x14ac:dyDescent="0.3">
      <c r="A93" s="3" t="s">
        <v>341</v>
      </c>
      <c r="B93" s="3" t="s">
        <v>21</v>
      </c>
      <c r="C93" s="3" t="s">
        <v>38</v>
      </c>
      <c r="D93" s="3" t="s">
        <v>342</v>
      </c>
      <c r="E93" s="3" t="s">
        <v>332</v>
      </c>
      <c r="F93" s="3" t="s">
        <v>18</v>
      </c>
      <c r="G93" s="3"/>
      <c r="H93" s="3" t="s">
        <v>39</v>
      </c>
      <c r="I93" s="3" t="s">
        <v>163</v>
      </c>
      <c r="J93" s="4">
        <f t="shared" si="4"/>
        <v>0.61111111111111116</v>
      </c>
      <c r="K93" s="4">
        <f t="shared" si="5"/>
        <v>0.69444444444444442</v>
      </c>
      <c r="L93" s="6" t="s">
        <v>154</v>
      </c>
    </row>
    <row r="94" spans="1:14" hidden="1" x14ac:dyDescent="0.3">
      <c r="A94" s="1" t="s">
        <v>343</v>
      </c>
      <c r="B94" s="1" t="s">
        <v>21</v>
      </c>
      <c r="C94" s="1" t="s">
        <v>38</v>
      </c>
      <c r="D94" s="1" t="s">
        <v>23</v>
      </c>
      <c r="E94" s="1" t="s">
        <v>336</v>
      </c>
      <c r="F94" s="1" t="s">
        <v>337</v>
      </c>
      <c r="G94" s="1"/>
      <c r="H94" s="1" t="s">
        <v>153</v>
      </c>
      <c r="I94" s="1" t="s">
        <v>163</v>
      </c>
      <c r="J94" s="2">
        <f t="shared" si="4"/>
        <v>0.66666666666666674</v>
      </c>
      <c r="K94" s="2">
        <f t="shared" si="5"/>
        <v>0.75</v>
      </c>
      <c r="L94" s="5" t="s">
        <v>154</v>
      </c>
    </row>
    <row r="95" spans="1:14" hidden="1" x14ac:dyDescent="0.3">
      <c r="A95" s="9" t="s">
        <v>344</v>
      </c>
      <c r="B95" s="9" t="s">
        <v>21</v>
      </c>
      <c r="C95" s="9" t="s">
        <v>38</v>
      </c>
      <c r="D95" s="9" t="s">
        <v>345</v>
      </c>
      <c r="E95" s="9" t="s">
        <v>336</v>
      </c>
      <c r="F95" s="9" t="s">
        <v>27</v>
      </c>
      <c r="G95" s="9"/>
      <c r="H95" s="9" t="s">
        <v>339</v>
      </c>
      <c r="I95" s="9" t="s">
        <v>163</v>
      </c>
      <c r="J95" s="10">
        <f t="shared" si="4"/>
        <v>0.72222222222222221</v>
      </c>
      <c r="K95" s="10">
        <f t="shared" si="5"/>
        <v>0.80555555555555547</v>
      </c>
      <c r="L95" s="11" t="s">
        <v>154</v>
      </c>
    </row>
    <row r="101" spans="14:15" ht="109.2" x14ac:dyDescent="0.3">
      <c r="N101" s="20" t="s">
        <v>372</v>
      </c>
      <c r="O101" s="20" t="s">
        <v>364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75B32-029A-934C-892F-09691ED76BE2}">
  <dimension ref="A1:P101"/>
  <sheetViews>
    <sheetView tabSelected="1" zoomScale="63" zoomScaleNormal="150" workbookViewId="0">
      <selection activeCell="G53" sqref="G53"/>
    </sheetView>
  </sheetViews>
  <sheetFormatPr defaultColWidth="10.69921875" defaultRowHeight="15.6" x14ac:dyDescent="0.3"/>
  <cols>
    <col min="1" max="1" width="12.19921875" bestFit="1" customWidth="1"/>
    <col min="2" max="2" width="7" bestFit="1" customWidth="1"/>
    <col min="3" max="3" width="10.69921875" bestFit="1" customWidth="1"/>
    <col min="4" max="4" width="6" bestFit="1" customWidth="1"/>
    <col min="5" max="5" width="39.69921875" bestFit="1" customWidth="1"/>
    <col min="6" max="6" width="19.296875" bestFit="1" customWidth="1"/>
    <col min="7" max="7" width="10.69921875" bestFit="1" customWidth="1"/>
    <col min="8" max="8" width="15.69921875" bestFit="1" customWidth="1"/>
    <col min="9" max="9" width="14" bestFit="1" customWidth="1"/>
    <col min="10" max="10" width="9.796875" bestFit="1" customWidth="1"/>
    <col min="11" max="11" width="8.5" bestFit="1" customWidth="1"/>
    <col min="12" max="12" width="10" bestFit="1" customWidth="1"/>
    <col min="14" max="14" width="10.796875" style="15"/>
    <col min="15" max="15" width="30.8984375" style="15" bestFit="1" customWidth="1"/>
    <col min="16" max="16" width="26.8984375" bestFit="1" customWidth="1"/>
  </cols>
  <sheetData>
    <row r="1" spans="1:16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8" t="s">
        <v>11</v>
      </c>
      <c r="M1" s="14">
        <v>4.1666666666666664E-2</v>
      </c>
      <c r="O1" s="17" t="s">
        <v>346</v>
      </c>
      <c r="P1" s="18" t="s">
        <v>361</v>
      </c>
    </row>
    <row r="2" spans="1:16" hidden="1" x14ac:dyDescent="0.3">
      <c r="A2" s="1" t="s">
        <v>41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18</v>
      </c>
      <c r="G2" s="1"/>
      <c r="H2" s="1" t="s">
        <v>46</v>
      </c>
      <c r="I2" s="1" t="s">
        <v>47</v>
      </c>
      <c r="J2" s="2">
        <f>D2-$M$1</f>
        <v>0.84027777777777779</v>
      </c>
      <c r="K2" s="2">
        <f>D2+$M$1</f>
        <v>0.92361111111111105</v>
      </c>
      <c r="L2" s="5" t="s">
        <v>48</v>
      </c>
      <c r="O2" s="15">
        <v>1</v>
      </c>
    </row>
    <row r="3" spans="1:16" hidden="1" x14ac:dyDescent="0.3">
      <c r="A3" s="3" t="s">
        <v>49</v>
      </c>
      <c r="B3" s="3" t="s">
        <v>21</v>
      </c>
      <c r="C3" s="3" t="s">
        <v>50</v>
      </c>
      <c r="D3" s="3" t="s">
        <v>51</v>
      </c>
      <c r="E3" s="3" t="s">
        <v>52</v>
      </c>
      <c r="F3" s="3" t="s">
        <v>18</v>
      </c>
      <c r="G3" s="3"/>
      <c r="H3" s="3" t="s">
        <v>53</v>
      </c>
      <c r="I3" s="3" t="s">
        <v>47</v>
      </c>
      <c r="J3" s="4">
        <f t="shared" ref="J3:J38" si="0">D3-$M$1</f>
        <v>0.38541666666666663</v>
      </c>
      <c r="K3" s="4">
        <f t="shared" ref="K3:K38" si="1">D3+$M$1</f>
        <v>0.46875</v>
      </c>
      <c r="L3" s="6" t="s">
        <v>54</v>
      </c>
    </row>
    <row r="4" spans="1:16" hidden="1" x14ac:dyDescent="0.3">
      <c r="A4" s="1" t="s">
        <v>55</v>
      </c>
      <c r="B4" s="1" t="s">
        <v>21</v>
      </c>
      <c r="C4" s="1" t="s">
        <v>50</v>
      </c>
      <c r="D4" s="1" t="s">
        <v>56</v>
      </c>
      <c r="E4" s="1" t="s">
        <v>52</v>
      </c>
      <c r="F4" s="1" t="s">
        <v>57</v>
      </c>
      <c r="G4" s="1"/>
      <c r="H4" s="1" t="s">
        <v>58</v>
      </c>
      <c r="I4" s="1" t="s">
        <v>47</v>
      </c>
      <c r="J4" s="2">
        <f t="shared" si="0"/>
        <v>0.40625</v>
      </c>
      <c r="K4" s="2">
        <f t="shared" si="1"/>
        <v>0.48958333333333337</v>
      </c>
      <c r="L4" s="5" t="s">
        <v>54</v>
      </c>
    </row>
    <row r="5" spans="1:16" hidden="1" x14ac:dyDescent="0.3">
      <c r="A5" s="3" t="s">
        <v>59</v>
      </c>
      <c r="B5" s="3" t="s">
        <v>21</v>
      </c>
      <c r="C5" s="3" t="s">
        <v>50</v>
      </c>
      <c r="D5" s="3" t="s">
        <v>60</v>
      </c>
      <c r="E5" s="3" t="s">
        <v>52</v>
      </c>
      <c r="F5" s="3" t="s">
        <v>61</v>
      </c>
      <c r="G5" s="3"/>
      <c r="H5" s="3" t="s">
        <v>53</v>
      </c>
      <c r="I5" s="3" t="s">
        <v>47</v>
      </c>
      <c r="J5" s="4">
        <f t="shared" si="0"/>
        <v>0.42708333333333331</v>
      </c>
      <c r="K5" s="4">
        <f t="shared" si="1"/>
        <v>0.51041666666666663</v>
      </c>
      <c r="L5" s="6" t="s">
        <v>54</v>
      </c>
    </row>
    <row r="6" spans="1:16" hidden="1" x14ac:dyDescent="0.3">
      <c r="A6" s="1" t="s">
        <v>62</v>
      </c>
      <c r="B6" s="1" t="s">
        <v>21</v>
      </c>
      <c r="C6" s="1" t="s">
        <v>50</v>
      </c>
      <c r="D6" s="1" t="s">
        <v>63</v>
      </c>
      <c r="E6" s="1" t="s">
        <v>52</v>
      </c>
      <c r="F6" s="1" t="s">
        <v>18</v>
      </c>
      <c r="G6" s="1"/>
      <c r="H6" s="1" t="s">
        <v>58</v>
      </c>
      <c r="I6" s="1" t="s">
        <v>47</v>
      </c>
      <c r="J6" s="2">
        <f t="shared" si="0"/>
        <v>0.44791666666666663</v>
      </c>
      <c r="K6" s="2">
        <f t="shared" si="1"/>
        <v>0.53125</v>
      </c>
      <c r="L6" s="5" t="s">
        <v>54</v>
      </c>
    </row>
    <row r="7" spans="1:16" hidden="1" x14ac:dyDescent="0.3">
      <c r="A7" s="3" t="s">
        <v>64</v>
      </c>
      <c r="B7" s="3" t="s">
        <v>21</v>
      </c>
      <c r="C7" s="3" t="s">
        <v>50</v>
      </c>
      <c r="D7" s="3" t="s">
        <v>65</v>
      </c>
      <c r="E7" s="3" t="s">
        <v>52</v>
      </c>
      <c r="F7" s="3" t="s">
        <v>57</v>
      </c>
      <c r="G7" s="3"/>
      <c r="H7" s="3" t="s">
        <v>61</v>
      </c>
      <c r="I7" s="3" t="s">
        <v>47</v>
      </c>
      <c r="J7" s="4">
        <f t="shared" si="0"/>
        <v>0.46874999999999994</v>
      </c>
      <c r="K7" s="4">
        <f t="shared" si="1"/>
        <v>0.55208333333333326</v>
      </c>
      <c r="L7" s="6" t="s">
        <v>54</v>
      </c>
    </row>
    <row r="8" spans="1:16" hidden="1" x14ac:dyDescent="0.3">
      <c r="A8" s="1" t="s">
        <v>66</v>
      </c>
      <c r="B8" s="1" t="s">
        <v>42</v>
      </c>
      <c r="C8" s="1" t="s">
        <v>67</v>
      </c>
      <c r="D8" s="1" t="s">
        <v>44</v>
      </c>
      <c r="E8" s="1" t="s">
        <v>45</v>
      </c>
      <c r="F8" s="1" t="s">
        <v>18</v>
      </c>
      <c r="G8" s="1"/>
      <c r="H8" s="1" t="s">
        <v>68</v>
      </c>
      <c r="I8" s="1" t="s">
        <v>47</v>
      </c>
      <c r="J8" s="2">
        <f t="shared" si="0"/>
        <v>0.84027777777777779</v>
      </c>
      <c r="K8" s="2">
        <f t="shared" si="1"/>
        <v>0.92361111111111105</v>
      </c>
      <c r="L8" s="5" t="s">
        <v>48</v>
      </c>
    </row>
    <row r="9" spans="1:16" hidden="1" x14ac:dyDescent="0.3">
      <c r="A9" s="3" t="s">
        <v>69</v>
      </c>
      <c r="B9" s="3" t="s">
        <v>21</v>
      </c>
      <c r="C9" s="3" t="s">
        <v>70</v>
      </c>
      <c r="D9" s="3" t="s">
        <v>29</v>
      </c>
      <c r="E9" s="3" t="s">
        <v>71</v>
      </c>
      <c r="F9" s="3" t="s">
        <v>27</v>
      </c>
      <c r="G9" s="3"/>
      <c r="H9" s="3" t="s">
        <v>36</v>
      </c>
      <c r="I9" s="3" t="s">
        <v>47</v>
      </c>
      <c r="J9" s="4">
        <f t="shared" si="0"/>
        <v>0.58333333333333337</v>
      </c>
      <c r="K9" s="4">
        <f t="shared" si="1"/>
        <v>0.66666666666666663</v>
      </c>
      <c r="L9" s="6" t="s">
        <v>72</v>
      </c>
    </row>
    <row r="10" spans="1:16" hidden="1" x14ac:dyDescent="0.3">
      <c r="A10" s="1" t="s">
        <v>73</v>
      </c>
      <c r="B10" s="1" t="s">
        <v>21</v>
      </c>
      <c r="C10" s="1" t="s">
        <v>70</v>
      </c>
      <c r="D10" s="1" t="s">
        <v>31</v>
      </c>
      <c r="E10" s="1" t="s">
        <v>74</v>
      </c>
      <c r="F10" s="1" t="s">
        <v>18</v>
      </c>
      <c r="G10" s="1"/>
      <c r="H10" s="1" t="s">
        <v>75</v>
      </c>
      <c r="I10" s="1" t="s">
        <v>47</v>
      </c>
      <c r="J10" s="2">
        <f t="shared" si="0"/>
        <v>0.625</v>
      </c>
      <c r="K10" s="2">
        <f t="shared" si="1"/>
        <v>0.70833333333333326</v>
      </c>
      <c r="L10" s="5" t="s">
        <v>72</v>
      </c>
    </row>
    <row r="11" spans="1:16" hidden="1" x14ac:dyDescent="0.3">
      <c r="A11" s="3" t="s">
        <v>76</v>
      </c>
      <c r="B11" s="3" t="s">
        <v>42</v>
      </c>
      <c r="C11" s="3" t="s">
        <v>77</v>
      </c>
      <c r="D11" s="3" t="s">
        <v>44</v>
      </c>
      <c r="E11" s="3" t="s">
        <v>45</v>
      </c>
      <c r="F11" s="3" t="s">
        <v>18</v>
      </c>
      <c r="G11" s="3"/>
      <c r="H11" s="3" t="s">
        <v>78</v>
      </c>
      <c r="I11" s="3" t="s">
        <v>47</v>
      </c>
      <c r="J11" s="4">
        <f t="shared" si="0"/>
        <v>0.84027777777777779</v>
      </c>
      <c r="K11" s="4">
        <f t="shared" si="1"/>
        <v>0.92361111111111105</v>
      </c>
      <c r="L11" s="6" t="s">
        <v>48</v>
      </c>
    </row>
    <row r="12" spans="1:16" hidden="1" x14ac:dyDescent="0.3">
      <c r="A12" s="1" t="s">
        <v>79</v>
      </c>
      <c r="B12" s="1" t="s">
        <v>21</v>
      </c>
      <c r="C12" s="1" t="s">
        <v>80</v>
      </c>
      <c r="D12" s="1" t="s">
        <v>81</v>
      </c>
      <c r="E12" s="1" t="s">
        <v>82</v>
      </c>
      <c r="F12" s="1" t="s">
        <v>18</v>
      </c>
      <c r="G12" s="1"/>
      <c r="H12" s="1" t="s">
        <v>83</v>
      </c>
      <c r="I12" s="1" t="s">
        <v>47</v>
      </c>
      <c r="J12" s="2">
        <f t="shared" si="0"/>
        <v>0.33333333333333331</v>
      </c>
      <c r="K12" s="2">
        <f t="shared" si="1"/>
        <v>0.41666666666666669</v>
      </c>
      <c r="L12" s="5" t="s">
        <v>84</v>
      </c>
    </row>
    <row r="13" spans="1:16" hidden="1" x14ac:dyDescent="0.3">
      <c r="A13" s="3" t="s">
        <v>85</v>
      </c>
      <c r="B13" s="3" t="s">
        <v>21</v>
      </c>
      <c r="C13" s="3" t="s">
        <v>80</v>
      </c>
      <c r="D13" s="3" t="s">
        <v>86</v>
      </c>
      <c r="E13" s="3" t="s">
        <v>82</v>
      </c>
      <c r="F13" s="3" t="s">
        <v>83</v>
      </c>
      <c r="G13" s="3"/>
      <c r="H13" s="3" t="s">
        <v>87</v>
      </c>
      <c r="I13" s="3" t="s">
        <v>47</v>
      </c>
      <c r="J13" s="4">
        <f t="shared" si="0"/>
        <v>0.375</v>
      </c>
      <c r="K13" s="4">
        <f t="shared" si="1"/>
        <v>0.45833333333333337</v>
      </c>
      <c r="L13" s="6" t="s">
        <v>84</v>
      </c>
    </row>
    <row r="14" spans="1:16" hidden="1" x14ac:dyDescent="0.3">
      <c r="A14" s="1" t="s">
        <v>88</v>
      </c>
      <c r="B14" s="1" t="s">
        <v>21</v>
      </c>
      <c r="C14" s="1" t="s">
        <v>80</v>
      </c>
      <c r="D14" s="1" t="s">
        <v>89</v>
      </c>
      <c r="E14" s="1" t="s">
        <v>82</v>
      </c>
      <c r="F14" s="1" t="s">
        <v>18</v>
      </c>
      <c r="G14" s="1"/>
      <c r="H14" s="1" t="s">
        <v>87</v>
      </c>
      <c r="I14" s="1" t="s">
        <v>47</v>
      </c>
      <c r="J14" s="2">
        <f t="shared" si="0"/>
        <v>0.41666666666666663</v>
      </c>
      <c r="K14" s="2">
        <f t="shared" si="1"/>
        <v>0.5</v>
      </c>
      <c r="L14" s="5" t="s">
        <v>84</v>
      </c>
    </row>
    <row r="15" spans="1:16" hidden="1" x14ac:dyDescent="0.3">
      <c r="A15" s="3" t="s">
        <v>90</v>
      </c>
      <c r="B15" s="3" t="s">
        <v>21</v>
      </c>
      <c r="C15" s="3" t="s">
        <v>80</v>
      </c>
      <c r="D15" s="3" t="s">
        <v>63</v>
      </c>
      <c r="E15" s="3" t="s">
        <v>91</v>
      </c>
      <c r="F15" s="3" t="s">
        <v>27</v>
      </c>
      <c r="G15" s="3"/>
      <c r="H15" s="3" t="s">
        <v>58</v>
      </c>
      <c r="I15" s="3" t="s">
        <v>47</v>
      </c>
      <c r="J15" s="4">
        <f t="shared" si="0"/>
        <v>0.44791666666666663</v>
      </c>
      <c r="K15" s="4">
        <f t="shared" si="1"/>
        <v>0.53125</v>
      </c>
      <c r="L15" s="6" t="s">
        <v>84</v>
      </c>
    </row>
    <row r="16" spans="1:16" hidden="1" x14ac:dyDescent="0.3">
      <c r="A16" s="1" t="s">
        <v>92</v>
      </c>
      <c r="B16" s="1" t="s">
        <v>21</v>
      </c>
      <c r="C16" s="1" t="s">
        <v>80</v>
      </c>
      <c r="D16" s="1" t="s">
        <v>93</v>
      </c>
      <c r="E16" s="1" t="s">
        <v>91</v>
      </c>
      <c r="F16" s="1" t="s">
        <v>94</v>
      </c>
      <c r="G16" s="1"/>
      <c r="H16" s="1" t="s">
        <v>95</v>
      </c>
      <c r="I16" s="1" t="s">
        <v>47</v>
      </c>
      <c r="J16" s="2">
        <f t="shared" si="0"/>
        <v>0.47916666666666669</v>
      </c>
      <c r="K16" s="2">
        <f t="shared" si="1"/>
        <v>0.5625</v>
      </c>
      <c r="L16" s="5" t="s">
        <v>84</v>
      </c>
      <c r="O16"/>
    </row>
    <row r="17" spans="1:16" hidden="1" x14ac:dyDescent="0.3">
      <c r="A17" s="3" t="s">
        <v>96</v>
      </c>
      <c r="B17" s="3" t="s">
        <v>21</v>
      </c>
      <c r="C17" s="3" t="s">
        <v>80</v>
      </c>
      <c r="D17" s="3" t="s">
        <v>97</v>
      </c>
      <c r="E17" s="3" t="s">
        <v>91</v>
      </c>
      <c r="F17" s="3" t="s">
        <v>58</v>
      </c>
      <c r="G17" s="3"/>
      <c r="H17" s="3" t="s">
        <v>94</v>
      </c>
      <c r="I17" s="3" t="s">
        <v>47</v>
      </c>
      <c r="J17" s="4">
        <f t="shared" si="0"/>
        <v>0.52083333333333337</v>
      </c>
      <c r="K17" s="4">
        <f t="shared" si="1"/>
        <v>0.60416666666666663</v>
      </c>
      <c r="L17" s="6" t="s">
        <v>84</v>
      </c>
      <c r="O17"/>
    </row>
    <row r="18" spans="1:16" hidden="1" x14ac:dyDescent="0.3">
      <c r="A18" s="1" t="s">
        <v>98</v>
      </c>
      <c r="B18" s="1" t="s">
        <v>21</v>
      </c>
      <c r="C18" s="1" t="s">
        <v>80</v>
      </c>
      <c r="D18" s="1" t="s">
        <v>99</v>
      </c>
      <c r="E18" s="1" t="s">
        <v>91</v>
      </c>
      <c r="F18" s="1" t="s">
        <v>27</v>
      </c>
      <c r="G18" s="1"/>
      <c r="H18" s="1" t="s">
        <v>95</v>
      </c>
      <c r="I18" s="1" t="s">
        <v>47</v>
      </c>
      <c r="J18" s="2">
        <f t="shared" si="0"/>
        <v>0.55208333333333337</v>
      </c>
      <c r="K18" s="2">
        <f t="shared" si="1"/>
        <v>0.63541666666666663</v>
      </c>
      <c r="L18" s="5" t="s">
        <v>84</v>
      </c>
      <c r="O18"/>
    </row>
    <row r="19" spans="1:16" hidden="1" x14ac:dyDescent="0.3">
      <c r="A19" s="3" t="s">
        <v>100</v>
      </c>
      <c r="B19" s="3" t="s">
        <v>21</v>
      </c>
      <c r="C19" s="3" t="s">
        <v>32</v>
      </c>
      <c r="D19" s="3" t="s">
        <v>101</v>
      </c>
      <c r="E19" s="3" t="s">
        <v>102</v>
      </c>
      <c r="F19" s="3" t="s">
        <v>18</v>
      </c>
      <c r="G19" s="3"/>
      <c r="H19" s="3" t="s">
        <v>103</v>
      </c>
      <c r="I19" s="3" t="s">
        <v>47</v>
      </c>
      <c r="J19" s="4">
        <f t="shared" si="0"/>
        <v>0.38194444444444442</v>
      </c>
      <c r="K19" s="4">
        <f t="shared" si="1"/>
        <v>0.46527777777777779</v>
      </c>
      <c r="L19" s="6" t="s">
        <v>104</v>
      </c>
      <c r="O19" t="s">
        <v>357</v>
      </c>
      <c r="P19" t="s">
        <v>362</v>
      </c>
    </row>
    <row r="20" spans="1:16" hidden="1" x14ac:dyDescent="0.3">
      <c r="A20" s="1" t="s">
        <v>105</v>
      </c>
      <c r="B20" s="1" t="s">
        <v>21</v>
      </c>
      <c r="C20" s="1" t="s">
        <v>32</v>
      </c>
      <c r="D20" s="1" t="s">
        <v>101</v>
      </c>
      <c r="E20" s="1" t="s">
        <v>102</v>
      </c>
      <c r="F20" s="1" t="s">
        <v>46</v>
      </c>
      <c r="G20" s="1"/>
      <c r="H20" s="1" t="s">
        <v>106</v>
      </c>
      <c r="I20" s="1" t="s">
        <v>47</v>
      </c>
      <c r="J20" s="2">
        <f t="shared" si="0"/>
        <v>0.38194444444444442</v>
      </c>
      <c r="K20" s="2">
        <f t="shared" si="1"/>
        <v>0.46527777777777779</v>
      </c>
      <c r="L20" s="5" t="s">
        <v>104</v>
      </c>
      <c r="O20"/>
    </row>
    <row r="21" spans="1:16" hidden="1" x14ac:dyDescent="0.3">
      <c r="A21" s="3" t="s">
        <v>107</v>
      </c>
      <c r="B21" s="3" t="s">
        <v>21</v>
      </c>
      <c r="C21" s="3" t="s">
        <v>32</v>
      </c>
      <c r="D21" s="3" t="s">
        <v>108</v>
      </c>
      <c r="E21" s="3" t="s">
        <v>102</v>
      </c>
      <c r="F21" s="3" t="s">
        <v>109</v>
      </c>
      <c r="G21" s="3"/>
      <c r="H21" s="3" t="s">
        <v>110</v>
      </c>
      <c r="I21" s="3" t="s">
        <v>47</v>
      </c>
      <c r="J21" s="4">
        <f t="shared" si="0"/>
        <v>0.40277777777777773</v>
      </c>
      <c r="K21" s="4">
        <f t="shared" si="1"/>
        <v>0.4861111111111111</v>
      </c>
      <c r="L21" s="6" t="s">
        <v>104</v>
      </c>
      <c r="O21" t="s">
        <v>357</v>
      </c>
    </row>
    <row r="22" spans="1:16" hidden="1" x14ac:dyDescent="0.3">
      <c r="A22" s="1" t="s">
        <v>111</v>
      </c>
      <c r="B22" s="1" t="s">
        <v>21</v>
      </c>
      <c r="C22" s="1" t="s">
        <v>32</v>
      </c>
      <c r="D22" s="1" t="s">
        <v>108</v>
      </c>
      <c r="E22" s="1" t="s">
        <v>102</v>
      </c>
      <c r="F22" s="1" t="s">
        <v>112</v>
      </c>
      <c r="G22" s="1"/>
      <c r="H22" s="1" t="s">
        <v>113</v>
      </c>
      <c r="I22" s="1" t="s">
        <v>47</v>
      </c>
      <c r="J22" s="2">
        <f t="shared" si="0"/>
        <v>0.40277777777777773</v>
      </c>
      <c r="K22" s="2">
        <f t="shared" si="1"/>
        <v>0.4861111111111111</v>
      </c>
      <c r="L22" s="5" t="s">
        <v>104</v>
      </c>
      <c r="O22"/>
    </row>
    <row r="23" spans="1:16" hidden="1" x14ac:dyDescent="0.3">
      <c r="A23" s="3" t="s">
        <v>114</v>
      </c>
      <c r="B23" s="3" t="s">
        <v>21</v>
      </c>
      <c r="C23" s="3" t="s">
        <v>32</v>
      </c>
      <c r="D23" s="3" t="s">
        <v>115</v>
      </c>
      <c r="E23" s="3" t="s">
        <v>102</v>
      </c>
      <c r="F23" s="3" t="s">
        <v>18</v>
      </c>
      <c r="G23" s="3"/>
      <c r="H23" s="3" t="s">
        <v>46</v>
      </c>
      <c r="I23" s="3" t="s">
        <v>47</v>
      </c>
      <c r="J23" s="4">
        <f t="shared" si="0"/>
        <v>0.4236111111111111</v>
      </c>
      <c r="K23" s="4">
        <f t="shared" si="1"/>
        <v>0.50694444444444442</v>
      </c>
      <c r="L23" s="6" t="s">
        <v>104</v>
      </c>
      <c r="O23"/>
    </row>
    <row r="24" spans="1:16" hidden="1" x14ac:dyDescent="0.3">
      <c r="A24" s="1" t="s">
        <v>116</v>
      </c>
      <c r="B24" s="1" t="s">
        <v>21</v>
      </c>
      <c r="C24" s="1" t="s">
        <v>32</v>
      </c>
      <c r="D24" s="1" t="s">
        <v>115</v>
      </c>
      <c r="E24" s="1" t="s">
        <v>102</v>
      </c>
      <c r="F24" s="1" t="s">
        <v>103</v>
      </c>
      <c r="G24" s="1"/>
      <c r="H24" s="1" t="s">
        <v>106</v>
      </c>
      <c r="I24" s="1" t="s">
        <v>47</v>
      </c>
      <c r="J24" s="2">
        <f t="shared" si="0"/>
        <v>0.4236111111111111</v>
      </c>
      <c r="K24" s="2">
        <f t="shared" si="1"/>
        <v>0.50694444444444442</v>
      </c>
      <c r="L24" s="5" t="s">
        <v>104</v>
      </c>
      <c r="O24"/>
    </row>
    <row r="25" spans="1:16" hidden="1" x14ac:dyDescent="0.3">
      <c r="A25" s="3" t="s">
        <v>117</v>
      </c>
      <c r="B25" s="3" t="s">
        <v>21</v>
      </c>
      <c r="C25" s="3" t="s">
        <v>32</v>
      </c>
      <c r="D25" s="3" t="s">
        <v>118</v>
      </c>
      <c r="E25" s="3" t="s">
        <v>102</v>
      </c>
      <c r="F25" s="3" t="s">
        <v>109</v>
      </c>
      <c r="G25" s="3"/>
      <c r="H25" s="3" t="s">
        <v>112</v>
      </c>
      <c r="I25" s="3" t="s">
        <v>47</v>
      </c>
      <c r="J25" s="4">
        <f t="shared" si="0"/>
        <v>0.44444444444444442</v>
      </c>
      <c r="K25" s="4">
        <f t="shared" si="1"/>
        <v>0.52777777777777779</v>
      </c>
      <c r="L25" s="6" t="s">
        <v>104</v>
      </c>
      <c r="O25"/>
    </row>
    <row r="26" spans="1:16" hidden="1" x14ac:dyDescent="0.3">
      <c r="A26" s="1" t="s">
        <v>119</v>
      </c>
      <c r="B26" s="1" t="s">
        <v>21</v>
      </c>
      <c r="C26" s="1" t="s">
        <v>32</v>
      </c>
      <c r="D26" s="1" t="s">
        <v>118</v>
      </c>
      <c r="E26" s="1" t="s">
        <v>102</v>
      </c>
      <c r="F26" s="1" t="s">
        <v>110</v>
      </c>
      <c r="G26" s="1"/>
      <c r="H26" s="1" t="s">
        <v>113</v>
      </c>
      <c r="I26" s="1" t="s">
        <v>47</v>
      </c>
      <c r="J26" s="2">
        <f t="shared" si="0"/>
        <v>0.44444444444444442</v>
      </c>
      <c r="K26" s="2">
        <f t="shared" si="1"/>
        <v>0.52777777777777779</v>
      </c>
      <c r="L26" s="5" t="s">
        <v>104</v>
      </c>
      <c r="O26"/>
    </row>
    <row r="27" spans="1:16" hidden="1" x14ac:dyDescent="0.3">
      <c r="A27" s="3" t="s">
        <v>120</v>
      </c>
      <c r="B27" s="3" t="s">
        <v>21</v>
      </c>
      <c r="C27" s="3" t="s">
        <v>32</v>
      </c>
      <c r="D27" s="3" t="s">
        <v>121</v>
      </c>
      <c r="E27" s="3" t="s">
        <v>102</v>
      </c>
      <c r="F27" s="3" t="s">
        <v>18</v>
      </c>
      <c r="G27" s="3"/>
      <c r="H27" s="3" t="s">
        <v>106</v>
      </c>
      <c r="I27" s="3" t="s">
        <v>47</v>
      </c>
      <c r="J27" s="4">
        <f t="shared" si="0"/>
        <v>0.46527777777777773</v>
      </c>
      <c r="K27" s="4">
        <f t="shared" si="1"/>
        <v>0.54861111111111105</v>
      </c>
      <c r="L27" s="6" t="s">
        <v>104</v>
      </c>
      <c r="O27"/>
    </row>
    <row r="28" spans="1:16" hidden="1" x14ac:dyDescent="0.3">
      <c r="A28" s="1" t="s">
        <v>122</v>
      </c>
      <c r="B28" s="1" t="s">
        <v>21</v>
      </c>
      <c r="C28" s="1" t="s">
        <v>32</v>
      </c>
      <c r="D28" s="1" t="s">
        <v>121</v>
      </c>
      <c r="E28" s="1" t="s">
        <v>102</v>
      </c>
      <c r="F28" s="1" t="s">
        <v>103</v>
      </c>
      <c r="G28" s="1"/>
      <c r="H28" s="1" t="s">
        <v>46</v>
      </c>
      <c r="I28" s="1" t="s">
        <v>47</v>
      </c>
      <c r="J28" s="2">
        <f t="shared" si="0"/>
        <v>0.46527777777777773</v>
      </c>
      <c r="K28" s="2">
        <f t="shared" si="1"/>
        <v>0.54861111111111105</v>
      </c>
      <c r="L28" s="5" t="s">
        <v>104</v>
      </c>
      <c r="O28"/>
    </row>
    <row r="29" spans="1:16" hidden="1" x14ac:dyDescent="0.3">
      <c r="A29" s="3" t="s">
        <v>123</v>
      </c>
      <c r="B29" s="3" t="s">
        <v>21</v>
      </c>
      <c r="C29" s="3" t="s">
        <v>32</v>
      </c>
      <c r="D29" s="3" t="s">
        <v>124</v>
      </c>
      <c r="E29" s="3" t="s">
        <v>102</v>
      </c>
      <c r="F29" s="3" t="s">
        <v>109</v>
      </c>
      <c r="G29" s="3"/>
      <c r="H29" s="3" t="s">
        <v>113</v>
      </c>
      <c r="I29" s="3" t="s">
        <v>47</v>
      </c>
      <c r="J29" s="4">
        <f t="shared" si="0"/>
        <v>0.4861111111111111</v>
      </c>
      <c r="K29" s="4">
        <f t="shared" si="1"/>
        <v>0.56944444444444442</v>
      </c>
      <c r="L29" s="6" t="s">
        <v>104</v>
      </c>
      <c r="O29"/>
    </row>
    <row r="30" spans="1:16" hidden="1" x14ac:dyDescent="0.3">
      <c r="A30" s="1" t="s">
        <v>125</v>
      </c>
      <c r="B30" s="1" t="s">
        <v>21</v>
      </c>
      <c r="C30" s="1" t="s">
        <v>32</v>
      </c>
      <c r="D30" s="1" t="s">
        <v>124</v>
      </c>
      <c r="E30" s="1" t="s">
        <v>102</v>
      </c>
      <c r="F30" s="1" t="s">
        <v>110</v>
      </c>
      <c r="G30" s="1"/>
      <c r="H30" s="1" t="s">
        <v>112</v>
      </c>
      <c r="I30" s="1" t="s">
        <v>47</v>
      </c>
      <c r="J30" s="2">
        <f t="shared" si="0"/>
        <v>0.4861111111111111</v>
      </c>
      <c r="K30" s="2">
        <f t="shared" si="1"/>
        <v>0.56944444444444442</v>
      </c>
      <c r="L30" s="5" t="s">
        <v>104</v>
      </c>
      <c r="O30"/>
    </row>
    <row r="31" spans="1:16" hidden="1" x14ac:dyDescent="0.3">
      <c r="A31" s="3" t="s">
        <v>126</v>
      </c>
      <c r="B31" s="3" t="s">
        <v>42</v>
      </c>
      <c r="C31" s="3" t="s">
        <v>127</v>
      </c>
      <c r="D31" s="3" t="s">
        <v>44</v>
      </c>
      <c r="E31" s="3" t="s">
        <v>45</v>
      </c>
      <c r="F31" s="3" t="s">
        <v>18</v>
      </c>
      <c r="G31" s="3"/>
      <c r="H31" s="3" t="s">
        <v>128</v>
      </c>
      <c r="I31" s="3" t="s">
        <v>47</v>
      </c>
      <c r="J31" s="4">
        <f t="shared" si="0"/>
        <v>0.84027777777777779</v>
      </c>
      <c r="K31" s="4">
        <f t="shared" si="1"/>
        <v>0.92361111111111105</v>
      </c>
      <c r="L31" s="6" t="s">
        <v>48</v>
      </c>
      <c r="O31"/>
    </row>
    <row r="32" spans="1:16" hidden="1" x14ac:dyDescent="0.3">
      <c r="A32" s="1" t="s">
        <v>129</v>
      </c>
      <c r="B32" s="1" t="s">
        <v>21</v>
      </c>
      <c r="C32" s="1" t="s">
        <v>33</v>
      </c>
      <c r="D32" s="1" t="s">
        <v>51</v>
      </c>
      <c r="E32" s="1" t="s">
        <v>130</v>
      </c>
      <c r="F32" s="1" t="s">
        <v>18</v>
      </c>
      <c r="G32" s="1"/>
      <c r="H32" s="1" t="s">
        <v>131</v>
      </c>
      <c r="I32" s="1" t="s">
        <v>47</v>
      </c>
      <c r="J32" s="2">
        <f t="shared" si="0"/>
        <v>0.38541666666666663</v>
      </c>
      <c r="K32" s="2">
        <f t="shared" si="1"/>
        <v>0.46875</v>
      </c>
      <c r="L32" s="5" t="s">
        <v>132</v>
      </c>
      <c r="O32"/>
    </row>
    <row r="33" spans="1:16" hidden="1" x14ac:dyDescent="0.3">
      <c r="A33" s="3" t="s">
        <v>133</v>
      </c>
      <c r="B33" s="3" t="s">
        <v>21</v>
      </c>
      <c r="C33" s="3" t="s">
        <v>33</v>
      </c>
      <c r="D33" s="3" t="s">
        <v>89</v>
      </c>
      <c r="E33" s="3" t="s">
        <v>130</v>
      </c>
      <c r="F33" s="3" t="s">
        <v>24</v>
      </c>
      <c r="G33" s="3"/>
      <c r="H33" s="3" t="s">
        <v>134</v>
      </c>
      <c r="I33" s="3" t="s">
        <v>47</v>
      </c>
      <c r="J33" s="4">
        <f t="shared" si="0"/>
        <v>0.41666666666666663</v>
      </c>
      <c r="K33" s="4">
        <f t="shared" si="1"/>
        <v>0.5</v>
      </c>
      <c r="L33" s="6" t="s">
        <v>132</v>
      </c>
      <c r="O33"/>
    </row>
    <row r="34" spans="1:16" hidden="1" x14ac:dyDescent="0.3">
      <c r="A34" s="1" t="s">
        <v>135</v>
      </c>
      <c r="B34" s="1" t="s">
        <v>21</v>
      </c>
      <c r="C34" s="1" t="s">
        <v>33</v>
      </c>
      <c r="D34" s="1" t="s">
        <v>136</v>
      </c>
      <c r="E34" s="1" t="s">
        <v>130</v>
      </c>
      <c r="F34" s="1" t="s">
        <v>131</v>
      </c>
      <c r="G34" s="1"/>
      <c r="H34" s="1" t="s">
        <v>134</v>
      </c>
      <c r="I34" s="1" t="s">
        <v>47</v>
      </c>
      <c r="J34" s="2">
        <f t="shared" si="0"/>
        <v>0.45833333333333331</v>
      </c>
      <c r="K34" s="2">
        <f t="shared" si="1"/>
        <v>0.54166666666666663</v>
      </c>
      <c r="L34" s="5" t="s">
        <v>132</v>
      </c>
      <c r="O34"/>
    </row>
    <row r="35" spans="1:16" hidden="1" x14ac:dyDescent="0.3">
      <c r="A35" s="3" t="s">
        <v>137</v>
      </c>
      <c r="B35" s="3" t="s">
        <v>21</v>
      </c>
      <c r="C35" s="3" t="s">
        <v>33</v>
      </c>
      <c r="D35" s="3" t="s">
        <v>138</v>
      </c>
      <c r="E35" s="3" t="s">
        <v>130</v>
      </c>
      <c r="F35" s="3" t="s">
        <v>18</v>
      </c>
      <c r="G35" s="3"/>
      <c r="H35" s="3" t="s">
        <v>24</v>
      </c>
      <c r="I35" s="3" t="s">
        <v>47</v>
      </c>
      <c r="J35" s="4">
        <f t="shared" si="0"/>
        <v>0.48958333333333331</v>
      </c>
      <c r="K35" s="4">
        <f t="shared" si="1"/>
        <v>0.57291666666666663</v>
      </c>
      <c r="L35" s="6" t="s">
        <v>132</v>
      </c>
      <c r="O35"/>
    </row>
    <row r="36" spans="1:16" x14ac:dyDescent="0.3">
      <c r="A36" s="1" t="s">
        <v>139</v>
      </c>
      <c r="B36" s="1" t="s">
        <v>21</v>
      </c>
      <c r="C36" s="1" t="s">
        <v>38</v>
      </c>
      <c r="D36" s="1" t="s">
        <v>51</v>
      </c>
      <c r="E36" s="1" t="s">
        <v>140</v>
      </c>
      <c r="F36" s="1" t="s">
        <v>27</v>
      </c>
      <c r="G36" s="1"/>
      <c r="H36" s="1" t="s">
        <v>58</v>
      </c>
      <c r="I36" s="1" t="s">
        <v>47</v>
      </c>
      <c r="J36" s="2">
        <f t="shared" si="0"/>
        <v>0.38541666666666663</v>
      </c>
      <c r="K36" s="2">
        <f t="shared" si="1"/>
        <v>0.46875</v>
      </c>
      <c r="L36" s="21" t="s">
        <v>141</v>
      </c>
      <c r="O36" t="s">
        <v>370</v>
      </c>
      <c r="P36" t="s">
        <v>366</v>
      </c>
    </row>
    <row r="37" spans="1:16" hidden="1" x14ac:dyDescent="0.3">
      <c r="A37" s="3" t="s">
        <v>142</v>
      </c>
      <c r="B37" s="3" t="s">
        <v>21</v>
      </c>
      <c r="C37" s="3" t="s">
        <v>38</v>
      </c>
      <c r="D37" s="3" t="s">
        <v>60</v>
      </c>
      <c r="E37" s="3" t="s">
        <v>143</v>
      </c>
      <c r="F37" s="3" t="s">
        <v>18</v>
      </c>
      <c r="G37" s="3"/>
      <c r="H37" s="3" t="s">
        <v>144</v>
      </c>
      <c r="I37" s="3" t="s">
        <v>47</v>
      </c>
      <c r="J37" s="4">
        <f t="shared" si="0"/>
        <v>0.42708333333333331</v>
      </c>
      <c r="K37" s="4">
        <f t="shared" si="1"/>
        <v>0.51041666666666663</v>
      </c>
      <c r="L37" s="6" t="s">
        <v>141</v>
      </c>
      <c r="O37"/>
    </row>
    <row r="38" spans="1:16" x14ac:dyDescent="0.3">
      <c r="A38" s="12" t="s">
        <v>145</v>
      </c>
      <c r="B38" s="12" t="s">
        <v>21</v>
      </c>
      <c r="C38" s="12" t="s">
        <v>38</v>
      </c>
      <c r="D38" s="12" t="s">
        <v>65</v>
      </c>
      <c r="E38" s="12" t="s">
        <v>146</v>
      </c>
      <c r="F38" s="12" t="s">
        <v>18</v>
      </c>
      <c r="G38" s="12"/>
      <c r="H38" s="12" t="s">
        <v>147</v>
      </c>
      <c r="I38" s="12" t="s">
        <v>47</v>
      </c>
      <c r="J38" s="13">
        <f t="shared" si="0"/>
        <v>0.46874999999999994</v>
      </c>
      <c r="K38" s="13">
        <f t="shared" si="1"/>
        <v>0.55208333333333326</v>
      </c>
      <c r="L38" s="22" t="s">
        <v>141</v>
      </c>
      <c r="O38" t="s">
        <v>371</v>
      </c>
      <c r="P38" t="s">
        <v>373</v>
      </c>
    </row>
    <row r="39" spans="1:16" x14ac:dyDescent="0.3">
      <c r="O39"/>
    </row>
    <row r="40" spans="1:16" x14ac:dyDescent="0.3">
      <c r="O40"/>
    </row>
    <row r="41" spans="1:16" x14ac:dyDescent="0.3">
      <c r="O41"/>
    </row>
    <row r="42" spans="1:16" x14ac:dyDescent="0.3">
      <c r="O42"/>
    </row>
    <row r="43" spans="1:16" x14ac:dyDescent="0.3">
      <c r="O43"/>
    </row>
    <row r="44" spans="1:16" x14ac:dyDescent="0.3">
      <c r="O44"/>
    </row>
    <row r="45" spans="1:16" x14ac:dyDescent="0.3">
      <c r="O45"/>
    </row>
    <row r="46" spans="1:16" ht="124.8" x14ac:dyDescent="0.3">
      <c r="O46" s="20" t="s">
        <v>372</v>
      </c>
      <c r="P46" s="20" t="s">
        <v>364</v>
      </c>
    </row>
    <row r="47" spans="1:16" x14ac:dyDescent="0.3">
      <c r="O47"/>
    </row>
    <row r="48" spans="1:16" x14ac:dyDescent="0.3">
      <c r="O48"/>
    </row>
    <row r="49" spans="15:15" x14ac:dyDescent="0.3">
      <c r="O49"/>
    </row>
    <row r="50" spans="15:15" x14ac:dyDescent="0.3">
      <c r="O50"/>
    </row>
    <row r="51" spans="15:15" x14ac:dyDescent="0.3">
      <c r="O51"/>
    </row>
    <row r="52" spans="15:15" x14ac:dyDescent="0.3">
      <c r="O52"/>
    </row>
    <row r="53" spans="15:15" x14ac:dyDescent="0.3">
      <c r="O53"/>
    </row>
    <row r="54" spans="15:15" x14ac:dyDescent="0.3">
      <c r="O54"/>
    </row>
    <row r="55" spans="15:15" x14ac:dyDescent="0.3">
      <c r="O55"/>
    </row>
    <row r="56" spans="15:15" x14ac:dyDescent="0.3">
      <c r="O56"/>
    </row>
    <row r="57" spans="15:15" x14ac:dyDescent="0.3">
      <c r="O57"/>
    </row>
    <row r="58" spans="15:15" x14ac:dyDescent="0.3">
      <c r="O58"/>
    </row>
    <row r="59" spans="15:15" x14ac:dyDescent="0.3">
      <c r="O59"/>
    </row>
    <row r="60" spans="15:15" x14ac:dyDescent="0.3">
      <c r="O60"/>
    </row>
    <row r="61" spans="15:15" x14ac:dyDescent="0.3">
      <c r="O61"/>
    </row>
    <row r="62" spans="15:15" x14ac:dyDescent="0.3">
      <c r="O62"/>
    </row>
    <row r="63" spans="15:15" x14ac:dyDescent="0.3">
      <c r="O63"/>
    </row>
    <row r="64" spans="15:15" x14ac:dyDescent="0.3">
      <c r="O64"/>
    </row>
    <row r="65" spans="15:15" x14ac:dyDescent="0.3">
      <c r="O65"/>
    </row>
    <row r="66" spans="15:15" x14ac:dyDescent="0.3">
      <c r="O66"/>
    </row>
    <row r="67" spans="15:15" x14ac:dyDescent="0.3">
      <c r="O67"/>
    </row>
    <row r="68" spans="15:15" x14ac:dyDescent="0.3">
      <c r="O68"/>
    </row>
    <row r="69" spans="15:15" x14ac:dyDescent="0.3">
      <c r="O69"/>
    </row>
    <row r="70" spans="15:15" x14ac:dyDescent="0.3">
      <c r="O70"/>
    </row>
    <row r="71" spans="15:15" x14ac:dyDescent="0.3">
      <c r="O71"/>
    </row>
    <row r="72" spans="15:15" x14ac:dyDescent="0.3">
      <c r="O72"/>
    </row>
    <row r="73" spans="15:15" x14ac:dyDescent="0.3">
      <c r="O73"/>
    </row>
    <row r="74" spans="15:15" x14ac:dyDescent="0.3">
      <c r="O74"/>
    </row>
    <row r="75" spans="15:15" x14ac:dyDescent="0.3">
      <c r="O75"/>
    </row>
    <row r="76" spans="15:15" x14ac:dyDescent="0.3">
      <c r="O76"/>
    </row>
    <row r="77" spans="15:15" x14ac:dyDescent="0.3">
      <c r="O77"/>
    </row>
    <row r="78" spans="15:15" x14ac:dyDescent="0.3">
      <c r="O78"/>
    </row>
    <row r="79" spans="15:15" x14ac:dyDescent="0.3">
      <c r="O79"/>
    </row>
    <row r="80" spans="15:15" x14ac:dyDescent="0.3">
      <c r="O80"/>
    </row>
    <row r="81" spans="15:15" x14ac:dyDescent="0.3">
      <c r="O81"/>
    </row>
    <row r="82" spans="15:15" x14ac:dyDescent="0.3">
      <c r="O82"/>
    </row>
    <row r="83" spans="15:15" x14ac:dyDescent="0.3">
      <c r="O83"/>
    </row>
    <row r="84" spans="15:15" x14ac:dyDescent="0.3">
      <c r="O84"/>
    </row>
    <row r="85" spans="15:15" x14ac:dyDescent="0.3">
      <c r="O85"/>
    </row>
    <row r="86" spans="15:15" x14ac:dyDescent="0.3">
      <c r="O86"/>
    </row>
    <row r="87" spans="15:15" x14ac:dyDescent="0.3">
      <c r="O87"/>
    </row>
    <row r="88" spans="15:15" x14ac:dyDescent="0.3">
      <c r="O88"/>
    </row>
    <row r="89" spans="15:15" x14ac:dyDescent="0.3">
      <c r="O89"/>
    </row>
    <row r="90" spans="15:15" x14ac:dyDescent="0.3">
      <c r="O90"/>
    </row>
    <row r="91" spans="15:15" x14ac:dyDescent="0.3">
      <c r="O91"/>
    </row>
    <row r="92" spans="15:15" x14ac:dyDescent="0.3">
      <c r="O92"/>
    </row>
    <row r="93" spans="15:15" x14ac:dyDescent="0.3">
      <c r="O93"/>
    </row>
    <row r="94" spans="15:15" x14ac:dyDescent="0.3">
      <c r="O94"/>
    </row>
    <row r="95" spans="15:15" x14ac:dyDescent="0.3">
      <c r="O95"/>
    </row>
    <row r="96" spans="15:15" x14ac:dyDescent="0.3">
      <c r="O96"/>
    </row>
    <row r="97" spans="15:16" x14ac:dyDescent="0.3">
      <c r="O97"/>
    </row>
    <row r="98" spans="15:16" x14ac:dyDescent="0.3">
      <c r="O98"/>
    </row>
    <row r="99" spans="15:16" x14ac:dyDescent="0.3">
      <c r="O99"/>
    </row>
    <row r="100" spans="15:16" x14ac:dyDescent="0.3">
      <c r="O100"/>
    </row>
    <row r="101" spans="15:16" x14ac:dyDescent="0.3">
      <c r="O101" s="20"/>
      <c r="P101" s="2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85D8-FD87-47C2-849C-7082D2B57ADE}">
  <dimension ref="A1:A12"/>
  <sheetViews>
    <sheetView workbookViewId="0"/>
  </sheetViews>
  <sheetFormatPr defaultRowHeight="14.4" x14ac:dyDescent="0.3"/>
  <cols>
    <col min="1" max="1" width="27.296875" style="19" customWidth="1"/>
    <col min="2" max="16384" width="8.796875" style="19"/>
  </cols>
  <sheetData>
    <row r="1" spans="1:1" x14ac:dyDescent="0.3">
      <c r="A1" s="23" t="s">
        <v>354</v>
      </c>
    </row>
    <row r="3" spans="1:1" x14ac:dyDescent="0.3">
      <c r="A3" s="19" t="s">
        <v>347</v>
      </c>
    </row>
    <row r="4" spans="1:1" x14ac:dyDescent="0.3">
      <c r="A4" s="19" t="s">
        <v>348</v>
      </c>
    </row>
    <row r="5" spans="1:1" x14ac:dyDescent="0.3">
      <c r="A5" s="19" t="s">
        <v>349</v>
      </c>
    </row>
    <row r="6" spans="1:1" x14ac:dyDescent="0.3">
      <c r="A6" s="19" t="s">
        <v>350</v>
      </c>
    </row>
    <row r="7" spans="1:1" x14ac:dyDescent="0.3">
      <c r="A7" s="19" t="s">
        <v>351</v>
      </c>
    </row>
    <row r="8" spans="1:1" x14ac:dyDescent="0.3">
      <c r="A8" s="19" t="s">
        <v>352</v>
      </c>
    </row>
    <row r="9" spans="1:1" x14ac:dyDescent="0.3">
      <c r="A9" s="19" t="s">
        <v>359</v>
      </c>
    </row>
    <row r="10" spans="1:1" x14ac:dyDescent="0.3">
      <c r="A10" s="19" t="s">
        <v>353</v>
      </c>
    </row>
    <row r="11" spans="1:1" x14ac:dyDescent="0.3">
      <c r="A11" s="19" t="s">
        <v>355</v>
      </c>
    </row>
    <row r="12" spans="1:1" x14ac:dyDescent="0.3">
      <c r="A12" s="19" t="s">
        <v>356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01EA-667C-40AA-A252-C91DB6AFC87D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Ulriksdalshallen</vt:lpstr>
      <vt:lpstr>Tallbackaskolan</vt:lpstr>
      <vt:lpstr>Profixio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Junebo - SKIDATA</dc:creator>
  <cp:lastModifiedBy>Jenny Linderbert</cp:lastModifiedBy>
  <dcterms:created xsi:type="dcterms:W3CDTF">2024-09-06T11:56:15Z</dcterms:created>
  <dcterms:modified xsi:type="dcterms:W3CDTF">2024-09-16T16:09:02Z</dcterms:modified>
</cp:coreProperties>
</file>