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.larsson\Desktop\Fotboll\"/>
    </mc:Choice>
  </mc:AlternateContent>
  <bookViews>
    <workbookView xWindow="0" yWindow="0" windowWidth="20400" windowHeight="753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6" i="1"/>
  <c r="F7" i="1"/>
  <c r="F8" i="1" l="1"/>
  <c r="F3" i="1"/>
  <c r="F17" i="1" l="1"/>
  <c r="F18" i="1" l="1"/>
  <c r="E15" i="1"/>
  <c r="F15" i="1" s="1"/>
  <c r="F6" i="1"/>
  <c r="E5" i="1"/>
  <c r="F5" i="1" s="1"/>
  <c r="E4" i="1"/>
  <c r="F4" i="1" s="1"/>
  <c r="E3" i="1"/>
  <c r="G8" i="1" l="1"/>
  <c r="F21" i="1" l="1"/>
  <c r="F23" i="1" s="1"/>
</calcChain>
</file>

<file path=xl/sharedStrings.xml><?xml version="1.0" encoding="utf-8"?>
<sst xmlns="http://schemas.openxmlformats.org/spreadsheetml/2006/main" count="30" uniqueCount="28">
  <si>
    <t>Short</t>
  </si>
  <si>
    <t>Kostnad inkl moms</t>
  </si>
  <si>
    <t>Produkt</t>
  </si>
  <si>
    <t>Antal killar</t>
  </si>
  <si>
    <t>st</t>
  </si>
  <si>
    <t>Strumpor</t>
  </si>
  <si>
    <t>Total K</t>
  </si>
  <si>
    <t>Tröja</t>
  </si>
  <si>
    <t>Tält</t>
  </si>
  <si>
    <t>Totalkostnad</t>
  </si>
  <si>
    <t>Domare</t>
  </si>
  <si>
    <t>kr?/gång</t>
  </si>
  <si>
    <t>Avgift för en kit</t>
  </si>
  <si>
    <t>Sponsorer</t>
  </si>
  <si>
    <t>Totalintäkter</t>
  </si>
  <si>
    <t>Buffert</t>
  </si>
  <si>
    <t>Totalt</t>
  </si>
  <si>
    <t>Poolspel fika</t>
  </si>
  <si>
    <t>40kr/st tryck 4st loggor samt förnamn på halsen = 169+40*5= 369</t>
  </si>
  <si>
    <t>ca</t>
  </si>
  <si>
    <t>Bankkonto 20170306</t>
  </si>
  <si>
    <t>kr/spelare</t>
  </si>
  <si>
    <t>Intäkter(inkl moms)</t>
  </si>
  <si>
    <t>11243kr exkl 4st loggor. Vänta in till vi har likvida medel</t>
  </si>
  <si>
    <t>Tränar tröjor</t>
  </si>
  <si>
    <t>189+40*5= 3</t>
  </si>
  <si>
    <t>Tränarna</t>
  </si>
  <si>
    <t xml:space="preserve">SEB konto 5380-03 038 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</si>
</sst>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tabSelected="1" workbookViewId="0">
      <selection activeCell="E8" sqref="E8"/>
    </sheetView>
  </sheetViews>
  <sheetFormatPr defaultRowHeight="15" x14ac:dyDescent="0.25"/>
  <cols>
    <col min="4" max="4" width="18" customWidth="1"/>
    <col min="5" max="5" width="10.7109375" customWidth="1"/>
    <col min="6" max="6" width="11.5703125" bestFit="1" customWidth="1"/>
    <col min="11" max="11" width="10.5703125" customWidth="1"/>
  </cols>
  <sheetData>
    <row r="2" spans="2:13" x14ac:dyDescent="0.25">
      <c r="B2" t="s">
        <v>2</v>
      </c>
      <c r="D2" t="s">
        <v>1</v>
      </c>
      <c r="E2" t="s">
        <v>3</v>
      </c>
      <c r="F2" t="s">
        <v>6</v>
      </c>
    </row>
    <row r="3" spans="2:13" x14ac:dyDescent="0.25">
      <c r="B3" t="s">
        <v>0</v>
      </c>
      <c r="D3">
        <v>62.5</v>
      </c>
      <c r="E3">
        <f>L3</f>
        <v>50</v>
      </c>
      <c r="F3">
        <f>D3*E3</f>
        <v>3125</v>
      </c>
      <c r="K3" t="s">
        <v>3</v>
      </c>
      <c r="L3">
        <v>50</v>
      </c>
      <c r="M3" t="s">
        <v>4</v>
      </c>
    </row>
    <row r="4" spans="2:13" x14ac:dyDescent="0.25">
      <c r="B4" t="s">
        <v>5</v>
      </c>
      <c r="D4">
        <v>150</v>
      </c>
      <c r="E4">
        <f>L3</f>
        <v>50</v>
      </c>
      <c r="F4">
        <f t="shared" ref="F4:F6" si="0">D4*E4</f>
        <v>7500</v>
      </c>
    </row>
    <row r="5" spans="2:13" x14ac:dyDescent="0.25">
      <c r="B5" t="s">
        <v>7</v>
      </c>
      <c r="D5">
        <v>369</v>
      </c>
      <c r="E5">
        <f>L3</f>
        <v>50</v>
      </c>
      <c r="F5">
        <f t="shared" si="0"/>
        <v>18450</v>
      </c>
      <c r="G5" t="s">
        <v>18</v>
      </c>
    </row>
    <row r="6" spans="2:13" x14ac:dyDescent="0.25">
      <c r="B6" t="s">
        <v>8</v>
      </c>
      <c r="C6" t="s">
        <v>19</v>
      </c>
      <c r="D6">
        <v>13000</v>
      </c>
      <c r="E6">
        <v>1</v>
      </c>
      <c r="F6">
        <f t="shared" si="0"/>
        <v>13000</v>
      </c>
      <c r="G6" t="s">
        <v>23</v>
      </c>
    </row>
    <row r="7" spans="2:13" x14ac:dyDescent="0.25">
      <c r="B7" t="s">
        <v>24</v>
      </c>
      <c r="D7">
        <v>389</v>
      </c>
      <c r="E7">
        <v>3</v>
      </c>
      <c r="F7">
        <f>(D7*E7)</f>
        <v>1167</v>
      </c>
      <c r="G7" t="s">
        <v>25</v>
      </c>
    </row>
    <row r="8" spans="2:13" x14ac:dyDescent="0.25">
      <c r="B8" t="s">
        <v>9</v>
      </c>
      <c r="F8">
        <f>F3+F4+F5+F6+F7</f>
        <v>43242</v>
      </c>
      <c r="G8">
        <f>F8/L3</f>
        <v>864.84</v>
      </c>
      <c r="H8" t="s">
        <v>21</v>
      </c>
    </row>
    <row r="11" spans="2:13" x14ac:dyDescent="0.25">
      <c r="B11" t="s">
        <v>10</v>
      </c>
      <c r="C11">
        <v>100</v>
      </c>
      <c r="D11" t="s">
        <v>11</v>
      </c>
    </row>
    <row r="14" spans="2:13" x14ac:dyDescent="0.25">
      <c r="B14" t="s">
        <v>22</v>
      </c>
    </row>
    <row r="15" spans="2:13" x14ac:dyDescent="0.25">
      <c r="B15" t="s">
        <v>12</v>
      </c>
      <c r="D15">
        <v>250</v>
      </c>
      <c r="E15">
        <f>L3</f>
        <v>50</v>
      </c>
      <c r="F15">
        <f>D15*E15</f>
        <v>12500</v>
      </c>
    </row>
    <row r="16" spans="2:13" x14ac:dyDescent="0.25">
      <c r="B16" t="s">
        <v>24</v>
      </c>
      <c r="D16">
        <v>250</v>
      </c>
      <c r="E16">
        <v>10</v>
      </c>
      <c r="F16">
        <f>D16*E16</f>
        <v>2500</v>
      </c>
      <c r="G16" t="s">
        <v>26</v>
      </c>
    </row>
    <row r="17" spans="2:7" x14ac:dyDescent="0.25">
      <c r="B17" t="s">
        <v>13</v>
      </c>
      <c r="D17">
        <v>6250</v>
      </c>
      <c r="E17">
        <v>4</v>
      </c>
      <c r="F17">
        <f>D17*E17</f>
        <v>25000</v>
      </c>
    </row>
    <row r="18" spans="2:7" x14ac:dyDescent="0.25">
      <c r="B18" t="s">
        <v>17</v>
      </c>
      <c r="D18">
        <v>2500</v>
      </c>
      <c r="E18">
        <v>2</v>
      </c>
      <c r="F18">
        <f>D18*E18</f>
        <v>5000</v>
      </c>
    </row>
    <row r="19" spans="2:7" x14ac:dyDescent="0.25">
      <c r="B19" t="s">
        <v>14</v>
      </c>
      <c r="F19">
        <f>F15+F17+F16+F18</f>
        <v>45000</v>
      </c>
    </row>
    <row r="21" spans="2:7" x14ac:dyDescent="0.25">
      <c r="B21" t="s">
        <v>15</v>
      </c>
      <c r="F21">
        <f>F19-F8</f>
        <v>1758</v>
      </c>
    </row>
    <row r="22" spans="2:7" x14ac:dyDescent="0.25">
      <c r="B22" t="s">
        <v>20</v>
      </c>
      <c r="F22">
        <v>4476</v>
      </c>
      <c r="G22" t="s">
        <v>27</v>
      </c>
    </row>
    <row r="23" spans="2:7" x14ac:dyDescent="0.25">
      <c r="B23" t="s">
        <v>16</v>
      </c>
      <c r="F23">
        <f>F21+F22</f>
        <v>6234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jan.larsson</dc:creator>
  <cp:lastModifiedBy>jan.larsson</cp:lastModifiedBy>
  <dcterms:created xsi:type="dcterms:W3CDTF">2017-02-22T16:27:40Z</dcterms:created>
  <dcterms:modified xsi:type="dcterms:W3CDTF">2017-03-10T20:09:17Z</dcterms:modified>
</cp:coreProperties>
</file>