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nmälningar 2007" sheetId="1" r:id="rId1"/>
    <sheet name="Anmälningar 2006" sheetId="2" r:id="rId2"/>
    <sheet name="Anmälningar 2005" sheetId="3" r:id="rId3"/>
  </sheets>
  <definedNames>
    <definedName name="_xlnm.Print_Area" localSheetId="2">'Anmälningar 2005'!$A$1:$W$66</definedName>
    <definedName name="_xlnm.Print_Area" localSheetId="1">'Anmälningar 2006'!$A$1:$W$66</definedName>
    <definedName name="_xlnm.Print_Area" localSheetId="0">'Anmälningar 2007'!$A$1:$W$66</definedName>
    <definedName name="_xlnm.Print_Titles" localSheetId="2">'Anmälningar 2005'!$1:$5</definedName>
    <definedName name="_xlnm.Print_Titles" localSheetId="1">'Anmälningar 2006'!$1:$5</definedName>
    <definedName name="_xlnm.Print_Titles" localSheetId="0">'Anmälningar 2007'!$1:$5</definedName>
  </definedNames>
  <calcPr fullCalcOnLoad="1"/>
</workbook>
</file>

<file path=xl/sharedStrings.xml><?xml version="1.0" encoding="utf-8"?>
<sst xmlns="http://schemas.openxmlformats.org/spreadsheetml/2006/main" count="245" uniqueCount="97">
  <si>
    <t>Serie Cup / Lag</t>
  </si>
  <si>
    <t>TOT</t>
  </si>
  <si>
    <t>Öckerö IF</t>
  </si>
  <si>
    <t>Knippla IK</t>
  </si>
  <si>
    <t>IFK Björkö</t>
  </si>
  <si>
    <t>Hönö IS</t>
  </si>
  <si>
    <t>Hälsö BK</t>
  </si>
  <si>
    <t>Hyppeln</t>
  </si>
  <si>
    <t>Rörö IF</t>
  </si>
  <si>
    <t>Kalvsund</t>
  </si>
  <si>
    <t>Bagglebo</t>
  </si>
  <si>
    <t>Rö BK</t>
  </si>
  <si>
    <t>Fotö</t>
  </si>
  <si>
    <t>Hjuvik</t>
  </si>
  <si>
    <t>Torslanda</t>
  </si>
  <si>
    <t>NSBK</t>
  </si>
  <si>
    <t>S:a Skärg.</t>
  </si>
  <si>
    <t>Donsö IS</t>
  </si>
  <si>
    <t>Styrsö BK</t>
  </si>
  <si>
    <t>Vrångö IF</t>
  </si>
  <si>
    <t>SERIERNA</t>
  </si>
  <si>
    <t>TOT LAG I SERIE</t>
  </si>
  <si>
    <t>Skärgårdscupen</t>
  </si>
  <si>
    <t>SISK-cupen</t>
  </si>
  <si>
    <t>P-11 cupen</t>
  </si>
  <si>
    <t>F-15 cupen</t>
  </si>
  <si>
    <t>F-12 cupen</t>
  </si>
  <si>
    <t>F-11 cupen</t>
  </si>
  <si>
    <t>TOT LAG I CUPER</t>
  </si>
  <si>
    <t>GUSTAFS CUP</t>
  </si>
  <si>
    <t>Gustafs cup senior</t>
  </si>
  <si>
    <t>Gustafs cup damer</t>
  </si>
  <si>
    <t>Gustafs cup oldboys</t>
  </si>
  <si>
    <t>Gustafs cup P-16</t>
  </si>
  <si>
    <t>Gustafs cup P-15</t>
  </si>
  <si>
    <t>Gustafs cup P-12</t>
  </si>
  <si>
    <t>Gustafs cup P-11</t>
  </si>
  <si>
    <t>Gustafs cup P-10</t>
  </si>
  <si>
    <t>Gustafs cup P-9</t>
  </si>
  <si>
    <t>Gustafs cup P-8</t>
  </si>
  <si>
    <t>Gustafs cup P-7</t>
  </si>
  <si>
    <t>Gustafs cup F-14</t>
  </si>
  <si>
    <t>Gustafs cup F-12</t>
  </si>
  <si>
    <t>Gustafs cup F-11</t>
  </si>
  <si>
    <t>Gustafs cup F-10</t>
  </si>
  <si>
    <t>Gustafs cup F-9</t>
  </si>
  <si>
    <t>TOT LAG I GUSTAF</t>
  </si>
  <si>
    <r>
      <t xml:space="preserve">Oldboysserien </t>
    </r>
    <r>
      <rPr>
        <b/>
        <sz val="11"/>
        <color indexed="12"/>
        <rFont val="Arial"/>
        <family val="2"/>
      </rPr>
      <t>7-man</t>
    </r>
  </si>
  <si>
    <r>
      <t xml:space="preserve">P-10 serien </t>
    </r>
    <r>
      <rPr>
        <b/>
        <sz val="11"/>
        <color indexed="12"/>
        <rFont val="Arial"/>
        <family val="2"/>
      </rPr>
      <t>(poolspel)</t>
    </r>
  </si>
  <si>
    <r>
      <t xml:space="preserve">P-9 serien </t>
    </r>
    <r>
      <rPr>
        <b/>
        <sz val="11"/>
        <color indexed="12"/>
        <rFont val="Arial"/>
        <family val="2"/>
      </rPr>
      <t>(poolspel)</t>
    </r>
  </si>
  <si>
    <r>
      <t xml:space="preserve">P-8 serien </t>
    </r>
    <r>
      <rPr>
        <b/>
        <sz val="11"/>
        <color indexed="12"/>
        <rFont val="Arial"/>
        <family val="2"/>
      </rPr>
      <t>(poolspel)</t>
    </r>
  </si>
  <si>
    <r>
      <t xml:space="preserve">P-7 serien </t>
    </r>
    <r>
      <rPr>
        <b/>
        <sz val="11"/>
        <color indexed="12"/>
        <rFont val="Arial"/>
        <family val="2"/>
      </rPr>
      <t>(poolspel)</t>
    </r>
  </si>
  <si>
    <r>
      <t xml:space="preserve">Oldboyscupen </t>
    </r>
    <r>
      <rPr>
        <b/>
        <sz val="11"/>
        <color indexed="12"/>
        <rFont val="Arial"/>
        <family val="2"/>
      </rPr>
      <t>11-man</t>
    </r>
  </si>
  <si>
    <t>Skärgårdsserien</t>
  </si>
  <si>
    <t>F-9 cupen</t>
  </si>
  <si>
    <r>
      <t xml:space="preserve">P-11 serien </t>
    </r>
    <r>
      <rPr>
        <b/>
        <sz val="11"/>
        <color indexed="12"/>
        <rFont val="Arial"/>
        <family val="2"/>
      </rPr>
      <t>(rak serie)</t>
    </r>
  </si>
  <si>
    <t>Division 2 = NEJ</t>
  </si>
  <si>
    <t>P-13 serien = NEJ</t>
  </si>
  <si>
    <t>F-10 serien = NEJ</t>
  </si>
  <si>
    <t>F-9 serien = NEJ</t>
  </si>
  <si>
    <t>F-14 cupen (7-manna) = NEJ</t>
  </si>
  <si>
    <t>F-10 cupen</t>
  </si>
  <si>
    <t>Gustafs cup P-14</t>
  </si>
  <si>
    <t>Gustafs cup P-13</t>
  </si>
  <si>
    <t>V.Frölunda P-93</t>
  </si>
  <si>
    <t>P-12 serien (7 eller 9-manna)</t>
  </si>
  <si>
    <t>IK Zenith P-94</t>
  </si>
  <si>
    <t>Externa Lag se program</t>
  </si>
  <si>
    <t>Gais P-95</t>
  </si>
  <si>
    <t>P-16 cupen</t>
  </si>
  <si>
    <t>P-15 cupen</t>
  </si>
  <si>
    <t>P-14 cupen</t>
  </si>
  <si>
    <t>P-13 cupen</t>
  </si>
  <si>
    <r>
      <t xml:space="preserve">P-12 cupen </t>
    </r>
    <r>
      <rPr>
        <b/>
        <sz val="11"/>
        <color indexed="12"/>
        <rFont val="Arial"/>
        <family val="2"/>
      </rPr>
      <t>(7-manna)</t>
    </r>
  </si>
  <si>
    <t>Hönö F-11 spelar i P-10 cupen</t>
  </si>
  <si>
    <t>SKÄRGÅRDSCUPERNA</t>
  </si>
  <si>
    <r>
      <t xml:space="preserve">P-10 cupen </t>
    </r>
    <r>
      <rPr>
        <b/>
        <sz val="11"/>
        <color indexed="12"/>
        <rFont val="Arial"/>
        <family val="2"/>
      </rPr>
      <t>(poolspel)</t>
    </r>
  </si>
  <si>
    <r>
      <t xml:space="preserve">P-9 cupen  </t>
    </r>
    <r>
      <rPr>
        <b/>
        <sz val="11"/>
        <color indexed="12"/>
        <rFont val="Arial"/>
        <family val="2"/>
      </rPr>
      <t>(poolspel)</t>
    </r>
  </si>
  <si>
    <r>
      <t xml:space="preserve">P-7 cupen  </t>
    </r>
    <r>
      <rPr>
        <b/>
        <sz val="11"/>
        <color indexed="12"/>
        <rFont val="Arial"/>
        <family val="2"/>
      </rPr>
      <t>(poolspel)</t>
    </r>
  </si>
  <si>
    <r>
      <t xml:space="preserve">P-8 cupen  </t>
    </r>
    <r>
      <rPr>
        <b/>
        <sz val="11"/>
        <color indexed="12"/>
        <rFont val="Arial"/>
        <family val="2"/>
      </rPr>
      <t>(poolspel)</t>
    </r>
  </si>
  <si>
    <t>Externa lag ????</t>
  </si>
  <si>
    <t>2 st LAG X i P-7 serien där arrangör själv ordnar 1-2 lag</t>
  </si>
  <si>
    <t>1 st LAG X i P-8 serien där arrangör själv ordnar 1 lag</t>
  </si>
  <si>
    <t>SISK Anmälan Serier och Cupspel År 2006</t>
  </si>
  <si>
    <t>P-12 serien 7-man</t>
  </si>
  <si>
    <r>
      <t xml:space="preserve">P-11 cupen </t>
    </r>
    <r>
      <rPr>
        <b/>
        <sz val="11"/>
        <color indexed="12"/>
        <rFont val="Arial"/>
        <family val="2"/>
      </rPr>
      <t>(7-manna)</t>
    </r>
  </si>
  <si>
    <t>Torslanda, Öjersjö, Utbynäs, Älvsborg</t>
  </si>
  <si>
    <t>Övriga lag</t>
  </si>
  <si>
    <t>SISK Anmälan Serier och Cupspel År 2007</t>
  </si>
  <si>
    <t>ÖVR</t>
  </si>
  <si>
    <t>V.Frölunda</t>
  </si>
  <si>
    <t>Zenith</t>
  </si>
  <si>
    <t>Albanska IF</t>
  </si>
  <si>
    <t>Älvsborg, Argo, Torslanda, Väster</t>
  </si>
  <si>
    <t>Vinbergs IF</t>
  </si>
  <si>
    <r>
      <t xml:space="preserve">P-11 serien </t>
    </r>
    <r>
      <rPr>
        <b/>
        <sz val="11"/>
        <color indexed="12"/>
        <rFont val="Arial"/>
        <family val="2"/>
      </rPr>
      <t>(poolserie)</t>
    </r>
  </si>
  <si>
    <t>Öckerö bjuder in 4 lag till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</si>
</sst>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29">
    <font>
      <sz val="10"/>
      <name val="Arial"/>
      <family val="0"/>
    </font>
    <font>
      <sz val="2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6"/>
      <color indexed="10"/>
      <name val="Arial"/>
      <family val="2"/>
    </font>
    <font>
      <b/>
      <sz val="11"/>
      <color indexed="12"/>
      <name val="Arial"/>
      <family val="2"/>
    </font>
    <font>
      <b/>
      <sz val="14"/>
      <color indexed="12"/>
      <name val="Arial"/>
      <family val="2"/>
    </font>
    <font>
      <b/>
      <sz val="16"/>
      <color indexed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8"/>
      <color indexed="12"/>
      <name val="Arial"/>
      <family val="2"/>
    </font>
    <font>
      <sz val="10"/>
      <color indexed="10"/>
      <name val="Arial"/>
      <family val="2"/>
    </font>
    <font>
      <b/>
      <sz val="20"/>
      <color indexed="10"/>
      <name val="Arial"/>
      <family val="2"/>
    </font>
    <font>
      <b/>
      <sz val="18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  <font>
      <sz val="14"/>
      <color indexed="9"/>
      <name val="Arial"/>
      <family val="2"/>
    </font>
  </fonts>
  <fills count="6">
    <fill>
      <patternFill/>
    </fill>
    <fill>
      <patternFill patternType="gray125"/>
    </fill>
    <fill>
      <patternFill patternType="lightGray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/>
    </xf>
    <xf numFmtId="0" fontId="4" fillId="0" borderId="0" xfId="0" applyFont="1" applyAlignment="1">
      <alignment/>
    </xf>
    <xf numFmtId="0" fontId="4" fillId="3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13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" fillId="2" borderId="0" xfId="0" applyFont="1" applyFill="1" applyAlignment="1">
      <alignment/>
    </xf>
    <xf numFmtId="0" fontId="1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8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8" fillId="0" borderId="1" xfId="0" applyFont="1" applyBorder="1" applyAlignment="1">
      <alignment horizontal="left"/>
    </xf>
    <xf numFmtId="0" fontId="13" fillId="4" borderId="3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8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9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8" fillId="0" borderId="1" xfId="0" applyFont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19" fillId="0" borderId="1" xfId="0" applyFont="1" applyFill="1" applyBorder="1" applyAlignment="1">
      <alignment horizontal="left" vertical="center"/>
    </xf>
    <xf numFmtId="0" fontId="21" fillId="5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center"/>
    </xf>
    <xf numFmtId="0" fontId="2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24" fillId="0" borderId="1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7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9525</xdr:rowOff>
    </xdr:from>
    <xdr:to>
      <xdr:col>1</xdr:col>
      <xdr:colOff>695325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71450"/>
          <a:ext cx="676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9525</xdr:rowOff>
    </xdr:from>
    <xdr:to>
      <xdr:col>1</xdr:col>
      <xdr:colOff>695325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71450"/>
          <a:ext cx="676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9525</xdr:rowOff>
    </xdr:from>
    <xdr:to>
      <xdr:col>1</xdr:col>
      <xdr:colOff>695325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71450"/>
          <a:ext cx="676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1438275</xdr:colOff>
      <xdr:row>25</xdr:row>
      <xdr:rowOff>47625</xdr:rowOff>
    </xdr:from>
    <xdr:to>
      <xdr:col>1</xdr:col>
      <xdr:colOff>1771650</xdr:colOff>
      <xdr:row>26</xdr:row>
      <xdr:rowOff>485775</xdr:rowOff>
    </xdr:to>
    <xdr:sp>
      <xdr:nvSpPr>
        <xdr:cNvPr id="2" name="AutoShape 2"/>
        <xdr:cNvSpPr>
          <a:spLocks/>
        </xdr:cNvSpPr>
      </xdr:nvSpPr>
      <xdr:spPr>
        <a:xfrm>
          <a:off x="1562100" y="8334375"/>
          <a:ext cx="333375" cy="942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1495425</xdr:colOff>
      <xdr:row>48</xdr:row>
      <xdr:rowOff>47625</xdr:rowOff>
    </xdr:from>
    <xdr:to>
      <xdr:col>1</xdr:col>
      <xdr:colOff>1781175</xdr:colOff>
      <xdr:row>49</xdr:row>
      <xdr:rowOff>457200</xdr:rowOff>
    </xdr:to>
    <xdr:sp>
      <xdr:nvSpPr>
        <xdr:cNvPr id="3" name="AutoShape 3"/>
        <xdr:cNvSpPr>
          <a:spLocks/>
        </xdr:cNvSpPr>
      </xdr:nvSpPr>
      <xdr:spPr>
        <a:xfrm>
          <a:off x="1619250" y="16649700"/>
          <a:ext cx="285750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31</xdr:row>
      <xdr:rowOff>238125</xdr:rowOff>
    </xdr:from>
    <xdr:to>
      <xdr:col>6</xdr:col>
      <xdr:colOff>466725</xdr:colOff>
      <xdr:row>38</xdr:row>
      <xdr:rowOff>247650</xdr:rowOff>
    </xdr:to>
    <xdr:sp>
      <xdr:nvSpPr>
        <xdr:cNvPr id="4" name="Line 4"/>
        <xdr:cNvSpPr>
          <a:spLocks/>
        </xdr:cNvSpPr>
      </xdr:nvSpPr>
      <xdr:spPr>
        <a:xfrm flipV="1">
          <a:off x="5029200" y="11553825"/>
          <a:ext cx="0" cy="2028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0"/>
  <sheetViews>
    <sheetView showGridLines="0" tabSelected="1" zoomScale="65" zoomScaleNormal="6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P43" sqref="P43"/>
    </sheetView>
  </sheetViews>
  <sheetFormatPr defaultColWidth="9.140625" defaultRowHeight="12.75"/>
  <cols>
    <col min="1" max="1" width="1.8515625" style="0" customWidth="1"/>
    <col min="2" max="2" width="30.28125" style="0" customWidth="1"/>
    <col min="3" max="3" width="6.8515625" style="0" customWidth="1"/>
    <col min="4" max="4" width="10.28125" style="0" customWidth="1"/>
    <col min="5" max="5" width="10.7109375" style="0" customWidth="1"/>
    <col min="6" max="6" width="11.00390625" style="0" customWidth="1"/>
    <col min="7" max="8" width="8.8515625" style="0" customWidth="1"/>
    <col min="9" max="9" width="10.28125" style="0" customWidth="1"/>
    <col min="10" max="10" width="8.421875" style="0" customWidth="1"/>
    <col min="11" max="11" width="10.28125" style="0" customWidth="1"/>
    <col min="12" max="12" width="10.140625" style="0" customWidth="1"/>
    <col min="13" max="14" width="7.140625" style="0" customWidth="1"/>
    <col min="15" max="15" width="7.28125" style="0" customWidth="1"/>
    <col min="16" max="16" width="10.421875" style="0" bestFit="1" customWidth="1"/>
    <col min="17" max="17" width="7.8515625" style="0" customWidth="1"/>
    <col min="18" max="18" width="10.8515625" style="0" bestFit="1" customWidth="1"/>
    <col min="19" max="19" width="10.00390625" style="0" bestFit="1" customWidth="1"/>
    <col min="20" max="20" width="11.00390625" style="0" customWidth="1"/>
    <col min="21" max="21" width="10.28125" style="0" bestFit="1" customWidth="1"/>
    <col min="22" max="22" width="5.7109375" style="0" customWidth="1"/>
    <col min="23" max="23" width="1.8515625" style="0" customWidth="1"/>
    <col min="24" max="24" width="2.421875" style="0" customWidth="1"/>
  </cols>
  <sheetData>
    <row r="1" spans="1:2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35.25" customHeight="1">
      <c r="A2" s="1"/>
      <c r="B2" s="78" t="s">
        <v>88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W2" s="1"/>
    </row>
    <row r="3" spans="1:23" ht="9" customHeight="1">
      <c r="A3" s="1"/>
      <c r="B3" s="2"/>
      <c r="C3" s="2"/>
      <c r="D3" s="3"/>
      <c r="E3" s="2"/>
      <c r="F3" s="2"/>
      <c r="G3" s="2"/>
      <c r="H3" s="2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5"/>
    </row>
    <row r="4" spans="1:23" ht="23.25" customHeight="1">
      <c r="A4" s="1"/>
      <c r="B4" s="6" t="s">
        <v>0</v>
      </c>
      <c r="C4" s="7" t="s">
        <v>1</v>
      </c>
      <c r="D4" s="8" t="s">
        <v>2</v>
      </c>
      <c r="E4" s="9" t="s">
        <v>3</v>
      </c>
      <c r="F4" s="8" t="s">
        <v>4</v>
      </c>
      <c r="G4" s="4" t="s">
        <v>5</v>
      </c>
      <c r="H4" s="10" t="s">
        <v>6</v>
      </c>
      <c r="I4" s="4" t="s">
        <v>7</v>
      </c>
      <c r="J4" s="8" t="s">
        <v>8</v>
      </c>
      <c r="K4" s="9" t="s">
        <v>9</v>
      </c>
      <c r="L4" s="10" t="s">
        <v>10</v>
      </c>
      <c r="M4" s="8" t="s">
        <v>12</v>
      </c>
      <c r="N4" s="8" t="s">
        <v>91</v>
      </c>
      <c r="O4" s="72" t="s">
        <v>13</v>
      </c>
      <c r="P4" s="10" t="s">
        <v>14</v>
      </c>
      <c r="Q4" s="4" t="s">
        <v>89</v>
      </c>
      <c r="R4" s="10" t="s">
        <v>16</v>
      </c>
      <c r="S4" s="9" t="s">
        <v>17</v>
      </c>
      <c r="T4" s="71" t="s">
        <v>18</v>
      </c>
      <c r="U4" s="4" t="s">
        <v>19</v>
      </c>
      <c r="V4" s="7" t="s">
        <v>1</v>
      </c>
      <c r="W4" s="5"/>
    </row>
    <row r="5" spans="1:23" ht="5.25" customHeight="1">
      <c r="A5" s="1"/>
      <c r="B5" s="2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5"/>
    </row>
    <row r="6" spans="1:23" ht="29.25" customHeight="1">
      <c r="A6" s="1"/>
      <c r="B6" s="28" t="s">
        <v>20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5"/>
    </row>
    <row r="7" spans="1:23" ht="45.75" customHeight="1">
      <c r="A7" s="1"/>
      <c r="B7" s="29" t="s">
        <v>53</v>
      </c>
      <c r="C7" s="44">
        <f aca="true" t="shared" si="0" ref="C7:C18">SUM(V7)</f>
        <v>9</v>
      </c>
      <c r="D7" s="53">
        <v>1</v>
      </c>
      <c r="E7" s="53">
        <v>1</v>
      </c>
      <c r="F7" s="53">
        <v>1</v>
      </c>
      <c r="G7" s="53">
        <v>2</v>
      </c>
      <c r="H7" s="53">
        <v>1</v>
      </c>
      <c r="I7" s="35"/>
      <c r="J7" s="35">
        <v>1</v>
      </c>
      <c r="K7" s="35"/>
      <c r="L7" s="35">
        <v>1</v>
      </c>
      <c r="M7" s="35">
        <v>1</v>
      </c>
      <c r="N7" s="35"/>
      <c r="O7" s="35"/>
      <c r="P7" s="36"/>
      <c r="Q7" s="35"/>
      <c r="R7" s="35"/>
      <c r="S7" s="35"/>
      <c r="T7" s="35"/>
      <c r="U7" s="35"/>
      <c r="V7" s="42">
        <f aca="true" t="shared" si="1" ref="V7:V18">SUM(D7:U7)</f>
        <v>9</v>
      </c>
      <c r="W7" s="5"/>
    </row>
    <row r="8" spans="1:23" ht="45.75" customHeight="1" hidden="1">
      <c r="A8" s="1"/>
      <c r="B8" s="30" t="s">
        <v>56</v>
      </c>
      <c r="C8" s="43">
        <f t="shared" si="0"/>
        <v>0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43">
        <f t="shared" si="1"/>
        <v>0</v>
      </c>
      <c r="W8" s="5"/>
    </row>
    <row r="9" spans="1:23" ht="45.75" customHeight="1">
      <c r="A9" s="1"/>
      <c r="B9" s="29" t="s">
        <v>47</v>
      </c>
      <c r="C9" s="44">
        <f t="shared" si="0"/>
        <v>6</v>
      </c>
      <c r="D9" s="35"/>
      <c r="E9" s="35">
        <v>1</v>
      </c>
      <c r="F9" s="35">
        <v>1</v>
      </c>
      <c r="G9" s="35">
        <v>1</v>
      </c>
      <c r="H9" s="35">
        <v>1</v>
      </c>
      <c r="I9" s="35"/>
      <c r="J9" s="35"/>
      <c r="K9" s="35"/>
      <c r="L9" s="35">
        <v>1</v>
      </c>
      <c r="M9" s="35"/>
      <c r="N9" s="35"/>
      <c r="O9" s="53">
        <v>1</v>
      </c>
      <c r="P9" s="35"/>
      <c r="Q9" s="35"/>
      <c r="R9" s="37"/>
      <c r="S9" s="37"/>
      <c r="T9" s="37"/>
      <c r="U9" s="37"/>
      <c r="V9" s="42">
        <f t="shared" si="1"/>
        <v>6</v>
      </c>
      <c r="W9" s="5"/>
    </row>
    <row r="10" spans="1:23" ht="45.75" customHeight="1" hidden="1">
      <c r="A10" s="1"/>
      <c r="B10" s="31" t="s">
        <v>57</v>
      </c>
      <c r="C10" s="44">
        <f t="shared" si="0"/>
        <v>0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42">
        <f t="shared" si="1"/>
        <v>0</v>
      </c>
      <c r="W10" s="5"/>
    </row>
    <row r="11" spans="1:23" ht="45.75" customHeight="1">
      <c r="A11" s="1"/>
      <c r="B11" s="29" t="s">
        <v>84</v>
      </c>
      <c r="C11" s="73">
        <f t="shared" si="0"/>
        <v>1</v>
      </c>
      <c r="D11" s="75">
        <v>1</v>
      </c>
      <c r="E11" s="38"/>
      <c r="F11" s="38"/>
      <c r="G11" s="35"/>
      <c r="H11" s="39"/>
      <c r="I11" s="40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74">
        <f t="shared" si="1"/>
        <v>1</v>
      </c>
      <c r="W11" s="5"/>
    </row>
    <row r="12" spans="1:23" ht="45.75" customHeight="1">
      <c r="A12" s="1"/>
      <c r="B12" s="29" t="s">
        <v>95</v>
      </c>
      <c r="C12" s="44">
        <f t="shared" si="0"/>
        <v>5</v>
      </c>
      <c r="D12" s="35">
        <v>2</v>
      </c>
      <c r="E12" s="35"/>
      <c r="F12" s="53">
        <v>1</v>
      </c>
      <c r="G12" s="35">
        <v>1</v>
      </c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53">
        <v>1</v>
      </c>
      <c r="S12" s="37"/>
      <c r="T12" s="37"/>
      <c r="U12" s="37"/>
      <c r="V12" s="42">
        <f>SUM(D12:U12)</f>
        <v>5</v>
      </c>
      <c r="W12" s="5"/>
    </row>
    <row r="13" spans="1:23" ht="45.75" customHeight="1">
      <c r="A13" s="1"/>
      <c r="B13" s="29" t="s">
        <v>48</v>
      </c>
      <c r="C13" s="44">
        <f t="shared" si="0"/>
        <v>4</v>
      </c>
      <c r="D13" s="35">
        <v>2</v>
      </c>
      <c r="E13" s="35"/>
      <c r="F13" s="35"/>
      <c r="G13" s="35">
        <v>1</v>
      </c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53">
        <v>1</v>
      </c>
      <c r="S13" s="37"/>
      <c r="T13" s="37"/>
      <c r="U13" s="37"/>
      <c r="V13" s="42">
        <f>SUM(D13:U13)</f>
        <v>4</v>
      </c>
      <c r="W13" s="5"/>
    </row>
    <row r="14" spans="1:23" ht="45.75" customHeight="1">
      <c r="A14" s="1"/>
      <c r="B14" s="29" t="s">
        <v>49</v>
      </c>
      <c r="C14" s="44">
        <f t="shared" si="0"/>
        <v>10</v>
      </c>
      <c r="D14" s="35">
        <v>1</v>
      </c>
      <c r="E14" s="35"/>
      <c r="F14" s="35">
        <v>1</v>
      </c>
      <c r="G14" s="35">
        <v>1</v>
      </c>
      <c r="H14" s="35">
        <v>1</v>
      </c>
      <c r="I14" s="35"/>
      <c r="J14" s="35"/>
      <c r="K14" s="35"/>
      <c r="L14" s="35"/>
      <c r="M14" s="36"/>
      <c r="N14" s="35">
        <v>1</v>
      </c>
      <c r="O14" s="35">
        <v>1</v>
      </c>
      <c r="P14" s="35">
        <v>3</v>
      </c>
      <c r="Q14" s="35"/>
      <c r="R14" s="35">
        <v>1</v>
      </c>
      <c r="S14" s="37"/>
      <c r="T14" s="37"/>
      <c r="U14" s="37"/>
      <c r="V14" s="42">
        <f t="shared" si="1"/>
        <v>10</v>
      </c>
      <c r="W14" s="5"/>
    </row>
    <row r="15" spans="1:23" ht="45.75" customHeight="1">
      <c r="A15" s="1"/>
      <c r="B15" s="29" t="s">
        <v>50</v>
      </c>
      <c r="C15" s="44">
        <f t="shared" si="0"/>
        <v>10</v>
      </c>
      <c r="D15" s="35">
        <v>2</v>
      </c>
      <c r="E15" s="35"/>
      <c r="F15" s="35">
        <v>1</v>
      </c>
      <c r="G15" s="35">
        <v>2</v>
      </c>
      <c r="H15" s="35"/>
      <c r="I15" s="39"/>
      <c r="J15" s="35"/>
      <c r="K15" s="35"/>
      <c r="L15" s="35"/>
      <c r="M15" s="35"/>
      <c r="N15" s="35"/>
      <c r="O15" s="35">
        <v>1</v>
      </c>
      <c r="P15" s="35">
        <v>3</v>
      </c>
      <c r="Q15" s="35"/>
      <c r="R15" s="35">
        <v>1</v>
      </c>
      <c r="S15" s="37"/>
      <c r="T15" s="37"/>
      <c r="U15" s="37"/>
      <c r="V15" s="42">
        <f t="shared" si="1"/>
        <v>10</v>
      </c>
      <c r="W15" s="5"/>
    </row>
    <row r="16" spans="1:23" ht="45.75" customHeight="1">
      <c r="A16" s="1"/>
      <c r="B16" s="29" t="s">
        <v>51</v>
      </c>
      <c r="C16" s="44">
        <f t="shared" si="0"/>
        <v>6</v>
      </c>
      <c r="D16" s="35">
        <v>2</v>
      </c>
      <c r="E16" s="39"/>
      <c r="F16" s="35">
        <v>1</v>
      </c>
      <c r="G16" s="35"/>
      <c r="H16" s="35">
        <v>1</v>
      </c>
      <c r="I16" s="39"/>
      <c r="J16" s="35"/>
      <c r="K16" s="35"/>
      <c r="L16" s="35"/>
      <c r="M16" s="35"/>
      <c r="N16" s="35"/>
      <c r="O16" s="35"/>
      <c r="P16" s="35">
        <v>2</v>
      </c>
      <c r="Q16" s="35"/>
      <c r="R16" s="35"/>
      <c r="S16" s="37"/>
      <c r="T16" s="37"/>
      <c r="U16" s="37"/>
      <c r="V16" s="42">
        <f t="shared" si="1"/>
        <v>6</v>
      </c>
      <c r="W16" s="5"/>
    </row>
    <row r="17" spans="1:23" ht="39.75" customHeight="1" hidden="1">
      <c r="A17" s="1"/>
      <c r="B17" s="23" t="s">
        <v>58</v>
      </c>
      <c r="C17" s="11">
        <f t="shared" si="0"/>
        <v>0</v>
      </c>
      <c r="D17" s="21"/>
      <c r="E17" s="21"/>
      <c r="F17" s="21"/>
      <c r="G17" s="21"/>
      <c r="H17" s="24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11">
        <f t="shared" si="1"/>
        <v>0</v>
      </c>
      <c r="W17" s="5"/>
    </row>
    <row r="18" spans="1:23" ht="39.75" customHeight="1" hidden="1">
      <c r="A18" s="1"/>
      <c r="B18" s="23" t="s">
        <v>59</v>
      </c>
      <c r="C18" s="11">
        <f t="shared" si="0"/>
        <v>0</v>
      </c>
      <c r="D18" s="21"/>
      <c r="E18" s="21"/>
      <c r="F18" s="21"/>
      <c r="G18" s="21"/>
      <c r="H18" s="24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11">
        <f t="shared" si="1"/>
        <v>0</v>
      </c>
      <c r="W18" s="5"/>
    </row>
    <row r="19" spans="1:23" ht="12.75" customHeight="1" thickBot="1">
      <c r="A19" s="1"/>
      <c r="B19" s="12"/>
      <c r="C19" s="13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5"/>
      <c r="W19" s="5"/>
    </row>
    <row r="20" spans="1:23" ht="43.5" customHeight="1" thickBot="1" thickTop="1">
      <c r="A20" s="1"/>
      <c r="B20" s="63" t="s">
        <v>21</v>
      </c>
      <c r="C20" s="25">
        <f>SUM(D20:U20)</f>
        <v>50</v>
      </c>
      <c r="D20" s="32">
        <f>SUM(D7:D16)-D11</f>
        <v>10</v>
      </c>
      <c r="E20" s="32">
        <f>SUM(E7:E16)</f>
        <v>2</v>
      </c>
      <c r="F20" s="32">
        <f>SUM(F7:F16)</f>
        <v>6</v>
      </c>
      <c r="G20" s="32">
        <f>SUM(G7:G18)</f>
        <v>8</v>
      </c>
      <c r="H20" s="32">
        <f aca="true" t="shared" si="2" ref="H20:U20">SUM(H7:H16)</f>
        <v>4</v>
      </c>
      <c r="I20" s="77">
        <f t="shared" si="2"/>
        <v>0</v>
      </c>
      <c r="J20" s="32">
        <f t="shared" si="2"/>
        <v>1</v>
      </c>
      <c r="K20" s="77">
        <f t="shared" si="2"/>
        <v>0</v>
      </c>
      <c r="L20" s="32">
        <f t="shared" si="2"/>
        <v>2</v>
      </c>
      <c r="M20" s="32">
        <f>SUM(M7:M16)</f>
        <v>1</v>
      </c>
      <c r="N20" s="32">
        <f t="shared" si="2"/>
        <v>1</v>
      </c>
      <c r="O20" s="32">
        <f t="shared" si="2"/>
        <v>3</v>
      </c>
      <c r="P20" s="32">
        <f t="shared" si="2"/>
        <v>8</v>
      </c>
      <c r="Q20" s="77">
        <f t="shared" si="2"/>
        <v>0</v>
      </c>
      <c r="R20" s="32">
        <f t="shared" si="2"/>
        <v>4</v>
      </c>
      <c r="S20" s="77">
        <f t="shared" si="2"/>
        <v>0</v>
      </c>
      <c r="T20" s="77">
        <f t="shared" si="2"/>
        <v>0</v>
      </c>
      <c r="U20" s="76">
        <f t="shared" si="2"/>
        <v>0</v>
      </c>
      <c r="V20" s="27">
        <f>C20</f>
        <v>50</v>
      </c>
      <c r="W20" s="5"/>
    </row>
    <row r="21" spans="1:23" ht="12.75" customHeight="1" thickTop="1">
      <c r="A21" s="1"/>
      <c r="B21" s="5"/>
      <c r="C21" s="19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5"/>
      <c r="W21" s="5"/>
    </row>
    <row r="22" spans="1:23" ht="29.25" customHeight="1">
      <c r="A22" s="1"/>
      <c r="B22" s="28" t="s">
        <v>75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5"/>
    </row>
    <row r="23" spans="1:23" s="48" customFormat="1" ht="39.75" customHeight="1">
      <c r="A23" s="45"/>
      <c r="B23" s="46" t="s">
        <v>22</v>
      </c>
      <c r="C23" s="44">
        <f aca="true" t="shared" si="3" ref="C23:C41">SUM(V23)</f>
        <v>9</v>
      </c>
      <c r="D23" s="35">
        <v>1</v>
      </c>
      <c r="E23" s="35">
        <v>1</v>
      </c>
      <c r="F23" s="35">
        <v>1</v>
      </c>
      <c r="G23" s="35">
        <v>1</v>
      </c>
      <c r="H23" s="35">
        <v>1</v>
      </c>
      <c r="I23" s="35">
        <v>1</v>
      </c>
      <c r="J23" s="35"/>
      <c r="K23" s="35"/>
      <c r="L23" s="35"/>
      <c r="M23" s="35"/>
      <c r="N23" s="35"/>
      <c r="O23" s="35"/>
      <c r="P23" s="35"/>
      <c r="Q23" s="35"/>
      <c r="R23" s="35"/>
      <c r="S23" s="35">
        <v>1</v>
      </c>
      <c r="T23" s="35">
        <v>1</v>
      </c>
      <c r="U23" s="35">
        <v>1</v>
      </c>
      <c r="V23" s="42">
        <f aca="true" t="shared" si="4" ref="V23:V41">SUM(D23:U23)</f>
        <v>9</v>
      </c>
      <c r="W23" s="47"/>
    </row>
    <row r="24" spans="1:23" s="48" customFormat="1" ht="39.75" customHeight="1">
      <c r="A24" s="45"/>
      <c r="B24" s="46" t="s">
        <v>23</v>
      </c>
      <c r="C24" s="44">
        <f t="shared" si="3"/>
        <v>13</v>
      </c>
      <c r="D24" s="35">
        <v>2</v>
      </c>
      <c r="E24" s="35">
        <v>1</v>
      </c>
      <c r="F24" s="35">
        <v>1</v>
      </c>
      <c r="G24" s="35">
        <v>2</v>
      </c>
      <c r="H24" s="35">
        <v>1</v>
      </c>
      <c r="I24" s="35"/>
      <c r="J24" s="35">
        <v>1</v>
      </c>
      <c r="K24" s="35">
        <v>1</v>
      </c>
      <c r="L24" s="35">
        <v>1</v>
      </c>
      <c r="M24" s="35">
        <v>2</v>
      </c>
      <c r="N24" s="35"/>
      <c r="O24" s="35"/>
      <c r="P24" s="35"/>
      <c r="Q24" s="35"/>
      <c r="R24" s="35"/>
      <c r="S24" s="35">
        <v>1</v>
      </c>
      <c r="T24" s="35"/>
      <c r="U24" s="35"/>
      <c r="V24" s="42">
        <f t="shared" si="4"/>
        <v>13</v>
      </c>
      <c r="W24" s="47"/>
    </row>
    <row r="25" spans="1:23" s="48" customFormat="1" ht="39.75" customHeight="1">
      <c r="A25" s="45"/>
      <c r="B25" s="46" t="s">
        <v>52</v>
      </c>
      <c r="C25" s="44">
        <f t="shared" si="3"/>
        <v>7</v>
      </c>
      <c r="D25" s="35"/>
      <c r="E25" s="35">
        <v>1</v>
      </c>
      <c r="F25" s="35">
        <v>1</v>
      </c>
      <c r="G25" s="35">
        <v>1</v>
      </c>
      <c r="H25" s="35">
        <v>1</v>
      </c>
      <c r="I25" s="35"/>
      <c r="J25" s="35"/>
      <c r="K25" s="35">
        <v>1</v>
      </c>
      <c r="L25" s="35">
        <v>1</v>
      </c>
      <c r="M25" s="35"/>
      <c r="N25" s="35"/>
      <c r="O25" s="35"/>
      <c r="P25" s="35"/>
      <c r="Q25" s="35"/>
      <c r="R25" s="35"/>
      <c r="S25" s="35"/>
      <c r="T25" s="35">
        <v>1</v>
      </c>
      <c r="U25" s="35"/>
      <c r="V25" s="42">
        <f t="shared" si="4"/>
        <v>7</v>
      </c>
      <c r="W25" s="47"/>
    </row>
    <row r="26" spans="1:23" s="48" customFormat="1" ht="39.75" customHeight="1">
      <c r="A26" s="45"/>
      <c r="B26" s="69" t="s">
        <v>69</v>
      </c>
      <c r="C26" s="73">
        <f t="shared" si="3"/>
        <v>1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75">
        <v>1</v>
      </c>
      <c r="S26" s="35"/>
      <c r="T26" s="35"/>
      <c r="U26" s="35"/>
      <c r="V26" s="74">
        <f t="shared" si="4"/>
        <v>1</v>
      </c>
      <c r="W26" s="47"/>
    </row>
    <row r="27" spans="1:23" s="48" customFormat="1" ht="39.75" customHeight="1">
      <c r="A27" s="45"/>
      <c r="B27" s="69" t="s">
        <v>70</v>
      </c>
      <c r="C27" s="73">
        <f t="shared" si="3"/>
        <v>0</v>
      </c>
      <c r="D27" s="35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74">
        <f t="shared" si="4"/>
        <v>0</v>
      </c>
      <c r="W27" s="47"/>
    </row>
    <row r="28" spans="1:23" s="48" customFormat="1" ht="39.75" customHeight="1">
      <c r="A28" s="45"/>
      <c r="B28" s="69" t="s">
        <v>71</v>
      </c>
      <c r="C28" s="44">
        <f t="shared" si="3"/>
        <v>4</v>
      </c>
      <c r="D28" s="35">
        <v>1</v>
      </c>
      <c r="E28" s="68"/>
      <c r="F28" s="53">
        <v>1</v>
      </c>
      <c r="G28" s="53">
        <v>1</v>
      </c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>
        <v>1</v>
      </c>
      <c r="S28" s="53"/>
      <c r="T28" s="53"/>
      <c r="U28" s="53"/>
      <c r="V28" s="42">
        <f t="shared" si="4"/>
        <v>4</v>
      </c>
      <c r="W28" s="47"/>
    </row>
    <row r="29" spans="1:23" s="48" customFormat="1" ht="39.75" customHeight="1">
      <c r="A29" s="45"/>
      <c r="B29" s="69" t="s">
        <v>72</v>
      </c>
      <c r="C29" s="44">
        <f t="shared" si="3"/>
        <v>4</v>
      </c>
      <c r="D29" s="35">
        <v>1</v>
      </c>
      <c r="E29" s="68"/>
      <c r="F29" s="53">
        <v>1</v>
      </c>
      <c r="G29" s="53">
        <v>1</v>
      </c>
      <c r="H29" s="53">
        <v>1</v>
      </c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42">
        <f t="shared" si="4"/>
        <v>4</v>
      </c>
      <c r="W29" s="47"/>
    </row>
    <row r="30" spans="1:23" s="48" customFormat="1" ht="39.75" customHeight="1">
      <c r="A30" s="45"/>
      <c r="B30" s="46" t="s">
        <v>73</v>
      </c>
      <c r="C30" s="44">
        <f t="shared" si="3"/>
        <v>4</v>
      </c>
      <c r="D30" s="35">
        <v>1</v>
      </c>
      <c r="E30" s="35"/>
      <c r="F30" s="35">
        <v>1</v>
      </c>
      <c r="G30" s="35">
        <v>2</v>
      </c>
      <c r="H30" s="35"/>
      <c r="I30" s="36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42">
        <f t="shared" si="4"/>
        <v>4</v>
      </c>
      <c r="W30" s="47"/>
    </row>
    <row r="31" spans="1:23" s="48" customFormat="1" ht="39.75" customHeight="1">
      <c r="A31" s="45"/>
      <c r="B31" s="46" t="s">
        <v>85</v>
      </c>
      <c r="C31" s="44">
        <f t="shared" si="3"/>
        <v>4</v>
      </c>
      <c r="D31" s="35">
        <v>1</v>
      </c>
      <c r="E31" s="35"/>
      <c r="F31" s="35">
        <v>1</v>
      </c>
      <c r="G31" s="35">
        <v>1</v>
      </c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>
        <v>1</v>
      </c>
      <c r="S31" s="35"/>
      <c r="T31" s="35"/>
      <c r="U31" s="35"/>
      <c r="V31" s="42">
        <f t="shared" si="4"/>
        <v>4</v>
      </c>
      <c r="W31" s="47"/>
    </row>
    <row r="32" spans="1:23" s="48" customFormat="1" ht="39.75" customHeight="1">
      <c r="A32" s="45"/>
      <c r="B32" s="46" t="s">
        <v>76</v>
      </c>
      <c r="C32" s="44">
        <f t="shared" si="3"/>
        <v>4</v>
      </c>
      <c r="D32" s="35">
        <v>2</v>
      </c>
      <c r="E32" s="35"/>
      <c r="F32" s="35"/>
      <c r="G32" s="35">
        <v>1</v>
      </c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53">
        <v>1</v>
      </c>
      <c r="S32" s="35"/>
      <c r="T32" s="35"/>
      <c r="U32" s="35"/>
      <c r="V32" s="42">
        <f>SUM(D32:U32)</f>
        <v>4</v>
      </c>
      <c r="W32" s="47"/>
    </row>
    <row r="33" spans="1:23" s="48" customFormat="1" ht="39.75" customHeight="1">
      <c r="A33" s="45"/>
      <c r="B33" s="46" t="s">
        <v>77</v>
      </c>
      <c r="C33" s="44">
        <f t="shared" si="3"/>
        <v>8</v>
      </c>
      <c r="D33" s="35">
        <v>1</v>
      </c>
      <c r="E33" s="35"/>
      <c r="F33" s="35">
        <v>1</v>
      </c>
      <c r="G33" s="35">
        <v>1</v>
      </c>
      <c r="H33" s="35">
        <v>1</v>
      </c>
      <c r="I33" s="35"/>
      <c r="J33" s="35"/>
      <c r="K33" s="35"/>
      <c r="L33" s="35"/>
      <c r="M33" s="35"/>
      <c r="N33" s="35"/>
      <c r="O33" s="35"/>
      <c r="P33" s="35">
        <v>3</v>
      </c>
      <c r="Q33" s="35"/>
      <c r="R33" s="35">
        <v>1</v>
      </c>
      <c r="S33" s="35"/>
      <c r="T33" s="35"/>
      <c r="U33" s="35"/>
      <c r="V33" s="42">
        <f t="shared" si="4"/>
        <v>8</v>
      </c>
      <c r="W33" s="47"/>
    </row>
    <row r="34" spans="1:23" s="48" customFormat="1" ht="39.75" customHeight="1">
      <c r="A34" s="45"/>
      <c r="B34" s="46" t="s">
        <v>79</v>
      </c>
      <c r="C34" s="44">
        <f t="shared" si="3"/>
        <v>6</v>
      </c>
      <c r="D34" s="35">
        <v>2</v>
      </c>
      <c r="E34" s="35"/>
      <c r="F34" s="35">
        <v>1</v>
      </c>
      <c r="G34" s="35">
        <v>2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>
        <v>1</v>
      </c>
      <c r="S34" s="35"/>
      <c r="T34" s="35"/>
      <c r="U34" s="35"/>
      <c r="V34" s="42">
        <f t="shared" si="4"/>
        <v>6</v>
      </c>
      <c r="W34" s="47"/>
    </row>
    <row r="35" spans="1:23" s="48" customFormat="1" ht="39.75" customHeight="1">
      <c r="A35" s="45"/>
      <c r="B35" s="46" t="s">
        <v>78</v>
      </c>
      <c r="C35" s="44">
        <f t="shared" si="3"/>
        <v>4</v>
      </c>
      <c r="D35" s="35">
        <v>2</v>
      </c>
      <c r="E35" s="35"/>
      <c r="F35" s="35">
        <v>1</v>
      </c>
      <c r="G35" s="35"/>
      <c r="H35" s="35">
        <v>1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42">
        <f t="shared" si="4"/>
        <v>4</v>
      </c>
      <c r="W35" s="47"/>
    </row>
    <row r="36" spans="1:23" s="48" customFormat="1" ht="39.75" customHeight="1" hidden="1">
      <c r="A36" s="45"/>
      <c r="B36" s="50" t="s">
        <v>25</v>
      </c>
      <c r="C36" s="44">
        <f t="shared" si="3"/>
        <v>0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42">
        <f t="shared" si="4"/>
        <v>0</v>
      </c>
      <c r="W36" s="47"/>
    </row>
    <row r="37" spans="1:23" s="48" customFormat="1" ht="39.75" customHeight="1" hidden="1">
      <c r="A37" s="45"/>
      <c r="B37" s="50" t="s">
        <v>60</v>
      </c>
      <c r="C37" s="44">
        <f t="shared" si="3"/>
        <v>0</v>
      </c>
      <c r="D37" s="35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42">
        <f t="shared" si="4"/>
        <v>0</v>
      </c>
      <c r="W37" s="47"/>
    </row>
    <row r="38" spans="1:23" s="48" customFormat="1" ht="39.75" customHeight="1" hidden="1">
      <c r="A38" s="45"/>
      <c r="B38" s="50" t="s">
        <v>26</v>
      </c>
      <c r="C38" s="44">
        <f t="shared" si="3"/>
        <v>0</v>
      </c>
      <c r="D38" s="35"/>
      <c r="E38" s="35"/>
      <c r="F38" s="35"/>
      <c r="G38" s="35"/>
      <c r="H38" s="36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42">
        <f t="shared" si="4"/>
        <v>0</v>
      </c>
      <c r="W38" s="47"/>
    </row>
    <row r="39" spans="1:23" s="48" customFormat="1" ht="39.75" customHeight="1">
      <c r="A39" s="45"/>
      <c r="B39" s="46"/>
      <c r="C39" s="73">
        <f t="shared" si="3"/>
        <v>0</v>
      </c>
      <c r="D39" s="35"/>
      <c r="E39" s="35"/>
      <c r="F39" s="35"/>
      <c r="G39" s="41"/>
      <c r="H39" s="51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74">
        <f t="shared" si="4"/>
        <v>0</v>
      </c>
      <c r="W39" s="47"/>
    </row>
    <row r="40" spans="1:23" s="48" customFormat="1" ht="42.75" customHeight="1" hidden="1">
      <c r="A40" s="45"/>
      <c r="B40" s="50" t="s">
        <v>61</v>
      </c>
      <c r="C40" s="43">
        <f t="shared" si="3"/>
        <v>0</v>
      </c>
      <c r="D40" s="35"/>
      <c r="E40" s="36"/>
      <c r="F40" s="35"/>
      <c r="G40" s="35"/>
      <c r="H40" s="36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43">
        <f t="shared" si="4"/>
        <v>0</v>
      </c>
      <c r="W40" s="47"/>
    </row>
    <row r="41" spans="1:23" s="48" customFormat="1" ht="42.75" customHeight="1" hidden="1">
      <c r="A41" s="45"/>
      <c r="B41" s="50" t="s">
        <v>54</v>
      </c>
      <c r="C41" s="43">
        <f t="shared" si="3"/>
        <v>0</v>
      </c>
      <c r="D41" s="35"/>
      <c r="E41" s="35"/>
      <c r="F41" s="35"/>
      <c r="G41" s="35"/>
      <c r="H41" s="36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43">
        <f t="shared" si="4"/>
        <v>0</v>
      </c>
      <c r="W41" s="47"/>
    </row>
    <row r="42" spans="1:23" ht="12.75" customHeight="1" thickBot="1">
      <c r="A42" s="1"/>
      <c r="B42" s="2"/>
      <c r="C42" s="16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22"/>
      <c r="W42" s="5"/>
    </row>
    <row r="43" spans="1:23" ht="43.5" customHeight="1" thickBot="1" thickTop="1">
      <c r="A43" s="1"/>
      <c r="B43" s="63" t="s">
        <v>28</v>
      </c>
      <c r="C43" s="25">
        <f>SUM(D43:U43)</f>
        <v>67</v>
      </c>
      <c r="D43" s="32">
        <f>SUM(D23:D41)</f>
        <v>14</v>
      </c>
      <c r="E43" s="32">
        <f aca="true" t="shared" si="5" ref="E43:U43">SUM(E23:E41)</f>
        <v>3</v>
      </c>
      <c r="F43" s="32">
        <f t="shared" si="5"/>
        <v>10</v>
      </c>
      <c r="G43" s="32">
        <f t="shared" si="5"/>
        <v>13</v>
      </c>
      <c r="H43" s="32">
        <f t="shared" si="5"/>
        <v>6</v>
      </c>
      <c r="I43" s="32">
        <f t="shared" si="5"/>
        <v>1</v>
      </c>
      <c r="J43" s="32">
        <f t="shared" si="5"/>
        <v>1</v>
      </c>
      <c r="K43" s="32">
        <f t="shared" si="5"/>
        <v>2</v>
      </c>
      <c r="L43" s="32">
        <f t="shared" si="5"/>
        <v>2</v>
      </c>
      <c r="M43" s="32">
        <f>SUM(M23:M41)</f>
        <v>2</v>
      </c>
      <c r="N43" s="77">
        <f t="shared" si="5"/>
        <v>0</v>
      </c>
      <c r="O43" s="77">
        <f t="shared" si="5"/>
        <v>0</v>
      </c>
      <c r="P43" s="32">
        <f t="shared" si="5"/>
        <v>3</v>
      </c>
      <c r="Q43" s="77">
        <f t="shared" si="5"/>
        <v>0</v>
      </c>
      <c r="R43" s="32">
        <f>SUM(R23:R41)-R26</f>
        <v>5</v>
      </c>
      <c r="S43" s="32">
        <f t="shared" si="5"/>
        <v>2</v>
      </c>
      <c r="T43" s="32">
        <f t="shared" si="5"/>
        <v>2</v>
      </c>
      <c r="U43" s="32">
        <f t="shared" si="5"/>
        <v>1</v>
      </c>
      <c r="V43" s="27">
        <f>C43</f>
        <v>67</v>
      </c>
      <c r="W43" s="5"/>
    </row>
    <row r="44" spans="1:23" ht="12.75" customHeight="1" thickTop="1">
      <c r="A44" s="1"/>
      <c r="B44" s="18"/>
      <c r="C44" s="19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5"/>
    </row>
    <row r="45" spans="1:23" ht="29.25" customHeight="1">
      <c r="A45" s="1"/>
      <c r="B45" s="28" t="s">
        <v>29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8"/>
      <c r="Q45" s="8"/>
      <c r="R45" s="8"/>
      <c r="S45" s="4"/>
      <c r="T45" s="4"/>
      <c r="U45" s="4"/>
      <c r="V45" s="4"/>
      <c r="W45" s="5"/>
    </row>
    <row r="46" spans="1:23" ht="39.75" customHeight="1">
      <c r="A46" s="1"/>
      <c r="B46" s="46" t="s">
        <v>30</v>
      </c>
      <c r="C46" s="44">
        <f aca="true" t="shared" si="6" ref="C46:C63">SUM(V46)</f>
        <v>22</v>
      </c>
      <c r="D46" s="35">
        <v>5</v>
      </c>
      <c r="E46" s="35">
        <v>2</v>
      </c>
      <c r="F46" s="35">
        <v>2</v>
      </c>
      <c r="G46" s="35">
        <v>3</v>
      </c>
      <c r="H46" s="35">
        <v>2</v>
      </c>
      <c r="I46" s="35">
        <v>2</v>
      </c>
      <c r="J46" s="35"/>
      <c r="K46" s="35">
        <v>1</v>
      </c>
      <c r="L46" s="35">
        <v>1</v>
      </c>
      <c r="M46" s="35">
        <v>3</v>
      </c>
      <c r="N46" s="35"/>
      <c r="O46" s="35"/>
      <c r="P46" s="35"/>
      <c r="Q46" s="35"/>
      <c r="R46" s="35"/>
      <c r="S46" s="35">
        <v>1</v>
      </c>
      <c r="T46" s="35"/>
      <c r="U46" s="35"/>
      <c r="V46" s="42">
        <f aca="true" t="shared" si="7" ref="V46:V63">SUM(D46:U46)</f>
        <v>22</v>
      </c>
      <c r="W46" s="5"/>
    </row>
    <row r="47" spans="1:23" ht="39.75" customHeight="1">
      <c r="A47" s="1"/>
      <c r="B47" s="46" t="s">
        <v>31</v>
      </c>
      <c r="C47" s="44">
        <f t="shared" si="6"/>
        <v>6</v>
      </c>
      <c r="D47" s="35">
        <v>2</v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41"/>
      <c r="Q47" s="41">
        <v>4</v>
      </c>
      <c r="R47" s="70" t="s">
        <v>93</v>
      </c>
      <c r="S47" s="35"/>
      <c r="T47" s="35"/>
      <c r="U47" s="35"/>
      <c r="V47" s="42">
        <f t="shared" si="7"/>
        <v>6</v>
      </c>
      <c r="W47" s="5"/>
    </row>
    <row r="48" spans="1:23" ht="39.75" customHeight="1">
      <c r="A48" s="1"/>
      <c r="B48" s="46" t="s">
        <v>32</v>
      </c>
      <c r="C48" s="44">
        <f t="shared" si="6"/>
        <v>8</v>
      </c>
      <c r="D48" s="35"/>
      <c r="E48" s="35">
        <v>1</v>
      </c>
      <c r="F48" s="35">
        <v>1</v>
      </c>
      <c r="G48" s="35">
        <v>1</v>
      </c>
      <c r="H48" s="53">
        <v>1</v>
      </c>
      <c r="I48" s="35"/>
      <c r="J48" s="35"/>
      <c r="K48" s="35">
        <v>1</v>
      </c>
      <c r="L48" s="35">
        <v>2</v>
      </c>
      <c r="M48" s="35"/>
      <c r="N48" s="35"/>
      <c r="O48" s="35">
        <v>1</v>
      </c>
      <c r="P48" s="35"/>
      <c r="Q48" s="35"/>
      <c r="R48" s="35"/>
      <c r="S48" s="35"/>
      <c r="T48" s="35"/>
      <c r="U48" s="35"/>
      <c r="V48" s="42">
        <f t="shared" si="7"/>
        <v>8</v>
      </c>
      <c r="W48" s="5"/>
    </row>
    <row r="49" spans="1:23" ht="39.75" customHeight="1">
      <c r="A49" s="1"/>
      <c r="B49" s="46" t="s">
        <v>33</v>
      </c>
      <c r="C49" s="73">
        <f t="shared" si="6"/>
        <v>1</v>
      </c>
      <c r="D49" s="35"/>
      <c r="E49" s="39"/>
      <c r="F49" s="35"/>
      <c r="G49" s="35"/>
      <c r="H49" s="35"/>
      <c r="I49" s="56"/>
      <c r="J49" s="35"/>
      <c r="K49" s="35"/>
      <c r="L49" s="35"/>
      <c r="M49" s="35"/>
      <c r="N49" s="35"/>
      <c r="O49" s="35"/>
      <c r="P49" s="35"/>
      <c r="Q49" s="35"/>
      <c r="R49" s="75">
        <v>1</v>
      </c>
      <c r="S49" s="35"/>
      <c r="T49" s="35"/>
      <c r="U49" s="35"/>
      <c r="V49" s="74">
        <f t="shared" si="7"/>
        <v>1</v>
      </c>
      <c r="W49" s="5"/>
    </row>
    <row r="50" spans="1:23" ht="39.75" customHeight="1">
      <c r="A50" s="1"/>
      <c r="B50" s="46" t="s">
        <v>34</v>
      </c>
      <c r="C50" s="44">
        <f t="shared" si="6"/>
        <v>6</v>
      </c>
      <c r="D50" s="35">
        <v>2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41"/>
      <c r="Q50" s="41">
        <v>4</v>
      </c>
      <c r="R50" s="70" t="s">
        <v>96</v>
      </c>
      <c r="S50" s="41"/>
      <c r="T50" s="39"/>
      <c r="U50" s="35"/>
      <c r="V50" s="42">
        <f t="shared" si="7"/>
        <v>6</v>
      </c>
      <c r="W50" s="5"/>
    </row>
    <row r="51" spans="1:23" ht="39.75" customHeight="1">
      <c r="A51" s="1"/>
      <c r="B51" s="46" t="s">
        <v>62</v>
      </c>
      <c r="C51" s="44">
        <f t="shared" si="6"/>
        <v>6</v>
      </c>
      <c r="D51" s="35">
        <v>1</v>
      </c>
      <c r="E51" s="35"/>
      <c r="F51" s="35">
        <v>1</v>
      </c>
      <c r="G51" s="35">
        <v>2</v>
      </c>
      <c r="H51" s="35"/>
      <c r="I51" s="35"/>
      <c r="J51" s="35"/>
      <c r="K51" s="35"/>
      <c r="L51" s="35"/>
      <c r="M51" s="35"/>
      <c r="N51" s="35"/>
      <c r="O51" s="35"/>
      <c r="P51" s="35"/>
      <c r="Q51" s="41">
        <v>2</v>
      </c>
      <c r="R51" s="70" t="s">
        <v>92</v>
      </c>
      <c r="S51" s="35"/>
      <c r="T51" s="35"/>
      <c r="U51" s="35"/>
      <c r="V51" s="42">
        <f t="shared" si="7"/>
        <v>6</v>
      </c>
      <c r="W51" s="5"/>
    </row>
    <row r="52" spans="1:23" ht="39.75" customHeight="1">
      <c r="A52" s="1"/>
      <c r="B52" s="46" t="s">
        <v>63</v>
      </c>
      <c r="C52" s="44">
        <f t="shared" si="6"/>
        <v>6</v>
      </c>
      <c r="D52" s="35">
        <v>1</v>
      </c>
      <c r="E52" s="35"/>
      <c r="F52" s="35">
        <v>1</v>
      </c>
      <c r="G52" s="35">
        <v>1</v>
      </c>
      <c r="H52" s="35">
        <v>2</v>
      </c>
      <c r="I52" s="35"/>
      <c r="J52" s="35"/>
      <c r="K52" s="35"/>
      <c r="L52" s="35"/>
      <c r="M52" s="35"/>
      <c r="N52" s="35"/>
      <c r="O52" s="35"/>
      <c r="P52" s="35"/>
      <c r="Q52" s="41">
        <v>1</v>
      </c>
      <c r="R52" s="70" t="s">
        <v>94</v>
      </c>
      <c r="S52" s="35"/>
      <c r="T52" s="35"/>
      <c r="U52" s="35"/>
      <c r="V52" s="42">
        <f t="shared" si="7"/>
        <v>6</v>
      </c>
      <c r="W52" s="5"/>
    </row>
    <row r="53" spans="1:23" ht="39.75" customHeight="1">
      <c r="A53" s="1"/>
      <c r="B53" s="46" t="s">
        <v>35</v>
      </c>
      <c r="C53" s="44">
        <f t="shared" si="6"/>
        <v>8</v>
      </c>
      <c r="D53" s="35">
        <v>2</v>
      </c>
      <c r="E53" s="35"/>
      <c r="F53" s="35">
        <v>1</v>
      </c>
      <c r="G53" s="35">
        <v>2</v>
      </c>
      <c r="H53" s="35"/>
      <c r="I53" s="35"/>
      <c r="J53" s="35"/>
      <c r="K53" s="35"/>
      <c r="L53" s="35"/>
      <c r="M53" s="35"/>
      <c r="N53" s="35"/>
      <c r="O53" s="35"/>
      <c r="P53" s="41"/>
      <c r="Q53" s="41">
        <v>2</v>
      </c>
      <c r="R53" s="35">
        <v>1</v>
      </c>
      <c r="S53" s="35"/>
      <c r="T53" s="70" t="s">
        <v>90</v>
      </c>
      <c r="U53" s="35"/>
      <c r="V53" s="42">
        <f t="shared" si="7"/>
        <v>8</v>
      </c>
      <c r="W53" s="5"/>
    </row>
    <row r="54" spans="1:23" ht="39.75" customHeight="1">
      <c r="A54" s="1"/>
      <c r="B54" s="46" t="s">
        <v>36</v>
      </c>
      <c r="C54" s="44">
        <f t="shared" si="6"/>
        <v>4</v>
      </c>
      <c r="D54" s="35">
        <v>1</v>
      </c>
      <c r="E54" s="35"/>
      <c r="F54" s="35">
        <v>1</v>
      </c>
      <c r="G54" s="35">
        <v>1</v>
      </c>
      <c r="H54" s="35"/>
      <c r="I54" s="35"/>
      <c r="J54" s="35"/>
      <c r="K54" s="35"/>
      <c r="L54" s="35"/>
      <c r="M54" s="35"/>
      <c r="N54" s="35"/>
      <c r="O54" s="35"/>
      <c r="P54" s="35"/>
      <c r="Q54" s="41"/>
      <c r="R54" s="35">
        <v>1</v>
      </c>
      <c r="S54" s="35"/>
      <c r="T54" s="35"/>
      <c r="U54" s="35"/>
      <c r="V54" s="42">
        <f t="shared" si="7"/>
        <v>4</v>
      </c>
      <c r="W54" s="5"/>
    </row>
    <row r="55" spans="1:23" ht="39.75" customHeight="1">
      <c r="A55" s="1"/>
      <c r="B55" s="46" t="s">
        <v>37</v>
      </c>
      <c r="C55" s="44">
        <f t="shared" si="6"/>
        <v>4</v>
      </c>
      <c r="D55" s="35">
        <v>2</v>
      </c>
      <c r="E55" s="35"/>
      <c r="F55" s="35"/>
      <c r="G55" s="35">
        <v>1</v>
      </c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53">
        <v>1</v>
      </c>
      <c r="S55" s="41"/>
      <c r="T55" s="39"/>
      <c r="U55" s="35"/>
      <c r="V55" s="42">
        <f>SUM(D55:U55)</f>
        <v>4</v>
      </c>
      <c r="W55" s="5"/>
    </row>
    <row r="56" spans="1:23" ht="39.75" customHeight="1">
      <c r="A56" s="1"/>
      <c r="B56" s="46" t="s">
        <v>38</v>
      </c>
      <c r="C56" s="44">
        <f t="shared" si="6"/>
        <v>10</v>
      </c>
      <c r="D56" s="35">
        <v>2</v>
      </c>
      <c r="E56" s="35"/>
      <c r="F56" s="35">
        <v>1</v>
      </c>
      <c r="G56" s="35">
        <v>1</v>
      </c>
      <c r="H56" s="35">
        <v>1</v>
      </c>
      <c r="I56" s="35"/>
      <c r="J56" s="35"/>
      <c r="K56" s="35"/>
      <c r="L56" s="35"/>
      <c r="M56" s="35"/>
      <c r="N56" s="35">
        <v>1</v>
      </c>
      <c r="O56" s="35">
        <v>1</v>
      </c>
      <c r="P56" s="53">
        <v>2</v>
      </c>
      <c r="Q56" s="35"/>
      <c r="R56" s="35">
        <v>1</v>
      </c>
      <c r="S56" s="35"/>
      <c r="T56" s="35"/>
      <c r="U56" s="35"/>
      <c r="V56" s="42">
        <f>SUM(D56:U56)</f>
        <v>10</v>
      </c>
      <c r="W56" s="5"/>
    </row>
    <row r="57" spans="1:23" ht="39.75" customHeight="1">
      <c r="A57" s="1"/>
      <c r="B57" s="46" t="s">
        <v>39</v>
      </c>
      <c r="C57" s="44">
        <f t="shared" si="6"/>
        <v>8</v>
      </c>
      <c r="D57" s="35">
        <v>2</v>
      </c>
      <c r="E57" s="35"/>
      <c r="F57" s="35">
        <v>1</v>
      </c>
      <c r="G57" s="35">
        <v>2</v>
      </c>
      <c r="H57" s="35"/>
      <c r="I57" s="35"/>
      <c r="J57" s="35"/>
      <c r="K57" s="35"/>
      <c r="L57" s="35"/>
      <c r="M57" s="35"/>
      <c r="N57" s="35"/>
      <c r="O57" s="35">
        <v>1</v>
      </c>
      <c r="P57" s="35">
        <v>1</v>
      </c>
      <c r="Q57" s="35"/>
      <c r="R57" s="35">
        <v>1</v>
      </c>
      <c r="S57" s="35"/>
      <c r="T57" s="35"/>
      <c r="U57" s="35"/>
      <c r="V57" s="42">
        <f t="shared" si="7"/>
        <v>8</v>
      </c>
      <c r="W57" s="5"/>
    </row>
    <row r="58" spans="1:23" ht="39.75" customHeight="1">
      <c r="A58" s="1"/>
      <c r="B58" s="46" t="s">
        <v>40</v>
      </c>
      <c r="C58" s="44">
        <f t="shared" si="6"/>
        <v>6</v>
      </c>
      <c r="D58" s="35">
        <v>2</v>
      </c>
      <c r="E58" s="39"/>
      <c r="F58" s="35">
        <v>1</v>
      </c>
      <c r="G58" s="35"/>
      <c r="H58" s="35">
        <v>1</v>
      </c>
      <c r="I58" s="40"/>
      <c r="J58" s="37"/>
      <c r="K58" s="37"/>
      <c r="L58" s="37"/>
      <c r="M58" s="37"/>
      <c r="N58" s="37">
        <v>2</v>
      </c>
      <c r="O58" s="37"/>
      <c r="P58" s="37"/>
      <c r="Q58" s="35"/>
      <c r="R58" s="37"/>
      <c r="S58" s="37"/>
      <c r="T58" s="37"/>
      <c r="U58" s="37"/>
      <c r="V58" s="42">
        <f t="shared" si="7"/>
        <v>6</v>
      </c>
      <c r="W58" s="5"/>
    </row>
    <row r="59" spans="1:23" ht="39.75" customHeight="1" hidden="1">
      <c r="A59" s="1"/>
      <c r="B59" s="57" t="s">
        <v>41</v>
      </c>
      <c r="C59" s="43">
        <f t="shared" si="6"/>
        <v>0</v>
      </c>
      <c r="D59" s="37"/>
      <c r="E59" s="37"/>
      <c r="F59" s="37"/>
      <c r="G59" s="37"/>
      <c r="H59" s="49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43">
        <f t="shared" si="7"/>
        <v>0</v>
      </c>
      <c r="W59" s="5"/>
    </row>
    <row r="60" spans="1:23" ht="39.75" customHeight="1" hidden="1">
      <c r="A60" s="1"/>
      <c r="B60" s="57" t="s">
        <v>42</v>
      </c>
      <c r="C60" s="43">
        <f t="shared" si="6"/>
        <v>0</v>
      </c>
      <c r="D60" s="37"/>
      <c r="E60" s="49"/>
      <c r="F60" s="37"/>
      <c r="G60" s="37"/>
      <c r="H60" s="49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43">
        <f t="shared" si="7"/>
        <v>0</v>
      </c>
      <c r="W60" s="5"/>
    </row>
    <row r="61" spans="1:23" ht="39.75" customHeight="1" hidden="1">
      <c r="A61" s="1"/>
      <c r="B61" s="57" t="s">
        <v>43</v>
      </c>
      <c r="C61" s="43">
        <f t="shared" si="6"/>
        <v>1</v>
      </c>
      <c r="D61" s="38"/>
      <c r="E61" s="38"/>
      <c r="F61" s="38"/>
      <c r="G61" s="38">
        <v>1</v>
      </c>
      <c r="H61" s="49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43">
        <f t="shared" si="7"/>
        <v>1</v>
      </c>
      <c r="W61" s="5"/>
    </row>
    <row r="62" spans="1:23" ht="39.75" customHeight="1" hidden="1">
      <c r="A62" s="1"/>
      <c r="B62" s="57" t="s">
        <v>44</v>
      </c>
      <c r="C62" s="43">
        <f t="shared" si="6"/>
        <v>2</v>
      </c>
      <c r="D62" s="38">
        <v>2</v>
      </c>
      <c r="E62" s="38"/>
      <c r="F62" s="38"/>
      <c r="G62" s="38"/>
      <c r="H62" s="49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43">
        <f t="shared" si="7"/>
        <v>2</v>
      </c>
      <c r="W62" s="5"/>
    </row>
    <row r="63" spans="1:23" ht="39.75" customHeight="1" hidden="1">
      <c r="A63" s="1"/>
      <c r="B63" s="57" t="s">
        <v>45</v>
      </c>
      <c r="C63" s="43">
        <f t="shared" si="6"/>
        <v>1</v>
      </c>
      <c r="D63" s="38"/>
      <c r="E63" s="38"/>
      <c r="F63" s="38"/>
      <c r="G63" s="38">
        <v>1</v>
      </c>
      <c r="H63" s="49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43">
        <f t="shared" si="7"/>
        <v>1</v>
      </c>
      <c r="W63" s="5"/>
    </row>
    <row r="64" spans="1:23" ht="12.75" customHeight="1" thickBot="1">
      <c r="A64" s="1"/>
      <c r="B64" s="58"/>
      <c r="C64" s="59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1"/>
      <c r="W64" s="5"/>
    </row>
    <row r="65" spans="1:23" ht="43.5" customHeight="1" thickBot="1" thickTop="1">
      <c r="A65" s="1"/>
      <c r="B65" s="63" t="s">
        <v>46</v>
      </c>
      <c r="C65" s="25">
        <f>SUM(D65:U65)</f>
        <v>96</v>
      </c>
      <c r="D65" s="32">
        <f>SUM(D45:D63)-2</f>
        <v>22</v>
      </c>
      <c r="E65" s="32">
        <f>SUM(E45:E63)</f>
        <v>3</v>
      </c>
      <c r="F65" s="32">
        <f>SUM(F45:F63)</f>
        <v>10</v>
      </c>
      <c r="G65" s="32">
        <f aca="true" t="shared" si="8" ref="G65:U65">SUM(G45:G63)</f>
        <v>16</v>
      </c>
      <c r="H65" s="32">
        <f t="shared" si="8"/>
        <v>7</v>
      </c>
      <c r="I65" s="32">
        <f t="shared" si="8"/>
        <v>2</v>
      </c>
      <c r="J65" s="77">
        <f t="shared" si="8"/>
        <v>0</v>
      </c>
      <c r="K65" s="32">
        <f t="shared" si="8"/>
        <v>2</v>
      </c>
      <c r="L65" s="32">
        <f t="shared" si="8"/>
        <v>3</v>
      </c>
      <c r="M65" s="32">
        <f>SUM(M45:M63)</f>
        <v>3</v>
      </c>
      <c r="N65" s="32">
        <f t="shared" si="8"/>
        <v>3</v>
      </c>
      <c r="O65" s="32">
        <f t="shared" si="8"/>
        <v>3</v>
      </c>
      <c r="P65" s="32">
        <f t="shared" si="8"/>
        <v>3</v>
      </c>
      <c r="Q65" s="32">
        <f t="shared" si="8"/>
        <v>13</v>
      </c>
      <c r="R65" s="32">
        <f>SUM(R45:R63)-R49</f>
        <v>5</v>
      </c>
      <c r="S65" s="32">
        <f t="shared" si="8"/>
        <v>1</v>
      </c>
      <c r="T65" s="77">
        <f t="shared" si="8"/>
        <v>0</v>
      </c>
      <c r="U65" s="77">
        <f t="shared" si="8"/>
        <v>0</v>
      </c>
      <c r="V65" s="27">
        <f>C65</f>
        <v>96</v>
      </c>
      <c r="W65" s="5"/>
    </row>
    <row r="66" spans="1:23" ht="12.75" customHeight="1" thickTop="1">
      <c r="A66" s="1"/>
      <c r="B66" s="18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5"/>
    </row>
    <row r="67" spans="2:23" ht="15">
      <c r="B67" s="6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2:23" ht="15">
      <c r="B68" s="6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2:23" ht="14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2:23" ht="14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2:23" ht="14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2:23" ht="14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2:23" ht="14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2:23" ht="14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2:23" ht="14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2:23" ht="14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2:23" ht="14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2:23" ht="14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2:23" ht="14.2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2:23" ht="14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</sheetData>
  <mergeCells count="1">
    <mergeCell ref="B2:T2"/>
  </mergeCells>
  <printOptions horizontalCentered="1"/>
  <pageMargins left="0.5905511811023623" right="0.3937007874015748" top="0.7874015748031497" bottom="0.7874015748031497" header="0.5118110236220472" footer="0.5118110236220472"/>
  <pageSetup horizontalDpi="600" verticalDpi="600" orientation="landscape" paperSize="9" scale="63" r:id="rId2"/>
  <headerFooter alignWithMargins="0">
    <oddHeader>&amp;Rsida &amp;P av &amp;N</oddHeader>
    <oddFooter>&amp;LHans Forseström / SISK&amp;CAnmälningssammanställning&amp;RDatum &amp;D</oddFooter>
  </headerFooter>
  <rowBreaks count="2" manualBreakCount="2">
    <brk id="21" max="255" man="1"/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0"/>
  <sheetViews>
    <sheetView showGridLines="0" zoomScale="65" zoomScaleNormal="65" workbookViewId="0" topLeftCell="A1">
      <pane xSplit="2" ySplit="4" topLeftCell="C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S25" sqref="S25"/>
    </sheetView>
  </sheetViews>
  <sheetFormatPr defaultColWidth="9.140625" defaultRowHeight="12.75"/>
  <cols>
    <col min="1" max="1" width="1.8515625" style="0" customWidth="1"/>
    <col min="2" max="2" width="27.7109375" style="0" customWidth="1"/>
    <col min="3" max="3" width="6.8515625" style="0" customWidth="1"/>
    <col min="4" max="4" width="10.28125" style="0" customWidth="1"/>
    <col min="5" max="5" width="10.7109375" style="0" customWidth="1"/>
    <col min="6" max="6" width="11.00390625" style="0" customWidth="1"/>
    <col min="7" max="8" width="8.8515625" style="0" customWidth="1"/>
    <col min="9" max="9" width="10.28125" style="0" customWidth="1"/>
    <col min="10" max="10" width="8.421875" style="0" customWidth="1"/>
    <col min="11" max="11" width="10.28125" style="0" customWidth="1"/>
    <col min="12" max="12" width="10.140625" style="0" customWidth="1"/>
    <col min="13" max="13" width="7.140625" style="0" bestFit="1" customWidth="1"/>
    <col min="14" max="14" width="7.140625" style="0" customWidth="1"/>
    <col min="15" max="15" width="7.28125" style="0" customWidth="1"/>
    <col min="16" max="16" width="10.421875" style="0" bestFit="1" customWidth="1"/>
    <col min="17" max="17" width="7.8515625" style="0" customWidth="1"/>
    <col min="18" max="18" width="10.8515625" style="0" bestFit="1" customWidth="1"/>
    <col min="19" max="19" width="10.00390625" style="0" bestFit="1" customWidth="1"/>
    <col min="20" max="20" width="11.00390625" style="0" customWidth="1"/>
    <col min="21" max="21" width="10.28125" style="0" bestFit="1" customWidth="1"/>
    <col min="22" max="22" width="4.421875" style="0" customWidth="1"/>
    <col min="23" max="23" width="1.8515625" style="0" customWidth="1"/>
    <col min="24" max="24" width="2.421875" style="0" customWidth="1"/>
  </cols>
  <sheetData>
    <row r="1" spans="1:2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35.25" customHeight="1">
      <c r="A2" s="1"/>
      <c r="B2" s="78" t="s">
        <v>83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W2" s="1"/>
    </row>
    <row r="3" spans="1:23" ht="9" customHeight="1">
      <c r="A3" s="1"/>
      <c r="B3" s="2"/>
      <c r="C3" s="2"/>
      <c r="D3" s="3"/>
      <c r="E3" s="2"/>
      <c r="F3" s="2"/>
      <c r="G3" s="2"/>
      <c r="H3" s="2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5"/>
    </row>
    <row r="4" spans="1:23" ht="23.25" customHeight="1">
      <c r="A4" s="1"/>
      <c r="B4" s="6" t="s">
        <v>0</v>
      </c>
      <c r="C4" s="7" t="s">
        <v>1</v>
      </c>
      <c r="D4" s="8" t="s">
        <v>2</v>
      </c>
      <c r="E4" s="9" t="s">
        <v>3</v>
      </c>
      <c r="F4" s="8" t="s">
        <v>4</v>
      </c>
      <c r="G4" s="4" t="s">
        <v>5</v>
      </c>
      <c r="H4" s="10" t="s">
        <v>6</v>
      </c>
      <c r="I4" s="4" t="s">
        <v>7</v>
      </c>
      <c r="J4" s="8" t="s">
        <v>8</v>
      </c>
      <c r="K4" s="9" t="s">
        <v>9</v>
      </c>
      <c r="L4" s="10" t="s">
        <v>10</v>
      </c>
      <c r="M4" s="9" t="s">
        <v>11</v>
      </c>
      <c r="N4" s="8" t="s">
        <v>12</v>
      </c>
      <c r="O4" s="9" t="s">
        <v>13</v>
      </c>
      <c r="P4" s="10" t="s">
        <v>14</v>
      </c>
      <c r="Q4" s="4" t="s">
        <v>15</v>
      </c>
      <c r="R4" s="10" t="s">
        <v>16</v>
      </c>
      <c r="S4" s="9" t="s">
        <v>17</v>
      </c>
      <c r="T4" s="10" t="s">
        <v>18</v>
      </c>
      <c r="U4" s="4" t="s">
        <v>19</v>
      </c>
      <c r="V4" s="7" t="s">
        <v>1</v>
      </c>
      <c r="W4" s="5"/>
    </row>
    <row r="5" spans="1:23" ht="5.25" customHeight="1">
      <c r="A5" s="1"/>
      <c r="B5" s="2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5"/>
    </row>
    <row r="6" spans="1:23" ht="29.25" customHeight="1">
      <c r="A6" s="1"/>
      <c r="B6" s="28" t="s">
        <v>20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5"/>
    </row>
    <row r="7" spans="1:23" ht="45.75" customHeight="1">
      <c r="A7" s="1"/>
      <c r="B7" s="29" t="s">
        <v>53</v>
      </c>
      <c r="C7" s="44">
        <f aca="true" t="shared" si="0" ref="C7:C18">SUM(V7)</f>
        <v>9</v>
      </c>
      <c r="D7" s="35">
        <v>1</v>
      </c>
      <c r="E7" s="35">
        <v>1</v>
      </c>
      <c r="F7" s="35">
        <v>1</v>
      </c>
      <c r="G7" s="35">
        <v>1</v>
      </c>
      <c r="H7" s="35">
        <v>1</v>
      </c>
      <c r="I7" s="35"/>
      <c r="J7" s="35">
        <v>1</v>
      </c>
      <c r="K7" s="35"/>
      <c r="L7" s="35">
        <v>1</v>
      </c>
      <c r="M7" s="35"/>
      <c r="N7" s="35">
        <v>2</v>
      </c>
      <c r="O7" s="35"/>
      <c r="P7" s="36"/>
      <c r="Q7" s="35"/>
      <c r="R7" s="35"/>
      <c r="S7" s="35"/>
      <c r="T7" s="35"/>
      <c r="U7" s="35"/>
      <c r="V7" s="42">
        <f aca="true" t="shared" si="1" ref="V7:V18">SUM(D7:U7)</f>
        <v>9</v>
      </c>
      <c r="W7" s="5"/>
    </row>
    <row r="8" spans="1:23" ht="45.75" customHeight="1" hidden="1">
      <c r="A8" s="1"/>
      <c r="B8" s="30" t="s">
        <v>56</v>
      </c>
      <c r="C8" s="43">
        <f t="shared" si="0"/>
        <v>0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43">
        <f t="shared" si="1"/>
        <v>0</v>
      </c>
      <c r="W8" s="5"/>
    </row>
    <row r="9" spans="1:23" ht="45.75" customHeight="1">
      <c r="A9" s="1"/>
      <c r="B9" s="29" t="s">
        <v>47</v>
      </c>
      <c r="C9" s="44">
        <f t="shared" si="0"/>
        <v>6</v>
      </c>
      <c r="D9" s="35"/>
      <c r="E9" s="35">
        <v>1</v>
      </c>
      <c r="F9" s="35">
        <v>1</v>
      </c>
      <c r="G9" s="35">
        <v>1</v>
      </c>
      <c r="H9" s="35">
        <v>1</v>
      </c>
      <c r="I9" s="35"/>
      <c r="J9" s="35"/>
      <c r="K9" s="35"/>
      <c r="L9" s="35">
        <v>1</v>
      </c>
      <c r="M9" s="35"/>
      <c r="N9" s="35"/>
      <c r="O9" s="35">
        <v>1</v>
      </c>
      <c r="P9" s="35"/>
      <c r="Q9" s="35"/>
      <c r="R9" s="37"/>
      <c r="S9" s="37"/>
      <c r="T9" s="37"/>
      <c r="U9" s="37"/>
      <c r="V9" s="42">
        <f t="shared" si="1"/>
        <v>6</v>
      </c>
      <c r="W9" s="5"/>
    </row>
    <row r="10" spans="1:23" ht="45.75" customHeight="1" hidden="1">
      <c r="A10" s="1"/>
      <c r="B10" s="31" t="s">
        <v>57</v>
      </c>
      <c r="C10" s="43">
        <f t="shared" si="0"/>
        <v>0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43">
        <f t="shared" si="1"/>
        <v>0</v>
      </c>
      <c r="W10" s="5"/>
    </row>
    <row r="11" spans="1:23" ht="45.75" customHeight="1">
      <c r="A11" s="1"/>
      <c r="B11" s="65" t="s">
        <v>84</v>
      </c>
      <c r="C11" s="43">
        <f t="shared" si="0"/>
        <v>2</v>
      </c>
      <c r="D11" s="38"/>
      <c r="E11" s="38"/>
      <c r="F11" s="38"/>
      <c r="G11" s="35">
        <v>2</v>
      </c>
      <c r="H11" s="39"/>
      <c r="I11" s="40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43">
        <f t="shared" si="1"/>
        <v>2</v>
      </c>
      <c r="W11" s="5"/>
    </row>
    <row r="12" spans="1:23" ht="45.75" customHeight="1">
      <c r="A12" s="1"/>
      <c r="B12" s="29" t="s">
        <v>55</v>
      </c>
      <c r="C12" s="44">
        <f t="shared" si="0"/>
        <v>5</v>
      </c>
      <c r="D12" s="35">
        <v>2</v>
      </c>
      <c r="E12" s="35"/>
      <c r="F12" s="35"/>
      <c r="G12" s="35">
        <v>2</v>
      </c>
      <c r="H12" s="35">
        <v>1</v>
      </c>
      <c r="I12" s="35"/>
      <c r="J12" s="35"/>
      <c r="K12" s="35"/>
      <c r="L12" s="35"/>
      <c r="M12" s="35"/>
      <c r="N12" s="35"/>
      <c r="O12" s="35"/>
      <c r="P12" s="35"/>
      <c r="Q12" s="35"/>
      <c r="R12" s="36"/>
      <c r="S12" s="37"/>
      <c r="T12" s="37"/>
      <c r="U12" s="37"/>
      <c r="V12" s="42">
        <f t="shared" si="1"/>
        <v>5</v>
      </c>
      <c r="W12" s="5"/>
    </row>
    <row r="13" spans="1:23" ht="45.75" customHeight="1">
      <c r="A13" s="1"/>
      <c r="B13" s="29" t="s">
        <v>48</v>
      </c>
      <c r="C13" s="44">
        <f t="shared" si="0"/>
        <v>5</v>
      </c>
      <c r="D13" s="35">
        <v>1</v>
      </c>
      <c r="E13" s="35"/>
      <c r="F13" s="35">
        <v>1</v>
      </c>
      <c r="G13" s="35">
        <v>1</v>
      </c>
      <c r="H13" s="35"/>
      <c r="I13" s="35"/>
      <c r="J13" s="35"/>
      <c r="K13" s="35"/>
      <c r="L13" s="35"/>
      <c r="M13" s="35"/>
      <c r="N13" s="35"/>
      <c r="O13" s="35">
        <v>1</v>
      </c>
      <c r="P13" s="35"/>
      <c r="Q13" s="35"/>
      <c r="R13" s="35">
        <v>1</v>
      </c>
      <c r="S13" s="37"/>
      <c r="T13" s="37"/>
      <c r="U13" s="37"/>
      <c r="V13" s="42">
        <f t="shared" si="1"/>
        <v>5</v>
      </c>
      <c r="W13" s="5"/>
    </row>
    <row r="14" spans="1:23" ht="45.75" customHeight="1">
      <c r="A14" s="1"/>
      <c r="B14" s="29" t="s">
        <v>49</v>
      </c>
      <c r="C14" s="44">
        <f t="shared" si="0"/>
        <v>7</v>
      </c>
      <c r="D14" s="35">
        <v>2</v>
      </c>
      <c r="E14" s="35"/>
      <c r="F14" s="35">
        <v>1</v>
      </c>
      <c r="G14" s="35">
        <v>1</v>
      </c>
      <c r="H14" s="35"/>
      <c r="I14" s="35"/>
      <c r="J14" s="35"/>
      <c r="K14" s="35"/>
      <c r="L14" s="35"/>
      <c r="M14" s="36"/>
      <c r="N14" s="36"/>
      <c r="O14" s="35"/>
      <c r="P14" s="35">
        <v>2</v>
      </c>
      <c r="Q14" s="35"/>
      <c r="R14" s="35">
        <v>1</v>
      </c>
      <c r="S14" s="37"/>
      <c r="T14" s="37"/>
      <c r="U14" s="37"/>
      <c r="V14" s="42">
        <f>SUM(D14:U14)</f>
        <v>7</v>
      </c>
      <c r="W14" s="5"/>
    </row>
    <row r="15" spans="1:23" ht="45.75" customHeight="1">
      <c r="A15" s="1"/>
      <c r="B15" s="29" t="s">
        <v>50</v>
      </c>
      <c r="C15" s="44">
        <f t="shared" si="0"/>
        <v>10</v>
      </c>
      <c r="D15" s="35">
        <v>1</v>
      </c>
      <c r="E15" s="35"/>
      <c r="F15" s="35">
        <v>1</v>
      </c>
      <c r="G15" s="35">
        <v>2</v>
      </c>
      <c r="H15" s="35">
        <v>1</v>
      </c>
      <c r="I15" s="39"/>
      <c r="J15" s="35"/>
      <c r="K15" s="35"/>
      <c r="L15" s="35"/>
      <c r="M15" s="35"/>
      <c r="N15" s="35"/>
      <c r="O15" s="35">
        <v>2</v>
      </c>
      <c r="P15" s="35">
        <v>2</v>
      </c>
      <c r="Q15" s="35"/>
      <c r="R15" s="35">
        <v>1</v>
      </c>
      <c r="S15" s="37"/>
      <c r="T15" s="37"/>
      <c r="U15" s="37"/>
      <c r="V15" s="42">
        <f>SUM(D15:U15)</f>
        <v>10</v>
      </c>
      <c r="W15" s="5"/>
    </row>
    <row r="16" spans="1:23" ht="45.75" customHeight="1">
      <c r="A16" s="1"/>
      <c r="B16" s="29" t="s">
        <v>51</v>
      </c>
      <c r="C16" s="44">
        <f t="shared" si="0"/>
        <v>9</v>
      </c>
      <c r="D16" s="35">
        <v>2</v>
      </c>
      <c r="E16" s="39"/>
      <c r="F16" s="35">
        <v>2</v>
      </c>
      <c r="G16" s="35">
        <v>2</v>
      </c>
      <c r="H16" s="35">
        <v>1</v>
      </c>
      <c r="I16" s="39"/>
      <c r="J16" s="35"/>
      <c r="K16" s="35"/>
      <c r="L16" s="35"/>
      <c r="M16" s="35"/>
      <c r="N16" s="35"/>
      <c r="O16" s="35"/>
      <c r="P16" s="35">
        <v>2</v>
      </c>
      <c r="Q16" s="35"/>
      <c r="R16" s="35"/>
      <c r="S16" s="37"/>
      <c r="T16" s="37"/>
      <c r="U16" s="37"/>
      <c r="V16" s="42">
        <f t="shared" si="1"/>
        <v>9</v>
      </c>
      <c r="W16" s="5"/>
    </row>
    <row r="17" spans="1:23" ht="39.75" customHeight="1" hidden="1">
      <c r="A17" s="1"/>
      <c r="B17" s="23" t="s">
        <v>58</v>
      </c>
      <c r="C17" s="11">
        <f t="shared" si="0"/>
        <v>0</v>
      </c>
      <c r="D17" s="21"/>
      <c r="E17" s="21"/>
      <c r="F17" s="21"/>
      <c r="G17" s="21"/>
      <c r="H17" s="24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11">
        <f t="shared" si="1"/>
        <v>0</v>
      </c>
      <c r="W17" s="5"/>
    </row>
    <row r="18" spans="1:23" ht="39.75" customHeight="1" hidden="1">
      <c r="A18" s="1"/>
      <c r="B18" s="23" t="s">
        <v>59</v>
      </c>
      <c r="C18" s="11">
        <f t="shared" si="0"/>
        <v>0</v>
      </c>
      <c r="D18" s="21"/>
      <c r="E18" s="21"/>
      <c r="F18" s="21"/>
      <c r="G18" s="21"/>
      <c r="H18" s="24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11">
        <f t="shared" si="1"/>
        <v>0</v>
      </c>
      <c r="W18" s="5"/>
    </row>
    <row r="19" spans="1:23" ht="12.75" customHeight="1" thickBot="1">
      <c r="A19" s="1"/>
      <c r="B19" s="12"/>
      <c r="C19" s="13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5"/>
      <c r="W19" s="5"/>
    </row>
    <row r="20" spans="1:23" ht="43.5" customHeight="1" thickBot="1" thickTop="1">
      <c r="A20" s="1"/>
      <c r="B20" s="63" t="s">
        <v>21</v>
      </c>
      <c r="C20" s="25">
        <f>SUM(C7+C9+C12+C13+C14+C15+C16)</f>
        <v>51</v>
      </c>
      <c r="D20" s="32">
        <f>SUM(D7:D16)</f>
        <v>9</v>
      </c>
      <c r="E20" s="32">
        <f>SUM(E7:E16)</f>
        <v>2</v>
      </c>
      <c r="F20" s="32">
        <f>SUM(F7:F16)</f>
        <v>7</v>
      </c>
      <c r="G20" s="32">
        <f>SUM(G7:G18)</f>
        <v>12</v>
      </c>
      <c r="H20" s="32">
        <f aca="true" t="shared" si="2" ref="H20:U20">SUM(H7:H16)</f>
        <v>5</v>
      </c>
      <c r="I20" s="33">
        <f t="shared" si="2"/>
        <v>0</v>
      </c>
      <c r="J20" s="32">
        <f t="shared" si="2"/>
        <v>1</v>
      </c>
      <c r="K20" s="33">
        <f t="shared" si="2"/>
        <v>0</v>
      </c>
      <c r="L20" s="32">
        <f t="shared" si="2"/>
        <v>2</v>
      </c>
      <c r="M20" s="33">
        <f t="shared" si="2"/>
        <v>0</v>
      </c>
      <c r="N20" s="32">
        <f t="shared" si="2"/>
        <v>2</v>
      </c>
      <c r="O20" s="32">
        <f t="shared" si="2"/>
        <v>4</v>
      </c>
      <c r="P20" s="32">
        <f t="shared" si="2"/>
        <v>6</v>
      </c>
      <c r="Q20" s="33">
        <f t="shared" si="2"/>
        <v>0</v>
      </c>
      <c r="R20" s="32">
        <f t="shared" si="2"/>
        <v>3</v>
      </c>
      <c r="S20" s="33">
        <f t="shared" si="2"/>
        <v>0</v>
      </c>
      <c r="T20" s="33">
        <f t="shared" si="2"/>
        <v>0</v>
      </c>
      <c r="U20" s="34">
        <f t="shared" si="2"/>
        <v>0</v>
      </c>
      <c r="V20" s="27">
        <f>SUM(V7+V9+V12+V13+V14+V15+V16)</f>
        <v>51</v>
      </c>
      <c r="W20" s="5"/>
    </row>
    <row r="21" spans="1:23" ht="12.75" customHeight="1" thickTop="1">
      <c r="A21" s="1"/>
      <c r="B21" s="5"/>
      <c r="C21" s="19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5"/>
      <c r="W21" s="5"/>
    </row>
    <row r="22" spans="1:23" ht="29.25" customHeight="1">
      <c r="A22" s="1"/>
      <c r="B22" s="28" t="s">
        <v>75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5"/>
    </row>
    <row r="23" spans="1:23" s="48" customFormat="1" ht="39.75" customHeight="1">
      <c r="A23" s="45"/>
      <c r="B23" s="46" t="s">
        <v>22</v>
      </c>
      <c r="C23" s="44">
        <f aca="true" t="shared" si="3" ref="C23:C41">SUM(V23)</f>
        <v>8</v>
      </c>
      <c r="D23" s="35">
        <v>1</v>
      </c>
      <c r="E23" s="35">
        <v>1</v>
      </c>
      <c r="F23" s="35">
        <v>1</v>
      </c>
      <c r="G23" s="35">
        <v>1</v>
      </c>
      <c r="H23" s="35">
        <v>1</v>
      </c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>
        <v>1</v>
      </c>
      <c r="T23" s="35">
        <v>1</v>
      </c>
      <c r="U23" s="35">
        <v>1</v>
      </c>
      <c r="V23" s="42">
        <f aca="true" t="shared" si="4" ref="V23:V28">SUM(D23:U23)</f>
        <v>8</v>
      </c>
      <c r="W23" s="47"/>
    </row>
    <row r="24" spans="1:23" s="48" customFormat="1" ht="39.75" customHeight="1">
      <c r="A24" s="45"/>
      <c r="B24" s="46" t="s">
        <v>23</v>
      </c>
      <c r="C24" s="44">
        <f t="shared" si="3"/>
        <v>13</v>
      </c>
      <c r="D24" s="35">
        <v>2</v>
      </c>
      <c r="E24" s="35">
        <v>1</v>
      </c>
      <c r="F24" s="35"/>
      <c r="G24" s="35">
        <v>1</v>
      </c>
      <c r="H24" s="35">
        <v>1</v>
      </c>
      <c r="I24" s="35"/>
      <c r="J24" s="35">
        <v>1</v>
      </c>
      <c r="K24" s="35">
        <v>1</v>
      </c>
      <c r="L24" s="35">
        <v>1</v>
      </c>
      <c r="M24" s="35"/>
      <c r="N24" s="35">
        <v>2</v>
      </c>
      <c r="O24" s="35"/>
      <c r="P24" s="35"/>
      <c r="Q24" s="35"/>
      <c r="R24" s="35"/>
      <c r="S24" s="35">
        <v>1</v>
      </c>
      <c r="T24" s="35">
        <v>1</v>
      </c>
      <c r="U24" s="35">
        <v>1</v>
      </c>
      <c r="V24" s="42">
        <f>SUM(D24:U24)</f>
        <v>13</v>
      </c>
      <c r="W24" s="47"/>
    </row>
    <row r="25" spans="1:23" s="48" customFormat="1" ht="39.75" customHeight="1">
      <c r="A25" s="45"/>
      <c r="B25" s="46" t="s">
        <v>52</v>
      </c>
      <c r="C25" s="44">
        <f t="shared" si="3"/>
        <v>6</v>
      </c>
      <c r="D25" s="35"/>
      <c r="E25" s="35">
        <v>1</v>
      </c>
      <c r="F25" s="35">
        <v>1</v>
      </c>
      <c r="G25" s="35">
        <v>1</v>
      </c>
      <c r="H25" s="35">
        <v>1</v>
      </c>
      <c r="I25" s="35"/>
      <c r="J25" s="35"/>
      <c r="K25" s="35">
        <v>1</v>
      </c>
      <c r="L25" s="35">
        <v>1</v>
      </c>
      <c r="M25" s="35"/>
      <c r="N25" s="35"/>
      <c r="O25" s="35"/>
      <c r="P25" s="35"/>
      <c r="Q25" s="35"/>
      <c r="R25" s="35"/>
      <c r="S25" s="35"/>
      <c r="T25" s="35"/>
      <c r="U25" s="35"/>
      <c r="V25" s="42">
        <f t="shared" si="4"/>
        <v>6</v>
      </c>
      <c r="W25" s="47"/>
    </row>
    <row r="26" spans="1:23" s="48" customFormat="1" ht="39.75" customHeight="1">
      <c r="A26" s="45"/>
      <c r="B26" s="50" t="s">
        <v>69</v>
      </c>
      <c r="C26" s="43">
        <f t="shared" si="3"/>
        <v>1</v>
      </c>
      <c r="D26" s="35">
        <v>1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43">
        <f t="shared" si="4"/>
        <v>1</v>
      </c>
      <c r="W26" s="47"/>
    </row>
    <row r="27" spans="1:23" s="48" customFormat="1" ht="39.75" customHeight="1">
      <c r="A27" s="45"/>
      <c r="B27" s="50" t="s">
        <v>70</v>
      </c>
      <c r="C27" s="43">
        <f t="shared" si="3"/>
        <v>1</v>
      </c>
      <c r="D27" s="35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>
        <v>1</v>
      </c>
      <c r="S27" s="53"/>
      <c r="T27" s="53"/>
      <c r="U27" s="53"/>
      <c r="V27" s="43">
        <f aca="true" t="shared" si="5" ref="V27:V34">SUM(D27:U27)</f>
        <v>1</v>
      </c>
      <c r="W27" s="47"/>
    </row>
    <row r="28" spans="1:23" s="48" customFormat="1" ht="39.75" customHeight="1">
      <c r="A28" s="45"/>
      <c r="B28" s="66" t="s">
        <v>71</v>
      </c>
      <c r="C28" s="67">
        <f t="shared" si="3"/>
        <v>2</v>
      </c>
      <c r="D28" s="41">
        <v>1</v>
      </c>
      <c r="E28" s="68"/>
      <c r="F28" s="68"/>
      <c r="G28" s="68">
        <v>1</v>
      </c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43">
        <f t="shared" si="4"/>
        <v>2</v>
      </c>
      <c r="W28" s="47"/>
    </row>
    <row r="29" spans="1:23" s="48" customFormat="1" ht="39.75" customHeight="1">
      <c r="A29" s="45"/>
      <c r="B29" s="66" t="s">
        <v>72</v>
      </c>
      <c r="C29" s="67">
        <f t="shared" si="3"/>
        <v>3</v>
      </c>
      <c r="D29" s="41">
        <v>1</v>
      </c>
      <c r="E29" s="68"/>
      <c r="F29" s="68">
        <v>1</v>
      </c>
      <c r="G29" s="68">
        <v>1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43">
        <f t="shared" si="5"/>
        <v>3</v>
      </c>
      <c r="W29" s="47"/>
    </row>
    <row r="30" spans="1:23" s="48" customFormat="1" ht="39.75" customHeight="1">
      <c r="A30" s="45"/>
      <c r="B30" s="46" t="s">
        <v>73</v>
      </c>
      <c r="C30" s="44">
        <f t="shared" si="3"/>
        <v>5</v>
      </c>
      <c r="D30" s="35">
        <v>1</v>
      </c>
      <c r="E30" s="35"/>
      <c r="F30" s="35">
        <v>1</v>
      </c>
      <c r="G30" s="35">
        <v>2</v>
      </c>
      <c r="H30" s="35">
        <v>1</v>
      </c>
      <c r="I30" s="36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42">
        <f>SUM(D30:U30)</f>
        <v>5</v>
      </c>
      <c r="W30" s="47"/>
    </row>
    <row r="31" spans="1:23" s="48" customFormat="1" ht="39.75" customHeight="1">
      <c r="A31" s="45"/>
      <c r="B31" s="46" t="s">
        <v>85</v>
      </c>
      <c r="C31" s="44">
        <f t="shared" si="3"/>
        <v>7</v>
      </c>
      <c r="D31" s="35">
        <v>2</v>
      </c>
      <c r="E31" s="35"/>
      <c r="F31" s="35">
        <v>1</v>
      </c>
      <c r="G31" s="35">
        <v>2</v>
      </c>
      <c r="H31" s="35">
        <v>1</v>
      </c>
      <c r="I31" s="35"/>
      <c r="J31" s="35"/>
      <c r="K31" s="35"/>
      <c r="L31" s="35"/>
      <c r="M31" s="35"/>
      <c r="N31" s="35"/>
      <c r="O31" s="35"/>
      <c r="P31" s="35"/>
      <c r="Q31" s="35"/>
      <c r="R31" s="35">
        <v>1</v>
      </c>
      <c r="S31" s="35"/>
      <c r="T31" s="35"/>
      <c r="U31" s="35"/>
      <c r="V31" s="42">
        <f t="shared" si="5"/>
        <v>7</v>
      </c>
      <c r="W31" s="47"/>
    </row>
    <row r="32" spans="1:23" s="48" customFormat="1" ht="39.75" customHeight="1">
      <c r="A32" s="45"/>
      <c r="B32" s="46" t="s">
        <v>76</v>
      </c>
      <c r="C32" s="44">
        <f t="shared" si="3"/>
        <v>4</v>
      </c>
      <c r="D32" s="35">
        <v>1</v>
      </c>
      <c r="E32" s="35"/>
      <c r="F32" s="35">
        <v>1</v>
      </c>
      <c r="G32" s="35">
        <v>1</v>
      </c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>
        <v>1</v>
      </c>
      <c r="S32" s="35"/>
      <c r="T32" s="35"/>
      <c r="U32" s="35"/>
      <c r="V32" s="42">
        <f>SUM(D32:U32)</f>
        <v>4</v>
      </c>
      <c r="W32" s="47"/>
    </row>
    <row r="33" spans="1:23" s="48" customFormat="1" ht="39.75" customHeight="1">
      <c r="A33" s="45"/>
      <c r="B33" s="46" t="s">
        <v>77</v>
      </c>
      <c r="C33" s="44">
        <f t="shared" si="3"/>
        <v>5</v>
      </c>
      <c r="D33" s="35">
        <v>2</v>
      </c>
      <c r="E33" s="35"/>
      <c r="F33" s="35">
        <v>1</v>
      </c>
      <c r="G33" s="35">
        <v>1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>
        <v>1</v>
      </c>
      <c r="S33" s="35"/>
      <c r="T33" s="35"/>
      <c r="U33" s="35"/>
      <c r="V33" s="42">
        <f t="shared" si="5"/>
        <v>5</v>
      </c>
      <c r="W33" s="47"/>
    </row>
    <row r="34" spans="1:23" s="48" customFormat="1" ht="39.75" customHeight="1">
      <c r="A34" s="45"/>
      <c r="B34" s="46" t="s">
        <v>79</v>
      </c>
      <c r="C34" s="44">
        <f t="shared" si="3"/>
        <v>6</v>
      </c>
      <c r="D34" s="35">
        <v>1</v>
      </c>
      <c r="E34" s="35"/>
      <c r="F34" s="35">
        <v>1</v>
      </c>
      <c r="G34" s="35">
        <v>2</v>
      </c>
      <c r="H34" s="35">
        <v>1</v>
      </c>
      <c r="I34" s="35"/>
      <c r="J34" s="35"/>
      <c r="K34" s="35"/>
      <c r="L34" s="35"/>
      <c r="M34" s="35"/>
      <c r="N34" s="35"/>
      <c r="O34" s="35"/>
      <c r="P34" s="35"/>
      <c r="Q34" s="35"/>
      <c r="R34" s="35">
        <v>1</v>
      </c>
      <c r="S34" s="35"/>
      <c r="T34" s="35"/>
      <c r="U34" s="35"/>
      <c r="V34" s="42">
        <f t="shared" si="5"/>
        <v>6</v>
      </c>
      <c r="W34" s="47"/>
    </row>
    <row r="35" spans="1:23" s="48" customFormat="1" ht="39.75" customHeight="1">
      <c r="A35" s="45"/>
      <c r="B35" s="46" t="s">
        <v>78</v>
      </c>
      <c r="C35" s="44">
        <f t="shared" si="3"/>
        <v>6</v>
      </c>
      <c r="D35" s="35">
        <v>2</v>
      </c>
      <c r="E35" s="35"/>
      <c r="F35" s="35">
        <v>1</v>
      </c>
      <c r="G35" s="35">
        <v>2</v>
      </c>
      <c r="H35" s="35">
        <v>1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42">
        <f aca="true" t="shared" si="6" ref="V35:V41">SUM(D35:U35)</f>
        <v>6</v>
      </c>
      <c r="W35" s="47"/>
    </row>
    <row r="36" spans="1:23" s="48" customFormat="1" ht="39.75" customHeight="1" hidden="1">
      <c r="A36" s="45"/>
      <c r="B36" s="50" t="s">
        <v>25</v>
      </c>
      <c r="C36" s="43">
        <f t="shared" si="3"/>
        <v>0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43">
        <f t="shared" si="6"/>
        <v>0</v>
      </c>
      <c r="W36" s="47"/>
    </row>
    <row r="37" spans="1:23" s="48" customFormat="1" ht="39.75" customHeight="1" hidden="1">
      <c r="A37" s="45"/>
      <c r="B37" s="50" t="s">
        <v>60</v>
      </c>
      <c r="C37" s="43">
        <f t="shared" si="3"/>
        <v>0</v>
      </c>
      <c r="D37" s="35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43">
        <f t="shared" si="6"/>
        <v>0</v>
      </c>
      <c r="W37" s="47"/>
    </row>
    <row r="38" spans="1:23" s="48" customFormat="1" ht="39.75" customHeight="1" hidden="1">
      <c r="A38" s="45"/>
      <c r="B38" s="50" t="s">
        <v>26</v>
      </c>
      <c r="C38" s="43">
        <f t="shared" si="3"/>
        <v>0</v>
      </c>
      <c r="D38" s="35"/>
      <c r="E38" s="35"/>
      <c r="F38" s="35"/>
      <c r="G38" s="35"/>
      <c r="H38" s="36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43">
        <f t="shared" si="6"/>
        <v>0</v>
      </c>
      <c r="W38" s="47"/>
    </row>
    <row r="39" spans="1:23" s="48" customFormat="1" ht="39.75" customHeight="1">
      <c r="A39" s="45"/>
      <c r="B39" s="50" t="s">
        <v>27</v>
      </c>
      <c r="C39" s="43">
        <f t="shared" si="3"/>
        <v>0</v>
      </c>
      <c r="D39" s="35"/>
      <c r="E39" s="35"/>
      <c r="F39" s="35"/>
      <c r="G39" s="41"/>
      <c r="H39" s="51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43">
        <f t="shared" si="6"/>
        <v>0</v>
      </c>
      <c r="W39" s="47"/>
    </row>
    <row r="40" spans="1:23" s="48" customFormat="1" ht="42.75" customHeight="1" hidden="1">
      <c r="A40" s="45"/>
      <c r="B40" s="50" t="s">
        <v>61</v>
      </c>
      <c r="C40" s="43">
        <f t="shared" si="3"/>
        <v>0</v>
      </c>
      <c r="D40" s="35"/>
      <c r="E40" s="36"/>
      <c r="F40" s="35"/>
      <c r="G40" s="35"/>
      <c r="H40" s="36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43">
        <f t="shared" si="6"/>
        <v>0</v>
      </c>
      <c r="W40" s="47"/>
    </row>
    <row r="41" spans="1:23" s="48" customFormat="1" ht="42.75" customHeight="1" hidden="1">
      <c r="A41" s="45"/>
      <c r="B41" s="50" t="s">
        <v>54</v>
      </c>
      <c r="C41" s="43">
        <f t="shared" si="3"/>
        <v>0</v>
      </c>
      <c r="D41" s="35"/>
      <c r="E41" s="35"/>
      <c r="F41" s="35"/>
      <c r="G41" s="35"/>
      <c r="H41" s="36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43">
        <f t="shared" si="6"/>
        <v>0</v>
      </c>
      <c r="W41" s="47"/>
    </row>
    <row r="42" spans="1:23" ht="12.75" customHeight="1" thickBot="1">
      <c r="A42" s="1"/>
      <c r="B42" s="2"/>
      <c r="C42" s="16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22"/>
      <c r="W42" s="5"/>
    </row>
    <row r="43" spans="1:23" ht="43.5" customHeight="1" thickBot="1" thickTop="1">
      <c r="A43" s="1"/>
      <c r="B43" s="63" t="s">
        <v>28</v>
      </c>
      <c r="C43" s="25">
        <f>SUM(C23+C24+C25+C30+C31+C32+C33+C34+C35+C26+C27+C28+C29)</f>
        <v>67</v>
      </c>
      <c r="D43" s="32">
        <f>SUM(D23:D41)</f>
        <v>15</v>
      </c>
      <c r="E43" s="32">
        <f>SUM(E23:E41)</f>
        <v>3</v>
      </c>
      <c r="F43" s="32">
        <f aca="true" t="shared" si="7" ref="F43:U43">SUM(F23:F41)</f>
        <v>9</v>
      </c>
      <c r="G43" s="32">
        <f>SUM(G23:G41)</f>
        <v>15</v>
      </c>
      <c r="H43" s="32">
        <f t="shared" si="7"/>
        <v>7</v>
      </c>
      <c r="I43" s="33">
        <f t="shared" si="7"/>
        <v>0</v>
      </c>
      <c r="J43" s="32">
        <f t="shared" si="7"/>
        <v>1</v>
      </c>
      <c r="K43" s="32">
        <f t="shared" si="7"/>
        <v>2</v>
      </c>
      <c r="L43" s="32">
        <f t="shared" si="7"/>
        <v>2</v>
      </c>
      <c r="M43" s="33">
        <f t="shared" si="7"/>
        <v>0</v>
      </c>
      <c r="N43" s="32">
        <f>SUM(N23:N41)</f>
        <v>2</v>
      </c>
      <c r="O43" s="33">
        <f t="shared" si="7"/>
        <v>0</v>
      </c>
      <c r="P43" s="33">
        <f t="shared" si="7"/>
        <v>0</v>
      </c>
      <c r="Q43" s="33">
        <f>SUM(Q23:Q41)</f>
        <v>0</v>
      </c>
      <c r="R43" s="32">
        <f>SUM(R23:R41)</f>
        <v>5</v>
      </c>
      <c r="S43" s="32">
        <f t="shared" si="7"/>
        <v>2</v>
      </c>
      <c r="T43" s="32">
        <f t="shared" si="7"/>
        <v>2</v>
      </c>
      <c r="U43" s="32">
        <f t="shared" si="7"/>
        <v>2</v>
      </c>
      <c r="V43" s="27">
        <f>SUM(V23+V24+V25+V30+V31+V32+V33+V34+V35+V26+V27+V28+V29)</f>
        <v>67</v>
      </c>
      <c r="W43" s="5"/>
    </row>
    <row r="44" spans="1:23" ht="12.75" customHeight="1" thickTop="1">
      <c r="A44" s="1"/>
      <c r="B44" s="18"/>
      <c r="C44" s="19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5"/>
    </row>
    <row r="45" spans="1:23" ht="29.25" customHeight="1">
      <c r="A45" s="1"/>
      <c r="B45" s="28" t="s">
        <v>29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8"/>
      <c r="Q45" s="8"/>
      <c r="R45" s="8"/>
      <c r="S45" s="4"/>
      <c r="T45" s="4"/>
      <c r="U45" s="4"/>
      <c r="V45" s="4"/>
      <c r="W45" s="5"/>
    </row>
    <row r="46" spans="1:23" ht="39.75" customHeight="1">
      <c r="A46" s="1"/>
      <c r="B46" s="46" t="s">
        <v>30</v>
      </c>
      <c r="C46" s="44">
        <f aca="true" t="shared" si="8" ref="C46:C63">SUM(V46)</f>
        <v>20</v>
      </c>
      <c r="D46" s="35">
        <v>5</v>
      </c>
      <c r="E46" s="35">
        <v>2</v>
      </c>
      <c r="F46" s="35">
        <v>2</v>
      </c>
      <c r="G46" s="35">
        <v>3</v>
      </c>
      <c r="H46" s="35">
        <v>2</v>
      </c>
      <c r="I46" s="35"/>
      <c r="J46" s="35"/>
      <c r="K46" s="35">
        <v>1</v>
      </c>
      <c r="L46" s="35">
        <v>1</v>
      </c>
      <c r="M46" s="35"/>
      <c r="N46" s="35">
        <v>3</v>
      </c>
      <c r="O46" s="35"/>
      <c r="P46" s="35"/>
      <c r="Q46" s="35"/>
      <c r="R46" s="35"/>
      <c r="S46" s="35">
        <v>1</v>
      </c>
      <c r="T46" s="35"/>
      <c r="U46" s="35"/>
      <c r="V46" s="42">
        <f aca="true" t="shared" si="9" ref="V46:V56">SUM(D46:U46)</f>
        <v>20</v>
      </c>
      <c r="W46" s="5"/>
    </row>
    <row r="47" spans="1:23" ht="39.75" customHeight="1">
      <c r="A47" s="1"/>
      <c r="B47" s="46" t="s">
        <v>31</v>
      </c>
      <c r="C47" s="44">
        <f t="shared" si="8"/>
        <v>6</v>
      </c>
      <c r="D47" s="35">
        <v>2</v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41">
        <v>4</v>
      </c>
      <c r="Q47" s="39" t="s">
        <v>86</v>
      </c>
      <c r="R47" s="35"/>
      <c r="S47" s="35"/>
      <c r="T47" s="35"/>
      <c r="U47" s="35"/>
      <c r="V47" s="42">
        <f t="shared" si="9"/>
        <v>6</v>
      </c>
      <c r="W47" s="5"/>
    </row>
    <row r="48" spans="1:23" ht="39.75" customHeight="1">
      <c r="A48" s="1"/>
      <c r="B48" s="46" t="s">
        <v>32</v>
      </c>
      <c r="C48" s="44">
        <f t="shared" si="8"/>
        <v>9</v>
      </c>
      <c r="D48" s="35"/>
      <c r="E48" s="35">
        <v>1</v>
      </c>
      <c r="F48" s="35">
        <v>1</v>
      </c>
      <c r="G48" s="35">
        <v>1</v>
      </c>
      <c r="H48" s="35">
        <v>1</v>
      </c>
      <c r="I48" s="35"/>
      <c r="J48" s="35"/>
      <c r="K48" s="35">
        <v>1</v>
      </c>
      <c r="L48" s="35">
        <v>2</v>
      </c>
      <c r="M48" s="35"/>
      <c r="N48" s="35">
        <v>1</v>
      </c>
      <c r="O48" s="35">
        <v>1</v>
      </c>
      <c r="P48" s="35"/>
      <c r="Q48" s="35"/>
      <c r="R48" s="35"/>
      <c r="S48" s="35"/>
      <c r="T48" s="35"/>
      <c r="U48" s="35"/>
      <c r="V48" s="42">
        <f t="shared" si="9"/>
        <v>9</v>
      </c>
      <c r="W48" s="5"/>
    </row>
    <row r="49" spans="1:23" ht="39.75" customHeight="1">
      <c r="A49" s="1"/>
      <c r="B49" s="50" t="s">
        <v>33</v>
      </c>
      <c r="C49" s="43">
        <f t="shared" si="8"/>
        <v>1</v>
      </c>
      <c r="D49" s="35"/>
      <c r="E49" s="39"/>
      <c r="F49" s="35"/>
      <c r="G49" s="35">
        <v>1</v>
      </c>
      <c r="H49" s="35"/>
      <c r="I49" s="56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43">
        <f t="shared" si="9"/>
        <v>1</v>
      </c>
      <c r="W49" s="5"/>
    </row>
    <row r="50" spans="1:23" ht="39.75" customHeight="1">
      <c r="A50" s="1"/>
      <c r="B50" s="46" t="s">
        <v>34</v>
      </c>
      <c r="C50" s="44">
        <f t="shared" si="8"/>
        <v>6</v>
      </c>
      <c r="D50" s="35">
        <v>2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41">
        <v>4</v>
      </c>
      <c r="Q50" s="39" t="s">
        <v>87</v>
      </c>
      <c r="R50" s="35"/>
      <c r="S50" s="41"/>
      <c r="T50" s="39"/>
      <c r="U50" s="35"/>
      <c r="V50" s="42">
        <f t="shared" si="9"/>
        <v>6</v>
      </c>
      <c r="W50" s="5"/>
    </row>
    <row r="51" spans="1:23" ht="39.75" customHeight="1">
      <c r="A51" s="1"/>
      <c r="B51" s="50" t="s">
        <v>62</v>
      </c>
      <c r="C51" s="43">
        <f t="shared" si="8"/>
        <v>4</v>
      </c>
      <c r="D51" s="35">
        <v>2</v>
      </c>
      <c r="E51" s="35"/>
      <c r="F51" s="35"/>
      <c r="G51" s="35">
        <v>2</v>
      </c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43">
        <f t="shared" si="9"/>
        <v>4</v>
      </c>
      <c r="W51" s="5"/>
    </row>
    <row r="52" spans="1:23" ht="39.75" customHeight="1">
      <c r="A52" s="1"/>
      <c r="B52" s="46" t="s">
        <v>63</v>
      </c>
      <c r="C52" s="44">
        <f t="shared" si="8"/>
        <v>4</v>
      </c>
      <c r="D52" s="35">
        <v>1</v>
      </c>
      <c r="E52" s="35"/>
      <c r="F52" s="35">
        <v>1</v>
      </c>
      <c r="G52" s="35">
        <v>2</v>
      </c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42">
        <f t="shared" si="9"/>
        <v>4</v>
      </c>
      <c r="W52" s="5"/>
    </row>
    <row r="53" spans="1:23" ht="39.75" customHeight="1">
      <c r="A53" s="1"/>
      <c r="B53" s="46" t="s">
        <v>35</v>
      </c>
      <c r="C53" s="44">
        <f t="shared" si="8"/>
        <v>5</v>
      </c>
      <c r="D53" s="35">
        <v>1</v>
      </c>
      <c r="E53" s="35"/>
      <c r="F53" s="35">
        <v>1</v>
      </c>
      <c r="G53" s="35">
        <v>2</v>
      </c>
      <c r="H53" s="35">
        <v>1</v>
      </c>
      <c r="I53" s="35"/>
      <c r="J53" s="35"/>
      <c r="K53" s="35"/>
      <c r="L53" s="35"/>
      <c r="M53" s="35"/>
      <c r="N53" s="35"/>
      <c r="O53" s="35"/>
      <c r="P53" s="41"/>
      <c r="Q53" s="39"/>
      <c r="R53" s="35"/>
      <c r="S53" s="35"/>
      <c r="T53" s="35"/>
      <c r="U53" s="35"/>
      <c r="V53" s="42">
        <f t="shared" si="9"/>
        <v>5</v>
      </c>
      <c r="W53" s="5"/>
    </row>
    <row r="54" spans="1:23" ht="39.75" customHeight="1">
      <c r="A54" s="1"/>
      <c r="B54" s="46" t="s">
        <v>36</v>
      </c>
      <c r="C54" s="44">
        <f t="shared" si="8"/>
        <v>7</v>
      </c>
      <c r="D54" s="35">
        <v>2</v>
      </c>
      <c r="E54" s="35"/>
      <c r="F54" s="35">
        <v>1</v>
      </c>
      <c r="G54" s="35">
        <v>2</v>
      </c>
      <c r="H54" s="35">
        <v>1</v>
      </c>
      <c r="I54" s="35"/>
      <c r="J54" s="35"/>
      <c r="K54" s="35"/>
      <c r="L54" s="35"/>
      <c r="M54" s="36"/>
      <c r="N54" s="35"/>
      <c r="O54" s="35"/>
      <c r="P54" s="35"/>
      <c r="Q54" s="41"/>
      <c r="R54" s="35">
        <v>1</v>
      </c>
      <c r="S54" s="35"/>
      <c r="T54" s="35"/>
      <c r="U54" s="35"/>
      <c r="V54" s="42">
        <f t="shared" si="9"/>
        <v>7</v>
      </c>
      <c r="W54" s="5"/>
    </row>
    <row r="55" spans="1:23" ht="39.75" customHeight="1">
      <c r="A55" s="1"/>
      <c r="B55" s="46" t="s">
        <v>37</v>
      </c>
      <c r="C55" s="44">
        <f t="shared" si="8"/>
        <v>4</v>
      </c>
      <c r="D55" s="35">
        <v>1</v>
      </c>
      <c r="E55" s="35"/>
      <c r="F55" s="35">
        <v>1</v>
      </c>
      <c r="G55" s="35">
        <v>1</v>
      </c>
      <c r="H55" s="35"/>
      <c r="I55" s="35"/>
      <c r="J55" s="35"/>
      <c r="K55" s="35"/>
      <c r="L55" s="35"/>
      <c r="M55" s="35"/>
      <c r="N55" s="35"/>
      <c r="O55" s="35"/>
      <c r="P55" s="35"/>
      <c r="Q55" s="36"/>
      <c r="R55" s="35">
        <v>1</v>
      </c>
      <c r="S55" s="41"/>
      <c r="T55" s="39"/>
      <c r="U55" s="35"/>
      <c r="V55" s="42">
        <f t="shared" si="9"/>
        <v>4</v>
      </c>
      <c r="W55" s="5"/>
    </row>
    <row r="56" spans="1:23" ht="39.75" customHeight="1">
      <c r="A56" s="1"/>
      <c r="B56" s="46" t="s">
        <v>38</v>
      </c>
      <c r="C56" s="44">
        <f t="shared" si="8"/>
        <v>7</v>
      </c>
      <c r="D56" s="35">
        <v>2</v>
      </c>
      <c r="E56" s="35"/>
      <c r="F56" s="35">
        <v>1</v>
      </c>
      <c r="G56" s="35">
        <v>1</v>
      </c>
      <c r="H56" s="35"/>
      <c r="I56" s="35"/>
      <c r="J56" s="35"/>
      <c r="K56" s="35"/>
      <c r="L56" s="35"/>
      <c r="M56" s="35"/>
      <c r="N56" s="35"/>
      <c r="O56" s="35"/>
      <c r="P56" s="35">
        <v>2</v>
      </c>
      <c r="Q56" s="36"/>
      <c r="R56" s="35">
        <v>1</v>
      </c>
      <c r="S56" s="35"/>
      <c r="T56" s="35"/>
      <c r="U56" s="35"/>
      <c r="V56" s="42">
        <f t="shared" si="9"/>
        <v>7</v>
      </c>
      <c r="W56" s="5"/>
    </row>
    <row r="57" spans="1:23" ht="39.75" customHeight="1">
      <c r="A57" s="1"/>
      <c r="B57" s="46" t="s">
        <v>39</v>
      </c>
      <c r="C57" s="44">
        <f t="shared" si="8"/>
        <v>7</v>
      </c>
      <c r="D57" s="35">
        <v>1</v>
      </c>
      <c r="E57" s="35"/>
      <c r="F57" s="35"/>
      <c r="G57" s="35">
        <v>2</v>
      </c>
      <c r="H57" s="35">
        <v>1</v>
      </c>
      <c r="I57" s="35"/>
      <c r="J57" s="35"/>
      <c r="K57" s="35"/>
      <c r="L57" s="35"/>
      <c r="M57" s="35"/>
      <c r="N57" s="35"/>
      <c r="O57" s="35">
        <v>2</v>
      </c>
      <c r="P57" s="35"/>
      <c r="Q57" s="36"/>
      <c r="R57" s="35">
        <v>1</v>
      </c>
      <c r="S57" s="35"/>
      <c r="T57" s="35"/>
      <c r="U57" s="35"/>
      <c r="V57" s="42">
        <f aca="true" t="shared" si="10" ref="V57:V63">SUM(D57:U57)</f>
        <v>7</v>
      </c>
      <c r="W57" s="5"/>
    </row>
    <row r="58" spans="1:23" ht="39.75" customHeight="1">
      <c r="A58" s="1"/>
      <c r="B58" s="46" t="s">
        <v>40</v>
      </c>
      <c r="C58" s="44">
        <f t="shared" si="8"/>
        <v>6</v>
      </c>
      <c r="D58" s="35">
        <v>2</v>
      </c>
      <c r="E58" s="39"/>
      <c r="F58" s="35">
        <v>1</v>
      </c>
      <c r="G58" s="35">
        <v>2</v>
      </c>
      <c r="H58" s="35">
        <v>1</v>
      </c>
      <c r="I58" s="40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42">
        <f t="shared" si="10"/>
        <v>6</v>
      </c>
      <c r="W58" s="5"/>
    </row>
    <row r="59" spans="1:23" ht="39.75" customHeight="1" hidden="1">
      <c r="A59" s="1"/>
      <c r="B59" s="57" t="s">
        <v>41</v>
      </c>
      <c r="C59" s="43">
        <f t="shared" si="8"/>
        <v>0</v>
      </c>
      <c r="D59" s="37"/>
      <c r="E59" s="37"/>
      <c r="F59" s="37"/>
      <c r="G59" s="37"/>
      <c r="H59" s="49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43">
        <f t="shared" si="10"/>
        <v>0</v>
      </c>
      <c r="W59" s="5"/>
    </row>
    <row r="60" spans="1:23" ht="39.75" customHeight="1" hidden="1">
      <c r="A60" s="1"/>
      <c r="B60" s="57" t="s">
        <v>42</v>
      </c>
      <c r="C60" s="43">
        <f t="shared" si="8"/>
        <v>0</v>
      </c>
      <c r="D60" s="37"/>
      <c r="E60" s="49"/>
      <c r="F60" s="37"/>
      <c r="G60" s="37"/>
      <c r="H60" s="49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43">
        <f t="shared" si="10"/>
        <v>0</v>
      </c>
      <c r="W60" s="5"/>
    </row>
    <row r="61" spans="1:23" ht="39.75" customHeight="1" hidden="1">
      <c r="A61" s="1"/>
      <c r="B61" s="57" t="s">
        <v>43</v>
      </c>
      <c r="C61" s="43">
        <f t="shared" si="8"/>
        <v>1</v>
      </c>
      <c r="D61" s="38"/>
      <c r="E61" s="38"/>
      <c r="F61" s="38"/>
      <c r="G61" s="38">
        <v>1</v>
      </c>
      <c r="H61" s="49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43">
        <f t="shared" si="10"/>
        <v>1</v>
      </c>
      <c r="W61" s="5"/>
    </row>
    <row r="62" spans="1:23" ht="39.75" customHeight="1" hidden="1">
      <c r="A62" s="1"/>
      <c r="B62" s="57" t="s">
        <v>44</v>
      </c>
      <c r="C62" s="43">
        <f t="shared" si="8"/>
        <v>2</v>
      </c>
      <c r="D62" s="38">
        <v>2</v>
      </c>
      <c r="E62" s="38"/>
      <c r="F62" s="38"/>
      <c r="G62" s="38"/>
      <c r="H62" s="49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43">
        <f t="shared" si="10"/>
        <v>2</v>
      </c>
      <c r="W62" s="5"/>
    </row>
    <row r="63" spans="1:23" ht="39.75" customHeight="1" hidden="1">
      <c r="A63" s="1"/>
      <c r="B63" s="57" t="s">
        <v>45</v>
      </c>
      <c r="C63" s="43">
        <f t="shared" si="8"/>
        <v>1</v>
      </c>
      <c r="D63" s="38"/>
      <c r="E63" s="38"/>
      <c r="F63" s="38"/>
      <c r="G63" s="38">
        <v>1</v>
      </c>
      <c r="H63" s="49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43">
        <f t="shared" si="10"/>
        <v>1</v>
      </c>
      <c r="W63" s="5"/>
    </row>
    <row r="64" spans="1:23" ht="12.75" customHeight="1" thickBot="1">
      <c r="A64" s="1"/>
      <c r="B64" s="58"/>
      <c r="C64" s="59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1"/>
      <c r="W64" s="5"/>
    </row>
    <row r="65" spans="1:23" ht="43.5" customHeight="1" thickBot="1" thickTop="1">
      <c r="A65" s="1"/>
      <c r="B65" s="63" t="s">
        <v>46</v>
      </c>
      <c r="C65" s="25">
        <f>SUM(C46+C47+C48+C49+C50+C53+C54+C55+C56+C57+C51+C52)</f>
        <v>80</v>
      </c>
      <c r="D65" s="32">
        <f>SUM(D45:D63)-2</f>
        <v>21</v>
      </c>
      <c r="E65" s="32">
        <f>SUM(E45:E63)</f>
        <v>3</v>
      </c>
      <c r="F65" s="32">
        <f aca="true" t="shared" si="11" ref="F65:U65">SUM(F45:F63)</f>
        <v>9</v>
      </c>
      <c r="G65" s="32">
        <f>SUM(G45:G63)-2</f>
        <v>19</v>
      </c>
      <c r="H65" s="32">
        <f t="shared" si="11"/>
        <v>7</v>
      </c>
      <c r="I65" s="32">
        <f t="shared" si="11"/>
        <v>0</v>
      </c>
      <c r="J65" s="33">
        <f t="shared" si="11"/>
        <v>0</v>
      </c>
      <c r="K65" s="32">
        <f t="shared" si="11"/>
        <v>2</v>
      </c>
      <c r="L65" s="32">
        <f t="shared" si="11"/>
        <v>3</v>
      </c>
      <c r="M65" s="33">
        <f t="shared" si="11"/>
        <v>0</v>
      </c>
      <c r="N65" s="32">
        <f>SUM(N45:N63)</f>
        <v>4</v>
      </c>
      <c r="O65" s="32">
        <f t="shared" si="11"/>
        <v>3</v>
      </c>
      <c r="P65" s="32">
        <f t="shared" si="11"/>
        <v>10</v>
      </c>
      <c r="Q65" s="32">
        <f>SUM(Q45:Q63)</f>
        <v>0</v>
      </c>
      <c r="R65" s="32">
        <f t="shared" si="11"/>
        <v>4</v>
      </c>
      <c r="S65" s="32">
        <f t="shared" si="11"/>
        <v>1</v>
      </c>
      <c r="T65" s="62">
        <f t="shared" si="11"/>
        <v>0</v>
      </c>
      <c r="U65" s="32">
        <f t="shared" si="11"/>
        <v>0</v>
      </c>
      <c r="V65" s="27">
        <f>SUM(V46+V47+V48+V49+V50+V53+V54+V55+V56+V57+V51+V52)</f>
        <v>80</v>
      </c>
      <c r="W65" s="5"/>
    </row>
    <row r="66" spans="1:23" ht="12.75" customHeight="1" thickTop="1">
      <c r="A66" s="1"/>
      <c r="B66" s="18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5"/>
    </row>
    <row r="67" spans="2:23" ht="15">
      <c r="B67" s="6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2:23" ht="15">
      <c r="B68" s="6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2:23" ht="14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2:23" ht="14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2:23" ht="14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2:23" ht="14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2:23" ht="14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2:23" ht="14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2:23" ht="14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2:23" ht="14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2:23" ht="14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2:23" ht="14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2:23" ht="14.2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2:23" ht="14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</sheetData>
  <mergeCells count="1">
    <mergeCell ref="B2:T2"/>
  </mergeCells>
  <printOptions horizontalCentered="1"/>
  <pageMargins left="0.5905511811023623" right="0.3937007874015748" top="0.7874015748031497" bottom="0.7874015748031497" header="0.5118110236220472" footer="0.5118110236220472"/>
  <pageSetup horizontalDpi="300" verticalDpi="300" orientation="landscape" paperSize="9" scale="63" r:id="rId2"/>
  <headerFooter alignWithMargins="0">
    <oddHeader>&amp;Rsida &amp;P av &amp;N</oddHeader>
    <oddFooter>&amp;LHans Forseström / SISK&amp;CAnmälningssammanställning&amp;RDatum &amp;D</oddFooter>
  </headerFooter>
  <rowBreaks count="2" manualBreakCount="2">
    <brk id="21" max="255" man="1"/>
    <brk id="4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0"/>
  <sheetViews>
    <sheetView showGridLines="0" zoomScale="65" zoomScaleNormal="6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57" sqref="K57"/>
    </sheetView>
  </sheetViews>
  <sheetFormatPr defaultColWidth="9.140625" defaultRowHeight="12.75"/>
  <cols>
    <col min="1" max="1" width="1.8515625" style="0" customWidth="1"/>
    <col min="2" max="2" width="27.7109375" style="0" customWidth="1"/>
    <col min="3" max="3" width="6.8515625" style="0" customWidth="1"/>
    <col min="4" max="4" width="10.28125" style="0" customWidth="1"/>
    <col min="5" max="5" width="10.7109375" style="0" customWidth="1"/>
    <col min="6" max="6" width="11.00390625" style="0" customWidth="1"/>
    <col min="7" max="8" width="8.8515625" style="0" customWidth="1"/>
    <col min="9" max="9" width="10.28125" style="0" customWidth="1"/>
    <col min="10" max="10" width="8.421875" style="0" customWidth="1"/>
    <col min="11" max="11" width="10.28125" style="0" customWidth="1"/>
    <col min="12" max="12" width="10.140625" style="0" customWidth="1"/>
    <col min="13" max="13" width="7.140625" style="0" bestFit="1" customWidth="1"/>
    <col min="14" max="14" width="7.140625" style="0" customWidth="1"/>
    <col min="15" max="15" width="7.28125" style="0" customWidth="1"/>
    <col min="16" max="16" width="10.421875" style="0" bestFit="1" customWidth="1"/>
    <col min="17" max="17" width="7.8515625" style="0" customWidth="1"/>
    <col min="18" max="18" width="10.8515625" style="0" bestFit="1" customWidth="1"/>
    <col min="19" max="19" width="10.00390625" style="0" bestFit="1" customWidth="1"/>
    <col min="20" max="20" width="11.00390625" style="0" customWidth="1"/>
    <col min="21" max="21" width="10.28125" style="0" bestFit="1" customWidth="1"/>
    <col min="22" max="22" width="4.421875" style="0" customWidth="1"/>
    <col min="23" max="23" width="1.8515625" style="0" customWidth="1"/>
    <col min="24" max="24" width="2.421875" style="0" customWidth="1"/>
  </cols>
  <sheetData>
    <row r="1" spans="1:2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35.25" customHeight="1">
      <c r="A2" s="1"/>
      <c r="B2" s="78" t="s">
        <v>83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W2" s="1"/>
    </row>
    <row r="3" spans="1:23" ht="9" customHeight="1">
      <c r="A3" s="1"/>
      <c r="B3" s="2"/>
      <c r="C3" s="2"/>
      <c r="D3" s="3"/>
      <c r="E3" s="2"/>
      <c r="F3" s="2"/>
      <c r="G3" s="2"/>
      <c r="H3" s="2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5"/>
    </row>
    <row r="4" spans="1:23" ht="23.25" customHeight="1">
      <c r="A4" s="1"/>
      <c r="B4" s="6" t="s">
        <v>0</v>
      </c>
      <c r="C4" s="7" t="s">
        <v>1</v>
      </c>
      <c r="D4" s="8" t="s">
        <v>2</v>
      </c>
      <c r="E4" s="9" t="s">
        <v>3</v>
      </c>
      <c r="F4" s="8" t="s">
        <v>4</v>
      </c>
      <c r="G4" s="4" t="s">
        <v>5</v>
      </c>
      <c r="H4" s="10" t="s">
        <v>6</v>
      </c>
      <c r="I4" s="4" t="s">
        <v>7</v>
      </c>
      <c r="J4" s="8" t="s">
        <v>8</v>
      </c>
      <c r="K4" s="9" t="s">
        <v>9</v>
      </c>
      <c r="L4" s="10" t="s">
        <v>10</v>
      </c>
      <c r="M4" s="9" t="s">
        <v>11</v>
      </c>
      <c r="N4" s="8" t="s">
        <v>12</v>
      </c>
      <c r="O4" s="9" t="s">
        <v>13</v>
      </c>
      <c r="P4" s="10" t="s">
        <v>14</v>
      </c>
      <c r="Q4" s="4" t="s">
        <v>15</v>
      </c>
      <c r="R4" s="10" t="s">
        <v>16</v>
      </c>
      <c r="S4" s="9" t="s">
        <v>17</v>
      </c>
      <c r="T4" s="10" t="s">
        <v>18</v>
      </c>
      <c r="U4" s="4" t="s">
        <v>19</v>
      </c>
      <c r="V4" s="7" t="s">
        <v>1</v>
      </c>
      <c r="W4" s="5"/>
    </row>
    <row r="5" spans="1:23" ht="5.25" customHeight="1">
      <c r="A5" s="1"/>
      <c r="B5" s="2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5"/>
    </row>
    <row r="6" spans="1:23" ht="29.25" customHeight="1">
      <c r="A6" s="1"/>
      <c r="B6" s="28" t="s">
        <v>20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5"/>
    </row>
    <row r="7" spans="1:23" ht="45.75" customHeight="1">
      <c r="A7" s="1"/>
      <c r="B7" s="29" t="s">
        <v>53</v>
      </c>
      <c r="C7" s="44">
        <f aca="true" t="shared" si="0" ref="C7:C18">SUM(V7)</f>
        <v>10</v>
      </c>
      <c r="D7" s="35">
        <v>1</v>
      </c>
      <c r="E7" s="35">
        <v>1</v>
      </c>
      <c r="F7" s="35">
        <v>1</v>
      </c>
      <c r="G7" s="35">
        <v>1</v>
      </c>
      <c r="H7" s="35">
        <v>1</v>
      </c>
      <c r="I7" s="35"/>
      <c r="J7" s="35">
        <v>1</v>
      </c>
      <c r="K7" s="35"/>
      <c r="L7" s="35">
        <v>1</v>
      </c>
      <c r="M7" s="35"/>
      <c r="N7" s="35">
        <v>2</v>
      </c>
      <c r="O7" s="35"/>
      <c r="P7" s="36"/>
      <c r="Q7" s="35">
        <v>1</v>
      </c>
      <c r="R7" s="35"/>
      <c r="S7" s="35"/>
      <c r="T7" s="35"/>
      <c r="U7" s="35"/>
      <c r="V7" s="42">
        <f aca="true" t="shared" si="1" ref="V7:V18">SUM(D7:U7)</f>
        <v>10</v>
      </c>
      <c r="W7" s="5"/>
    </row>
    <row r="8" spans="1:23" ht="45.75" customHeight="1" hidden="1">
      <c r="A8" s="1"/>
      <c r="B8" s="30" t="s">
        <v>56</v>
      </c>
      <c r="C8" s="43">
        <f t="shared" si="0"/>
        <v>0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43">
        <f t="shared" si="1"/>
        <v>0</v>
      </c>
      <c r="W8" s="5"/>
    </row>
    <row r="9" spans="1:23" ht="45.75" customHeight="1">
      <c r="A9" s="1"/>
      <c r="B9" s="29" t="s">
        <v>47</v>
      </c>
      <c r="C9" s="44">
        <f t="shared" si="0"/>
        <v>6</v>
      </c>
      <c r="D9" s="35"/>
      <c r="E9" s="35">
        <v>1</v>
      </c>
      <c r="F9" s="35">
        <v>1</v>
      </c>
      <c r="G9" s="35">
        <v>1</v>
      </c>
      <c r="H9" s="35">
        <v>1</v>
      </c>
      <c r="I9" s="35"/>
      <c r="J9" s="35"/>
      <c r="K9" s="35"/>
      <c r="L9" s="35">
        <v>1</v>
      </c>
      <c r="M9" s="35"/>
      <c r="N9" s="35"/>
      <c r="O9" s="35">
        <v>1</v>
      </c>
      <c r="P9" s="35"/>
      <c r="Q9" s="35"/>
      <c r="R9" s="37"/>
      <c r="S9" s="37"/>
      <c r="T9" s="37"/>
      <c r="U9" s="37"/>
      <c r="V9" s="42">
        <f t="shared" si="1"/>
        <v>6</v>
      </c>
      <c r="W9" s="5"/>
    </row>
    <row r="10" spans="1:23" ht="45.75" customHeight="1" hidden="1">
      <c r="A10" s="1"/>
      <c r="B10" s="31" t="s">
        <v>57</v>
      </c>
      <c r="C10" s="43">
        <f t="shared" si="0"/>
        <v>0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43">
        <f t="shared" si="1"/>
        <v>0</v>
      </c>
      <c r="W10" s="5"/>
    </row>
    <row r="11" spans="1:23" ht="45.75" customHeight="1" hidden="1">
      <c r="A11" s="1"/>
      <c r="B11" s="30" t="s">
        <v>65</v>
      </c>
      <c r="C11" s="43">
        <f t="shared" si="0"/>
        <v>3</v>
      </c>
      <c r="D11" s="38">
        <v>1</v>
      </c>
      <c r="E11" s="38"/>
      <c r="F11" s="38">
        <v>1</v>
      </c>
      <c r="G11" s="38">
        <v>1</v>
      </c>
      <c r="H11" s="39"/>
      <c r="I11" s="40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43">
        <f t="shared" si="1"/>
        <v>3</v>
      </c>
      <c r="W11" s="5"/>
    </row>
    <row r="12" spans="1:23" ht="45.75" customHeight="1">
      <c r="A12" s="1"/>
      <c r="B12" s="29" t="s">
        <v>55</v>
      </c>
      <c r="C12" s="44">
        <f t="shared" si="0"/>
        <v>8</v>
      </c>
      <c r="D12" s="35">
        <v>1</v>
      </c>
      <c r="E12" s="35"/>
      <c r="F12" s="35">
        <v>1</v>
      </c>
      <c r="G12" s="35">
        <v>2</v>
      </c>
      <c r="H12" s="35">
        <v>1</v>
      </c>
      <c r="I12" s="35"/>
      <c r="J12" s="35"/>
      <c r="K12" s="35"/>
      <c r="L12" s="35"/>
      <c r="M12" s="35"/>
      <c r="N12" s="35"/>
      <c r="O12" s="35">
        <v>2</v>
      </c>
      <c r="P12" s="35">
        <v>1</v>
      </c>
      <c r="Q12" s="35"/>
      <c r="R12" s="36"/>
      <c r="S12" s="37"/>
      <c r="T12" s="37"/>
      <c r="U12" s="37"/>
      <c r="V12" s="42">
        <f t="shared" si="1"/>
        <v>8</v>
      </c>
      <c r="W12" s="5"/>
    </row>
    <row r="13" spans="1:23" ht="45.75" customHeight="1">
      <c r="A13" s="1"/>
      <c r="B13" s="29" t="s">
        <v>48</v>
      </c>
      <c r="C13" s="44">
        <f t="shared" si="0"/>
        <v>8</v>
      </c>
      <c r="D13" s="35">
        <v>2</v>
      </c>
      <c r="E13" s="35"/>
      <c r="F13" s="35">
        <v>1</v>
      </c>
      <c r="G13" s="35">
        <v>2</v>
      </c>
      <c r="H13" s="35">
        <v>1</v>
      </c>
      <c r="I13" s="35"/>
      <c r="J13" s="35"/>
      <c r="K13" s="35"/>
      <c r="L13" s="35"/>
      <c r="M13" s="35"/>
      <c r="N13" s="35"/>
      <c r="O13" s="35">
        <v>2</v>
      </c>
      <c r="P13" s="35"/>
      <c r="Q13" s="35"/>
      <c r="R13" s="35"/>
      <c r="S13" s="37"/>
      <c r="T13" s="37"/>
      <c r="U13" s="37"/>
      <c r="V13" s="42">
        <f t="shared" si="1"/>
        <v>8</v>
      </c>
      <c r="W13" s="5"/>
    </row>
    <row r="14" spans="1:23" ht="45.75" customHeight="1">
      <c r="A14" s="1"/>
      <c r="B14" s="29" t="s">
        <v>49</v>
      </c>
      <c r="C14" s="44">
        <f t="shared" si="0"/>
        <v>10</v>
      </c>
      <c r="D14" s="35">
        <v>1</v>
      </c>
      <c r="E14" s="35"/>
      <c r="F14" s="35">
        <v>1</v>
      </c>
      <c r="G14" s="35">
        <v>1</v>
      </c>
      <c r="H14" s="35">
        <v>1</v>
      </c>
      <c r="I14" s="35"/>
      <c r="J14" s="35"/>
      <c r="K14" s="35"/>
      <c r="L14" s="35"/>
      <c r="M14" s="36"/>
      <c r="N14" s="36"/>
      <c r="O14" s="35">
        <v>1</v>
      </c>
      <c r="P14" s="35">
        <v>4</v>
      </c>
      <c r="Q14" s="35"/>
      <c r="R14" s="35">
        <v>1</v>
      </c>
      <c r="S14" s="37"/>
      <c r="T14" s="37"/>
      <c r="U14" s="37"/>
      <c r="V14" s="42">
        <f t="shared" si="1"/>
        <v>10</v>
      </c>
      <c r="W14" s="5"/>
    </row>
    <row r="15" spans="1:23" ht="45.75" customHeight="1">
      <c r="A15" s="1"/>
      <c r="B15" s="29" t="s">
        <v>50</v>
      </c>
      <c r="C15" s="44">
        <f t="shared" si="0"/>
        <v>5</v>
      </c>
      <c r="D15" s="35">
        <v>2</v>
      </c>
      <c r="E15" s="35"/>
      <c r="F15" s="35">
        <v>1</v>
      </c>
      <c r="G15" s="35">
        <v>1</v>
      </c>
      <c r="H15" s="35">
        <v>1</v>
      </c>
      <c r="I15" s="39" t="s">
        <v>82</v>
      </c>
      <c r="J15" s="35"/>
      <c r="K15" s="35"/>
      <c r="L15" s="35"/>
      <c r="M15" s="35"/>
      <c r="N15" s="35"/>
      <c r="O15" s="35"/>
      <c r="P15" s="35"/>
      <c r="Q15" s="35"/>
      <c r="R15" s="35"/>
      <c r="S15" s="37"/>
      <c r="T15" s="37"/>
      <c r="U15" s="37"/>
      <c r="V15" s="42">
        <f t="shared" si="1"/>
        <v>5</v>
      </c>
      <c r="W15" s="5"/>
    </row>
    <row r="16" spans="1:23" ht="45.75" customHeight="1">
      <c r="A16" s="1"/>
      <c r="B16" s="29" t="s">
        <v>51</v>
      </c>
      <c r="C16" s="44">
        <f t="shared" si="0"/>
        <v>4</v>
      </c>
      <c r="D16" s="41"/>
      <c r="E16" s="39"/>
      <c r="F16" s="35"/>
      <c r="G16" s="35">
        <v>1</v>
      </c>
      <c r="H16" s="35">
        <v>1</v>
      </c>
      <c r="I16" s="39" t="s">
        <v>81</v>
      </c>
      <c r="J16" s="35"/>
      <c r="K16" s="35"/>
      <c r="L16" s="35"/>
      <c r="M16" s="35"/>
      <c r="N16" s="35"/>
      <c r="O16" s="35"/>
      <c r="P16" s="35">
        <v>2</v>
      </c>
      <c r="Q16" s="35"/>
      <c r="R16" s="35"/>
      <c r="S16" s="37"/>
      <c r="T16" s="37"/>
      <c r="U16" s="37"/>
      <c r="V16" s="42">
        <f t="shared" si="1"/>
        <v>4</v>
      </c>
      <c r="W16" s="5"/>
    </row>
    <row r="17" spans="1:23" ht="39.75" customHeight="1" hidden="1">
      <c r="A17" s="1"/>
      <c r="B17" s="23" t="s">
        <v>58</v>
      </c>
      <c r="C17" s="11">
        <f t="shared" si="0"/>
        <v>0</v>
      </c>
      <c r="D17" s="21"/>
      <c r="E17" s="21"/>
      <c r="F17" s="21"/>
      <c r="G17" s="21"/>
      <c r="H17" s="24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11">
        <f t="shared" si="1"/>
        <v>0</v>
      </c>
      <c r="W17" s="5"/>
    </row>
    <row r="18" spans="1:23" ht="39.75" customHeight="1" hidden="1">
      <c r="A18" s="1"/>
      <c r="B18" s="23" t="s">
        <v>59</v>
      </c>
      <c r="C18" s="11">
        <f t="shared" si="0"/>
        <v>0</v>
      </c>
      <c r="D18" s="21"/>
      <c r="E18" s="21"/>
      <c r="F18" s="21"/>
      <c r="G18" s="21"/>
      <c r="H18" s="24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11">
        <f t="shared" si="1"/>
        <v>0</v>
      </c>
      <c r="W18" s="5"/>
    </row>
    <row r="19" spans="1:23" ht="12.75" customHeight="1" thickBot="1">
      <c r="A19" s="1"/>
      <c r="B19" s="12"/>
      <c r="C19" s="13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5"/>
      <c r="W19" s="5"/>
    </row>
    <row r="20" spans="1:23" ht="43.5" customHeight="1" thickBot="1" thickTop="1">
      <c r="A20" s="1"/>
      <c r="B20" s="63" t="s">
        <v>21</v>
      </c>
      <c r="C20" s="25">
        <f>SUM(C7+C9+C12+C13+C14+C15+C16)</f>
        <v>51</v>
      </c>
      <c r="D20" s="32">
        <f>SUM(D7:D16)-1</f>
        <v>7</v>
      </c>
      <c r="E20" s="32">
        <f>SUM(E7:E16)</f>
        <v>2</v>
      </c>
      <c r="F20" s="32">
        <f>SUM(F7:F16)-1</f>
        <v>6</v>
      </c>
      <c r="G20" s="32">
        <f>SUM(G7:G18)-1</f>
        <v>9</v>
      </c>
      <c r="H20" s="32">
        <f aca="true" t="shared" si="2" ref="H20:U20">SUM(H7:H16)</f>
        <v>7</v>
      </c>
      <c r="I20" s="33">
        <f t="shared" si="2"/>
        <v>0</v>
      </c>
      <c r="J20" s="32">
        <f t="shared" si="2"/>
        <v>1</v>
      </c>
      <c r="K20" s="33">
        <f t="shared" si="2"/>
        <v>0</v>
      </c>
      <c r="L20" s="32">
        <f t="shared" si="2"/>
        <v>2</v>
      </c>
      <c r="M20" s="33">
        <f t="shared" si="2"/>
        <v>0</v>
      </c>
      <c r="N20" s="32">
        <f t="shared" si="2"/>
        <v>2</v>
      </c>
      <c r="O20" s="32">
        <f t="shared" si="2"/>
        <v>6</v>
      </c>
      <c r="P20" s="32">
        <f t="shared" si="2"/>
        <v>7</v>
      </c>
      <c r="Q20" s="32">
        <f t="shared" si="2"/>
        <v>1</v>
      </c>
      <c r="R20" s="32">
        <f t="shared" si="2"/>
        <v>1</v>
      </c>
      <c r="S20" s="33">
        <f t="shared" si="2"/>
        <v>0</v>
      </c>
      <c r="T20" s="33">
        <f t="shared" si="2"/>
        <v>0</v>
      </c>
      <c r="U20" s="34">
        <f t="shared" si="2"/>
        <v>0</v>
      </c>
      <c r="V20" s="27">
        <f>SUM(V7+V9+V12+V13+V14+V15+V16)</f>
        <v>51</v>
      </c>
      <c r="W20" s="5"/>
    </row>
    <row r="21" spans="1:23" ht="12.75" customHeight="1" thickTop="1">
      <c r="A21" s="1"/>
      <c r="B21" s="5"/>
      <c r="C21" s="19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5"/>
      <c r="W21" s="5"/>
    </row>
    <row r="22" spans="1:23" ht="29.25" customHeight="1">
      <c r="A22" s="1"/>
      <c r="B22" s="28" t="s">
        <v>75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5"/>
    </row>
    <row r="23" spans="1:23" s="48" customFormat="1" ht="39.75" customHeight="1">
      <c r="A23" s="45"/>
      <c r="B23" s="46" t="s">
        <v>22</v>
      </c>
      <c r="C23" s="44">
        <f aca="true" t="shared" si="3" ref="C23:C41">SUM(V23)</f>
        <v>8</v>
      </c>
      <c r="D23" s="35">
        <v>1</v>
      </c>
      <c r="E23" s="35">
        <v>1</v>
      </c>
      <c r="F23" s="35">
        <v>1</v>
      </c>
      <c r="G23" s="35">
        <v>1</v>
      </c>
      <c r="H23" s="35">
        <v>1</v>
      </c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>
        <v>1</v>
      </c>
      <c r="T23" s="35">
        <v>1</v>
      </c>
      <c r="U23" s="35">
        <v>1</v>
      </c>
      <c r="V23" s="42">
        <f aca="true" t="shared" si="4" ref="V23:V31">SUM(D23:U23)</f>
        <v>8</v>
      </c>
      <c r="W23" s="47"/>
    </row>
    <row r="24" spans="1:23" s="48" customFormat="1" ht="39.75" customHeight="1">
      <c r="A24" s="45"/>
      <c r="B24" s="46" t="s">
        <v>23</v>
      </c>
      <c r="C24" s="44">
        <f t="shared" si="3"/>
        <v>13</v>
      </c>
      <c r="D24" s="35">
        <v>2</v>
      </c>
      <c r="E24" s="35">
        <v>1</v>
      </c>
      <c r="F24" s="35"/>
      <c r="G24" s="35"/>
      <c r="H24" s="35">
        <v>1</v>
      </c>
      <c r="I24" s="35"/>
      <c r="J24" s="35">
        <v>1</v>
      </c>
      <c r="K24" s="35">
        <v>1</v>
      </c>
      <c r="L24" s="35">
        <v>1</v>
      </c>
      <c r="M24" s="35"/>
      <c r="N24" s="35">
        <v>2</v>
      </c>
      <c r="O24" s="35"/>
      <c r="P24" s="35"/>
      <c r="Q24" s="35">
        <v>1</v>
      </c>
      <c r="R24" s="35"/>
      <c r="S24" s="35">
        <v>1</v>
      </c>
      <c r="T24" s="35">
        <v>1</v>
      </c>
      <c r="U24" s="35">
        <v>1</v>
      </c>
      <c r="V24" s="42">
        <f t="shared" si="4"/>
        <v>13</v>
      </c>
      <c r="W24" s="47"/>
    </row>
    <row r="25" spans="1:23" s="48" customFormat="1" ht="39.75" customHeight="1">
      <c r="A25" s="45"/>
      <c r="B25" s="46" t="s">
        <v>52</v>
      </c>
      <c r="C25" s="44">
        <f t="shared" si="3"/>
        <v>5</v>
      </c>
      <c r="D25" s="35"/>
      <c r="E25" s="35">
        <v>1</v>
      </c>
      <c r="F25" s="35">
        <v>1</v>
      </c>
      <c r="G25" s="35">
        <v>1</v>
      </c>
      <c r="H25" s="35">
        <v>1</v>
      </c>
      <c r="I25" s="35"/>
      <c r="J25" s="35"/>
      <c r="K25" s="35"/>
      <c r="L25" s="35">
        <v>1</v>
      </c>
      <c r="M25" s="35"/>
      <c r="N25" s="35"/>
      <c r="O25" s="35"/>
      <c r="P25" s="35"/>
      <c r="Q25" s="35"/>
      <c r="R25" s="35"/>
      <c r="S25" s="35"/>
      <c r="T25" s="35"/>
      <c r="U25" s="35"/>
      <c r="V25" s="42">
        <f t="shared" si="4"/>
        <v>5</v>
      </c>
      <c r="W25" s="47"/>
    </row>
    <row r="26" spans="1:23" s="48" customFormat="1" ht="39.75" customHeight="1">
      <c r="A26" s="45"/>
      <c r="B26" s="46" t="s">
        <v>69</v>
      </c>
      <c r="C26" s="52">
        <f t="shared" si="3"/>
        <v>1</v>
      </c>
      <c r="D26" s="35">
        <v>1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26">
        <f t="shared" si="4"/>
        <v>1</v>
      </c>
      <c r="W26" s="47"/>
    </row>
    <row r="27" spans="1:23" s="48" customFormat="1" ht="39.75" customHeight="1">
      <c r="A27" s="45"/>
      <c r="B27" s="46" t="s">
        <v>70</v>
      </c>
      <c r="C27" s="52">
        <f t="shared" si="3"/>
        <v>4</v>
      </c>
      <c r="D27" s="35">
        <v>1</v>
      </c>
      <c r="E27" s="53"/>
      <c r="F27" s="53"/>
      <c r="G27" s="53"/>
      <c r="H27" s="53"/>
      <c r="I27" s="53"/>
      <c r="J27" s="53"/>
      <c r="K27" s="53"/>
      <c r="L27" s="53"/>
      <c r="M27" s="53"/>
      <c r="N27" s="53">
        <v>1</v>
      </c>
      <c r="O27" s="53"/>
      <c r="P27" s="53"/>
      <c r="Q27" s="53">
        <v>1</v>
      </c>
      <c r="R27" s="53">
        <v>1</v>
      </c>
      <c r="S27" s="53"/>
      <c r="T27" s="53"/>
      <c r="U27" s="53"/>
      <c r="V27" s="26">
        <f t="shared" si="4"/>
        <v>4</v>
      </c>
      <c r="W27" s="47"/>
    </row>
    <row r="28" spans="1:23" s="48" customFormat="1" ht="39.75" customHeight="1">
      <c r="A28" s="45"/>
      <c r="B28" s="50" t="s">
        <v>71</v>
      </c>
      <c r="C28" s="43">
        <f t="shared" si="3"/>
        <v>2</v>
      </c>
      <c r="D28" s="35">
        <v>1</v>
      </c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>
        <v>1</v>
      </c>
      <c r="S28" s="53"/>
      <c r="T28" s="53"/>
      <c r="U28" s="53"/>
      <c r="V28" s="43">
        <f t="shared" si="4"/>
        <v>2</v>
      </c>
      <c r="W28" s="47"/>
    </row>
    <row r="29" spans="1:23" s="48" customFormat="1" ht="39.75" customHeight="1">
      <c r="A29" s="45"/>
      <c r="B29" s="50" t="s">
        <v>72</v>
      </c>
      <c r="C29" s="43">
        <f t="shared" si="3"/>
        <v>1</v>
      </c>
      <c r="D29" s="35">
        <v>1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43">
        <f t="shared" si="4"/>
        <v>1</v>
      </c>
      <c r="W29" s="47"/>
    </row>
    <row r="30" spans="1:23" s="48" customFormat="1" ht="39.75" customHeight="1">
      <c r="A30" s="45"/>
      <c r="B30" s="46" t="s">
        <v>73</v>
      </c>
      <c r="C30" s="44">
        <f t="shared" si="3"/>
        <v>4</v>
      </c>
      <c r="D30" s="35">
        <v>1</v>
      </c>
      <c r="E30" s="35"/>
      <c r="F30" s="35">
        <v>1</v>
      </c>
      <c r="G30" s="35">
        <v>2</v>
      </c>
      <c r="H30" s="35"/>
      <c r="I30" s="36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42">
        <f t="shared" si="4"/>
        <v>4</v>
      </c>
      <c r="W30" s="47"/>
    </row>
    <row r="31" spans="1:23" s="48" customFormat="1" ht="39.75" customHeight="1">
      <c r="A31" s="45"/>
      <c r="B31" s="46" t="s">
        <v>24</v>
      </c>
      <c r="C31" s="44">
        <f t="shared" si="3"/>
        <v>5</v>
      </c>
      <c r="D31" s="35">
        <v>1</v>
      </c>
      <c r="E31" s="35"/>
      <c r="F31" s="35">
        <v>1</v>
      </c>
      <c r="G31" s="35">
        <v>2</v>
      </c>
      <c r="H31" s="35">
        <v>1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42">
        <f t="shared" si="4"/>
        <v>5</v>
      </c>
      <c r="W31" s="47"/>
    </row>
    <row r="32" spans="1:23" s="48" customFormat="1" ht="39.75" customHeight="1">
      <c r="A32" s="45"/>
      <c r="B32" s="46" t="s">
        <v>76</v>
      </c>
      <c r="C32" s="44">
        <f t="shared" si="3"/>
        <v>8</v>
      </c>
      <c r="D32" s="35">
        <v>2</v>
      </c>
      <c r="E32" s="35"/>
      <c r="F32" s="35">
        <v>1</v>
      </c>
      <c r="G32" s="35">
        <v>2</v>
      </c>
      <c r="H32" s="35">
        <v>1</v>
      </c>
      <c r="I32" s="35"/>
      <c r="J32" s="35"/>
      <c r="K32" s="35"/>
      <c r="L32" s="35"/>
      <c r="M32" s="35"/>
      <c r="N32" s="35"/>
      <c r="O32" s="35"/>
      <c r="P32" s="35"/>
      <c r="Q32" s="35"/>
      <c r="R32" s="35">
        <v>1</v>
      </c>
      <c r="S32" s="35"/>
      <c r="T32" s="35"/>
      <c r="U32" s="35"/>
      <c r="V32" s="42">
        <f>SUM(D32:U32)+1</f>
        <v>8</v>
      </c>
      <c r="W32" s="47"/>
    </row>
    <row r="33" spans="1:23" s="48" customFormat="1" ht="39.75" customHeight="1">
      <c r="A33" s="45"/>
      <c r="B33" s="46" t="s">
        <v>77</v>
      </c>
      <c r="C33" s="44">
        <f t="shared" si="3"/>
        <v>5</v>
      </c>
      <c r="D33" s="35">
        <v>1</v>
      </c>
      <c r="E33" s="35"/>
      <c r="F33" s="35">
        <v>1</v>
      </c>
      <c r="G33" s="35">
        <v>1</v>
      </c>
      <c r="H33" s="35">
        <v>1</v>
      </c>
      <c r="I33" s="35"/>
      <c r="J33" s="35"/>
      <c r="K33" s="35"/>
      <c r="L33" s="35"/>
      <c r="M33" s="35"/>
      <c r="N33" s="35"/>
      <c r="O33" s="35"/>
      <c r="P33" s="35"/>
      <c r="Q33" s="35"/>
      <c r="R33" s="35">
        <v>1</v>
      </c>
      <c r="S33" s="35"/>
      <c r="T33" s="35"/>
      <c r="U33" s="35"/>
      <c r="V33" s="42">
        <f aca="true" t="shared" si="5" ref="V33:V41">SUM(D33:U33)</f>
        <v>5</v>
      </c>
      <c r="W33" s="47"/>
    </row>
    <row r="34" spans="1:23" s="48" customFormat="1" ht="39.75" customHeight="1">
      <c r="A34" s="45"/>
      <c r="B34" s="46" t="s">
        <v>79</v>
      </c>
      <c r="C34" s="44">
        <f t="shared" si="3"/>
        <v>4</v>
      </c>
      <c r="D34" s="35">
        <v>1</v>
      </c>
      <c r="E34" s="35"/>
      <c r="F34" s="35">
        <v>1</v>
      </c>
      <c r="G34" s="35">
        <v>1</v>
      </c>
      <c r="H34" s="35">
        <v>1</v>
      </c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42">
        <f t="shared" si="5"/>
        <v>4</v>
      </c>
      <c r="W34" s="47"/>
    </row>
    <row r="35" spans="1:23" s="48" customFormat="1" ht="39.75" customHeight="1">
      <c r="A35" s="45"/>
      <c r="B35" s="46" t="s">
        <v>78</v>
      </c>
      <c r="C35" s="44">
        <f t="shared" si="3"/>
        <v>4</v>
      </c>
      <c r="D35" s="35">
        <v>2</v>
      </c>
      <c r="E35" s="35"/>
      <c r="F35" s="35"/>
      <c r="G35" s="35">
        <v>1</v>
      </c>
      <c r="H35" s="35">
        <v>1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42">
        <f t="shared" si="5"/>
        <v>4</v>
      </c>
      <c r="W35" s="47"/>
    </row>
    <row r="36" spans="1:23" s="48" customFormat="1" ht="39.75" customHeight="1" hidden="1">
      <c r="A36" s="45"/>
      <c r="B36" s="50" t="s">
        <v>25</v>
      </c>
      <c r="C36" s="43">
        <f t="shared" si="3"/>
        <v>0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43">
        <f t="shared" si="5"/>
        <v>0</v>
      </c>
      <c r="W36" s="47"/>
    </row>
    <row r="37" spans="1:23" s="48" customFormat="1" ht="39.75" customHeight="1" hidden="1">
      <c r="A37" s="45"/>
      <c r="B37" s="50" t="s">
        <v>60</v>
      </c>
      <c r="C37" s="43">
        <f t="shared" si="3"/>
        <v>0</v>
      </c>
      <c r="D37" s="35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43">
        <f t="shared" si="5"/>
        <v>0</v>
      </c>
      <c r="W37" s="47"/>
    </row>
    <row r="38" spans="1:23" s="48" customFormat="1" ht="39.75" customHeight="1" hidden="1">
      <c r="A38" s="45"/>
      <c r="B38" s="50" t="s">
        <v>26</v>
      </c>
      <c r="C38" s="43">
        <f t="shared" si="3"/>
        <v>0</v>
      </c>
      <c r="D38" s="35"/>
      <c r="E38" s="35"/>
      <c r="F38" s="35"/>
      <c r="G38" s="35"/>
      <c r="H38" s="36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43">
        <f t="shared" si="5"/>
        <v>0</v>
      </c>
      <c r="W38" s="47"/>
    </row>
    <row r="39" spans="1:23" s="48" customFormat="1" ht="39.75" customHeight="1">
      <c r="A39" s="45"/>
      <c r="B39" s="50" t="s">
        <v>27</v>
      </c>
      <c r="C39" s="43">
        <f t="shared" si="3"/>
        <v>1</v>
      </c>
      <c r="D39" s="35"/>
      <c r="E39" s="35"/>
      <c r="F39" s="35"/>
      <c r="G39" s="41">
        <v>1</v>
      </c>
      <c r="H39" s="51" t="s">
        <v>74</v>
      </c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43">
        <f t="shared" si="5"/>
        <v>1</v>
      </c>
      <c r="W39" s="47"/>
    </row>
    <row r="40" spans="1:23" s="48" customFormat="1" ht="42.75" customHeight="1" hidden="1">
      <c r="A40" s="45"/>
      <c r="B40" s="50" t="s">
        <v>61</v>
      </c>
      <c r="C40" s="43">
        <f t="shared" si="3"/>
        <v>0</v>
      </c>
      <c r="D40" s="35"/>
      <c r="E40" s="36"/>
      <c r="F40" s="35"/>
      <c r="G40" s="35"/>
      <c r="H40" s="36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43">
        <f t="shared" si="5"/>
        <v>0</v>
      </c>
      <c r="W40" s="47"/>
    </row>
    <row r="41" spans="1:23" s="48" customFormat="1" ht="42.75" customHeight="1" hidden="1">
      <c r="A41" s="45"/>
      <c r="B41" s="50" t="s">
        <v>54</v>
      </c>
      <c r="C41" s="43">
        <f t="shared" si="3"/>
        <v>0</v>
      </c>
      <c r="D41" s="35"/>
      <c r="E41" s="35"/>
      <c r="F41" s="35"/>
      <c r="G41" s="35"/>
      <c r="H41" s="36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43">
        <f t="shared" si="5"/>
        <v>0</v>
      </c>
      <c r="W41" s="47"/>
    </row>
    <row r="42" spans="1:23" ht="12.75" customHeight="1" thickBot="1">
      <c r="A42" s="1"/>
      <c r="B42" s="2"/>
      <c r="C42" s="16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22"/>
      <c r="W42" s="5"/>
    </row>
    <row r="43" spans="1:23" ht="43.5" customHeight="1" thickBot="1" thickTop="1">
      <c r="A43" s="1"/>
      <c r="B43" s="63" t="s">
        <v>28</v>
      </c>
      <c r="C43" s="25">
        <f>SUM(C23+C24+C25+C30+C31+C32+C33+C34+C35+C26+C27+C28+C29)</f>
        <v>64</v>
      </c>
      <c r="D43" s="32">
        <f aca="true" t="shared" si="6" ref="D43:U43">SUM(D23:D41)</f>
        <v>15</v>
      </c>
      <c r="E43" s="32">
        <f t="shared" si="6"/>
        <v>3</v>
      </c>
      <c r="F43" s="32">
        <f t="shared" si="6"/>
        <v>7</v>
      </c>
      <c r="G43" s="32">
        <f t="shared" si="6"/>
        <v>12</v>
      </c>
      <c r="H43" s="32">
        <f t="shared" si="6"/>
        <v>8</v>
      </c>
      <c r="I43" s="33">
        <f t="shared" si="6"/>
        <v>0</v>
      </c>
      <c r="J43" s="32">
        <f t="shared" si="6"/>
        <v>1</v>
      </c>
      <c r="K43" s="32">
        <f t="shared" si="6"/>
        <v>1</v>
      </c>
      <c r="L43" s="32">
        <f t="shared" si="6"/>
        <v>2</v>
      </c>
      <c r="M43" s="33">
        <f t="shared" si="6"/>
        <v>0</v>
      </c>
      <c r="N43" s="32">
        <f t="shared" si="6"/>
        <v>3</v>
      </c>
      <c r="O43" s="33">
        <f t="shared" si="6"/>
        <v>0</v>
      </c>
      <c r="P43" s="33">
        <f t="shared" si="6"/>
        <v>0</v>
      </c>
      <c r="Q43" s="32">
        <f t="shared" si="6"/>
        <v>2</v>
      </c>
      <c r="R43" s="32">
        <f t="shared" si="6"/>
        <v>4</v>
      </c>
      <c r="S43" s="32">
        <f t="shared" si="6"/>
        <v>2</v>
      </c>
      <c r="T43" s="32">
        <f t="shared" si="6"/>
        <v>2</v>
      </c>
      <c r="U43" s="32">
        <f t="shared" si="6"/>
        <v>2</v>
      </c>
      <c r="V43" s="27">
        <f>SUM(V23+V24+V25+V30+V31+V32+V33+V34+V35+V26+V27+V28+V29)</f>
        <v>64</v>
      </c>
      <c r="W43" s="5"/>
    </row>
    <row r="44" spans="1:23" ht="12.75" customHeight="1" thickTop="1">
      <c r="A44" s="1"/>
      <c r="B44" s="18"/>
      <c r="C44" s="19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5"/>
    </row>
    <row r="45" spans="1:23" ht="29.25" customHeight="1">
      <c r="A45" s="1"/>
      <c r="B45" s="28" t="s">
        <v>29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8"/>
      <c r="Q45" s="8"/>
      <c r="R45" s="8"/>
      <c r="S45" s="4"/>
      <c r="T45" s="4"/>
      <c r="U45" s="4"/>
      <c r="V45" s="4"/>
      <c r="W45" s="5"/>
    </row>
    <row r="46" spans="1:23" ht="39.75" customHeight="1">
      <c r="A46" s="1"/>
      <c r="B46" s="46" t="s">
        <v>30</v>
      </c>
      <c r="C46" s="44">
        <f aca="true" t="shared" si="7" ref="C46:C63">SUM(V46)</f>
        <v>21</v>
      </c>
      <c r="D46" s="35">
        <v>3</v>
      </c>
      <c r="E46" s="35">
        <v>2</v>
      </c>
      <c r="F46" s="35">
        <v>2</v>
      </c>
      <c r="G46" s="35">
        <v>2</v>
      </c>
      <c r="H46" s="35">
        <v>2</v>
      </c>
      <c r="I46" s="35">
        <v>1</v>
      </c>
      <c r="J46" s="35"/>
      <c r="K46" s="35">
        <v>1</v>
      </c>
      <c r="L46" s="35">
        <v>1</v>
      </c>
      <c r="M46" s="35"/>
      <c r="N46" s="35">
        <v>3</v>
      </c>
      <c r="O46" s="35"/>
      <c r="P46" s="35"/>
      <c r="Q46" s="35">
        <v>1</v>
      </c>
      <c r="R46" s="35"/>
      <c r="S46" s="35">
        <v>1</v>
      </c>
      <c r="T46" s="35"/>
      <c r="U46" s="35">
        <v>2</v>
      </c>
      <c r="V46" s="42">
        <f aca="true" t="shared" si="8" ref="V46:V63">SUM(D46:U46)</f>
        <v>21</v>
      </c>
      <c r="W46" s="5"/>
    </row>
    <row r="47" spans="1:23" ht="39.75" customHeight="1">
      <c r="A47" s="1"/>
      <c r="B47" s="46" t="s">
        <v>31</v>
      </c>
      <c r="C47" s="44">
        <f t="shared" si="7"/>
        <v>9</v>
      </c>
      <c r="D47" s="35">
        <v>2</v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41">
        <v>7</v>
      </c>
      <c r="Q47" s="39" t="s">
        <v>67</v>
      </c>
      <c r="R47" s="35"/>
      <c r="S47" s="35"/>
      <c r="T47" s="35"/>
      <c r="U47" s="35"/>
      <c r="V47" s="42">
        <f t="shared" si="8"/>
        <v>9</v>
      </c>
      <c r="W47" s="5"/>
    </row>
    <row r="48" spans="1:23" ht="39.75" customHeight="1">
      <c r="A48" s="1"/>
      <c r="B48" s="46" t="s">
        <v>32</v>
      </c>
      <c r="C48" s="44">
        <f t="shared" si="7"/>
        <v>8</v>
      </c>
      <c r="D48" s="35"/>
      <c r="E48" s="35">
        <v>1</v>
      </c>
      <c r="F48" s="35">
        <v>1</v>
      </c>
      <c r="G48" s="35">
        <v>1</v>
      </c>
      <c r="H48" s="35">
        <v>1</v>
      </c>
      <c r="I48" s="35"/>
      <c r="J48" s="35"/>
      <c r="K48" s="35">
        <v>1</v>
      </c>
      <c r="L48" s="35">
        <v>2</v>
      </c>
      <c r="M48" s="35"/>
      <c r="N48" s="35"/>
      <c r="O48" s="35">
        <v>1</v>
      </c>
      <c r="P48" s="35"/>
      <c r="Q48" s="35"/>
      <c r="R48" s="35"/>
      <c r="S48" s="35"/>
      <c r="T48" s="35"/>
      <c r="U48" s="35"/>
      <c r="V48" s="42">
        <f t="shared" si="8"/>
        <v>8</v>
      </c>
      <c r="W48" s="5"/>
    </row>
    <row r="49" spans="1:23" ht="39.75" customHeight="1">
      <c r="A49" s="1"/>
      <c r="B49" s="46" t="s">
        <v>33</v>
      </c>
      <c r="C49" s="52">
        <f t="shared" si="7"/>
        <v>3</v>
      </c>
      <c r="D49" s="35">
        <v>2</v>
      </c>
      <c r="E49" s="39"/>
      <c r="F49" s="35"/>
      <c r="G49" s="35"/>
      <c r="H49" s="35"/>
      <c r="I49" s="56"/>
      <c r="J49" s="35"/>
      <c r="K49" s="35"/>
      <c r="L49" s="35"/>
      <c r="M49" s="35"/>
      <c r="N49" s="35">
        <v>1</v>
      </c>
      <c r="O49" s="35"/>
      <c r="P49" s="35"/>
      <c r="Q49" s="35"/>
      <c r="R49" s="35"/>
      <c r="S49" s="35"/>
      <c r="T49" s="35"/>
      <c r="U49" s="35"/>
      <c r="V49" s="26">
        <f t="shared" si="8"/>
        <v>3</v>
      </c>
      <c r="W49" s="5"/>
    </row>
    <row r="50" spans="1:23" ht="39.75" customHeight="1">
      <c r="A50" s="1"/>
      <c r="B50" s="46" t="s">
        <v>34</v>
      </c>
      <c r="C50" s="52">
        <f t="shared" si="7"/>
        <v>9</v>
      </c>
      <c r="D50" s="35">
        <v>2</v>
      </c>
      <c r="E50" s="35"/>
      <c r="F50" s="35"/>
      <c r="G50" s="35"/>
      <c r="H50" s="35"/>
      <c r="I50" s="35"/>
      <c r="J50" s="35"/>
      <c r="K50" s="35"/>
      <c r="L50" s="35"/>
      <c r="M50" s="35"/>
      <c r="N50" s="35">
        <v>1</v>
      </c>
      <c r="O50" s="35"/>
      <c r="P50" s="35"/>
      <c r="Q50" s="35">
        <v>2</v>
      </c>
      <c r="R50" s="35"/>
      <c r="S50" s="41">
        <v>4</v>
      </c>
      <c r="T50" s="39" t="s">
        <v>80</v>
      </c>
      <c r="U50" s="35"/>
      <c r="V50" s="26">
        <f t="shared" si="8"/>
        <v>9</v>
      </c>
      <c r="W50" s="5"/>
    </row>
    <row r="51" spans="1:23" ht="39.75" customHeight="1">
      <c r="A51" s="1"/>
      <c r="B51" s="50" t="s">
        <v>62</v>
      </c>
      <c r="C51" s="43">
        <f t="shared" si="7"/>
        <v>4</v>
      </c>
      <c r="D51" s="35">
        <v>3</v>
      </c>
      <c r="E51" s="35"/>
      <c r="F51" s="35"/>
      <c r="G51" s="35"/>
      <c r="H51" s="35"/>
      <c r="I51" s="35"/>
      <c r="J51" s="35"/>
      <c r="K51" s="35"/>
      <c r="L51" s="35"/>
      <c r="M51" s="35"/>
      <c r="N51" s="35">
        <v>1</v>
      </c>
      <c r="O51" s="35"/>
      <c r="P51" s="35"/>
      <c r="Q51" s="35"/>
      <c r="R51" s="35"/>
      <c r="S51" s="35"/>
      <c r="T51" s="35"/>
      <c r="U51" s="35"/>
      <c r="V51" s="64">
        <f t="shared" si="8"/>
        <v>4</v>
      </c>
      <c r="W51" s="5"/>
    </row>
    <row r="52" spans="1:23" ht="39.75" customHeight="1">
      <c r="A52" s="1"/>
      <c r="B52" s="50" t="s">
        <v>63</v>
      </c>
      <c r="C52" s="43">
        <f t="shared" si="7"/>
        <v>2</v>
      </c>
      <c r="D52" s="35">
        <v>2</v>
      </c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64">
        <f t="shared" si="8"/>
        <v>2</v>
      </c>
      <c r="W52" s="5"/>
    </row>
    <row r="53" spans="1:23" ht="39.75" customHeight="1">
      <c r="A53" s="1"/>
      <c r="B53" s="46" t="s">
        <v>35</v>
      </c>
      <c r="C53" s="44">
        <f t="shared" si="7"/>
        <v>5</v>
      </c>
      <c r="D53" s="35">
        <v>1</v>
      </c>
      <c r="E53" s="35"/>
      <c r="F53" s="35">
        <v>1</v>
      </c>
      <c r="G53" s="35">
        <v>2</v>
      </c>
      <c r="H53" s="35"/>
      <c r="I53" s="35"/>
      <c r="J53" s="35"/>
      <c r="K53" s="35"/>
      <c r="L53" s="35"/>
      <c r="M53" s="35"/>
      <c r="N53" s="35"/>
      <c r="O53" s="35"/>
      <c r="P53" s="41">
        <v>1</v>
      </c>
      <c r="Q53" s="39" t="s">
        <v>64</v>
      </c>
      <c r="R53" s="35"/>
      <c r="S53" s="35"/>
      <c r="T53" s="35"/>
      <c r="U53" s="35"/>
      <c r="V53" s="42">
        <f t="shared" si="8"/>
        <v>5</v>
      </c>
      <c r="W53" s="5"/>
    </row>
    <row r="54" spans="1:23" ht="39.75" customHeight="1">
      <c r="A54" s="1"/>
      <c r="B54" s="46" t="s">
        <v>36</v>
      </c>
      <c r="C54" s="44">
        <f t="shared" si="7"/>
        <v>10</v>
      </c>
      <c r="D54" s="35">
        <v>1</v>
      </c>
      <c r="E54" s="35"/>
      <c r="F54" s="35">
        <v>2</v>
      </c>
      <c r="G54" s="35">
        <v>2</v>
      </c>
      <c r="H54" s="35">
        <v>1</v>
      </c>
      <c r="I54" s="35"/>
      <c r="J54" s="35"/>
      <c r="K54" s="35"/>
      <c r="L54" s="35"/>
      <c r="M54" s="36"/>
      <c r="N54" s="35"/>
      <c r="O54" s="35">
        <v>1</v>
      </c>
      <c r="P54" s="35">
        <v>1</v>
      </c>
      <c r="Q54" s="41">
        <v>2</v>
      </c>
      <c r="R54" s="39" t="s">
        <v>66</v>
      </c>
      <c r="S54" s="35"/>
      <c r="T54" s="35"/>
      <c r="U54" s="35"/>
      <c r="V54" s="42">
        <f t="shared" si="8"/>
        <v>10</v>
      </c>
      <c r="W54" s="5"/>
    </row>
    <row r="55" spans="1:23" ht="39.75" customHeight="1">
      <c r="A55" s="1"/>
      <c r="B55" s="46" t="s">
        <v>37</v>
      </c>
      <c r="C55" s="44">
        <f t="shared" si="7"/>
        <v>8</v>
      </c>
      <c r="D55" s="35">
        <v>2</v>
      </c>
      <c r="E55" s="35"/>
      <c r="F55" s="35"/>
      <c r="G55" s="35">
        <v>2</v>
      </c>
      <c r="H55" s="35">
        <v>1</v>
      </c>
      <c r="I55" s="35"/>
      <c r="J55" s="35"/>
      <c r="K55" s="35"/>
      <c r="L55" s="35"/>
      <c r="M55" s="35"/>
      <c r="N55" s="35"/>
      <c r="O55" s="35"/>
      <c r="P55" s="35"/>
      <c r="Q55" s="36"/>
      <c r="R55" s="35">
        <v>1</v>
      </c>
      <c r="S55" s="41">
        <v>2</v>
      </c>
      <c r="T55" s="39" t="s">
        <v>68</v>
      </c>
      <c r="U55" s="35"/>
      <c r="V55" s="42">
        <f t="shared" si="8"/>
        <v>8</v>
      </c>
      <c r="W55" s="5"/>
    </row>
    <row r="56" spans="1:23" ht="39.75" customHeight="1">
      <c r="A56" s="1"/>
      <c r="B56" s="46" t="s">
        <v>38</v>
      </c>
      <c r="C56" s="44">
        <f t="shared" si="7"/>
        <v>5</v>
      </c>
      <c r="D56" s="35">
        <v>1</v>
      </c>
      <c r="E56" s="35"/>
      <c r="F56" s="35">
        <v>1</v>
      </c>
      <c r="G56" s="35">
        <v>1</v>
      </c>
      <c r="H56" s="35">
        <v>1</v>
      </c>
      <c r="I56" s="35"/>
      <c r="J56" s="35"/>
      <c r="K56" s="35"/>
      <c r="L56" s="35"/>
      <c r="M56" s="35"/>
      <c r="N56" s="35"/>
      <c r="O56" s="35"/>
      <c r="P56" s="35"/>
      <c r="Q56" s="36"/>
      <c r="R56" s="35">
        <v>1</v>
      </c>
      <c r="S56" s="35"/>
      <c r="T56" s="35"/>
      <c r="U56" s="35"/>
      <c r="V56" s="42">
        <f t="shared" si="8"/>
        <v>5</v>
      </c>
      <c r="W56" s="5"/>
    </row>
    <row r="57" spans="1:23" ht="39.75" customHeight="1">
      <c r="A57" s="1"/>
      <c r="B57" s="46" t="s">
        <v>39</v>
      </c>
      <c r="C57" s="44">
        <f t="shared" si="7"/>
        <v>7</v>
      </c>
      <c r="D57" s="35">
        <v>2</v>
      </c>
      <c r="E57" s="35"/>
      <c r="F57" s="35">
        <v>1</v>
      </c>
      <c r="G57" s="35">
        <v>1</v>
      </c>
      <c r="H57" s="35">
        <v>1</v>
      </c>
      <c r="I57" s="35"/>
      <c r="J57" s="35"/>
      <c r="K57" s="35"/>
      <c r="L57" s="35"/>
      <c r="M57" s="35"/>
      <c r="N57" s="35"/>
      <c r="O57" s="35"/>
      <c r="P57" s="35">
        <v>2</v>
      </c>
      <c r="Q57" s="36"/>
      <c r="R57" s="35"/>
      <c r="S57" s="35"/>
      <c r="T57" s="35"/>
      <c r="U57" s="35"/>
      <c r="V57" s="42">
        <f t="shared" si="8"/>
        <v>7</v>
      </c>
      <c r="W57" s="5"/>
    </row>
    <row r="58" spans="1:23" ht="39.75" customHeight="1">
      <c r="A58" s="1"/>
      <c r="B58" s="50" t="s">
        <v>40</v>
      </c>
      <c r="C58" s="43">
        <f t="shared" si="7"/>
        <v>0</v>
      </c>
      <c r="D58" s="41"/>
      <c r="E58" s="39"/>
      <c r="F58" s="37"/>
      <c r="G58" s="37"/>
      <c r="H58" s="49"/>
      <c r="I58" s="40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43">
        <f t="shared" si="8"/>
        <v>0</v>
      </c>
      <c r="W58" s="5"/>
    </row>
    <row r="59" spans="1:23" ht="39.75" customHeight="1" hidden="1">
      <c r="A59" s="1"/>
      <c r="B59" s="57" t="s">
        <v>41</v>
      </c>
      <c r="C59" s="43">
        <f t="shared" si="7"/>
        <v>0</v>
      </c>
      <c r="D59" s="37"/>
      <c r="E59" s="37"/>
      <c r="F59" s="37"/>
      <c r="G59" s="37"/>
      <c r="H59" s="49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43">
        <f t="shared" si="8"/>
        <v>0</v>
      </c>
      <c r="W59" s="5"/>
    </row>
    <row r="60" spans="1:23" ht="39.75" customHeight="1" hidden="1">
      <c r="A60" s="1"/>
      <c r="B60" s="57" t="s">
        <v>42</v>
      </c>
      <c r="C60" s="43">
        <f t="shared" si="7"/>
        <v>0</v>
      </c>
      <c r="D60" s="37"/>
      <c r="E60" s="49"/>
      <c r="F60" s="37"/>
      <c r="G60" s="37"/>
      <c r="H60" s="49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43">
        <f t="shared" si="8"/>
        <v>0</v>
      </c>
      <c r="W60" s="5"/>
    </row>
    <row r="61" spans="1:23" ht="39.75" customHeight="1" hidden="1">
      <c r="A61" s="1"/>
      <c r="B61" s="57" t="s">
        <v>43</v>
      </c>
      <c r="C61" s="43">
        <f t="shared" si="7"/>
        <v>1</v>
      </c>
      <c r="D61" s="38"/>
      <c r="E61" s="38"/>
      <c r="F61" s="38"/>
      <c r="G61" s="38">
        <v>1</v>
      </c>
      <c r="H61" s="49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43">
        <f t="shared" si="8"/>
        <v>1</v>
      </c>
      <c r="W61" s="5"/>
    </row>
    <row r="62" spans="1:23" ht="39.75" customHeight="1" hidden="1">
      <c r="A62" s="1"/>
      <c r="B62" s="57" t="s">
        <v>44</v>
      </c>
      <c r="C62" s="43">
        <f t="shared" si="7"/>
        <v>2</v>
      </c>
      <c r="D62" s="38">
        <v>2</v>
      </c>
      <c r="E62" s="38"/>
      <c r="F62" s="38"/>
      <c r="G62" s="38"/>
      <c r="H62" s="49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43">
        <f t="shared" si="8"/>
        <v>2</v>
      </c>
      <c r="W62" s="5"/>
    </row>
    <row r="63" spans="1:23" ht="39.75" customHeight="1" hidden="1">
      <c r="A63" s="1"/>
      <c r="B63" s="57" t="s">
        <v>45</v>
      </c>
      <c r="C63" s="43">
        <f t="shared" si="7"/>
        <v>1</v>
      </c>
      <c r="D63" s="38"/>
      <c r="E63" s="38"/>
      <c r="F63" s="38"/>
      <c r="G63" s="38">
        <v>1</v>
      </c>
      <c r="H63" s="49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43">
        <f t="shared" si="8"/>
        <v>1</v>
      </c>
      <c r="W63" s="5"/>
    </row>
    <row r="64" spans="1:23" ht="12.75" customHeight="1" thickBot="1">
      <c r="A64" s="1"/>
      <c r="B64" s="58"/>
      <c r="C64" s="59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1"/>
      <c r="W64" s="5"/>
    </row>
    <row r="65" spans="1:23" ht="43.5" customHeight="1" thickBot="1" thickTop="1">
      <c r="A65" s="1"/>
      <c r="B65" s="63" t="s">
        <v>46</v>
      </c>
      <c r="C65" s="25">
        <f>SUM(C46+C47+C48+C49+C50+C53+C54+C55+C56+C57+C51+C52)</f>
        <v>91</v>
      </c>
      <c r="D65" s="32">
        <f>SUM(D45:D63)-2</f>
        <v>21</v>
      </c>
      <c r="E65" s="32">
        <f>SUM(E45:E63)</f>
        <v>3</v>
      </c>
      <c r="F65" s="32">
        <f>SUM(F45:F63)</f>
        <v>8</v>
      </c>
      <c r="G65" s="32">
        <f>SUM(G45:G63)-2</f>
        <v>11</v>
      </c>
      <c r="H65" s="32">
        <f aca="true" t="shared" si="9" ref="H65:U65">SUM(H45:H63)</f>
        <v>7</v>
      </c>
      <c r="I65" s="32">
        <f t="shared" si="9"/>
        <v>1</v>
      </c>
      <c r="J65" s="33">
        <f t="shared" si="9"/>
        <v>0</v>
      </c>
      <c r="K65" s="32">
        <f t="shared" si="9"/>
        <v>2</v>
      </c>
      <c r="L65" s="32">
        <f t="shared" si="9"/>
        <v>3</v>
      </c>
      <c r="M65" s="33">
        <f t="shared" si="9"/>
        <v>0</v>
      </c>
      <c r="N65" s="32">
        <f t="shared" si="9"/>
        <v>6</v>
      </c>
      <c r="O65" s="32">
        <f t="shared" si="9"/>
        <v>2</v>
      </c>
      <c r="P65" s="32">
        <f t="shared" si="9"/>
        <v>11</v>
      </c>
      <c r="Q65" s="32">
        <f t="shared" si="9"/>
        <v>5</v>
      </c>
      <c r="R65" s="32">
        <f t="shared" si="9"/>
        <v>2</v>
      </c>
      <c r="S65" s="32">
        <f t="shared" si="9"/>
        <v>7</v>
      </c>
      <c r="T65" s="62">
        <f t="shared" si="9"/>
        <v>0</v>
      </c>
      <c r="U65" s="32">
        <f t="shared" si="9"/>
        <v>2</v>
      </c>
      <c r="V65" s="27">
        <f>SUM(V46+V47+V48+V49+V50+V53+V54+V55+V56+V57+V51+V52)</f>
        <v>91</v>
      </c>
      <c r="W65" s="5"/>
    </row>
    <row r="66" spans="1:23" ht="12.75" customHeight="1" thickTop="1">
      <c r="A66" s="1"/>
      <c r="B66" s="18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5"/>
    </row>
    <row r="67" spans="2:23" ht="15">
      <c r="B67" s="6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2:23" ht="15">
      <c r="B68" s="6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2:23" ht="14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2:23" ht="14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2:23" ht="14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2:23" ht="14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2:23" ht="14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2:23" ht="14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2:23" ht="14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2:23" ht="14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2:23" ht="14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2:23" ht="14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2:23" ht="14.2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2:23" ht="14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</sheetData>
  <mergeCells count="1">
    <mergeCell ref="B2:T2"/>
  </mergeCells>
  <printOptions horizontalCentered="1"/>
  <pageMargins left="0.5905511811023623" right="0.3937007874015748" top="0.7874015748031497" bottom="0.7874015748031497" header="0.5118110236220472" footer="0.5118110236220472"/>
  <pageSetup horizontalDpi="300" verticalDpi="300" orientation="landscape" paperSize="9" scale="63" r:id="rId2"/>
  <headerFooter alignWithMargins="0">
    <oddHeader>&amp;Rsida &amp;P av &amp;N</oddHeader>
    <oddFooter>&amp;LHans Forseström / SISK&amp;CAnmälningssammanställning&amp;RDatum &amp;D</oddFooter>
  </headerFooter>
  <rowBreaks count="2" manualBreakCount="2">
    <brk id="21" max="255" man="1"/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SISK Anmälningar 2006</dc:title>
  <dc:subject/>
  <dc:creator>Hans Forseström</dc:creator>
  <cp:keywords/>
  <dc:description/>
  <cp:lastModifiedBy>Hans Forseström</cp:lastModifiedBy>
  <cp:lastPrinted>2007-02-08T20:09:18Z</cp:lastPrinted>
  <dcterms:created xsi:type="dcterms:W3CDTF">2004-01-04T08:21:51Z</dcterms:created>
  <dcterms:modified xsi:type="dcterms:W3CDTF">2007-02-08T20:10:37Z</dcterms:modified>
  <cp:category/>
  <cp:version/>
  <cp:contentType/>
  <cp:contentStatus/>
</cp:coreProperties>
</file>