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Arkiv\Johanna\Privata dokument\U16 DM\"/>
    </mc:Choice>
  </mc:AlternateContent>
  <bookViews>
    <workbookView xWindow="0" yWindow="0" windowWidth="11390" windowHeight="2810" activeTab="3"/>
  </bookViews>
  <sheets>
    <sheet name="Deltagare" sheetId="2" r:id="rId1"/>
    <sheet name="Inköp" sheetId="3" r:id="rId2"/>
    <sheet name="Övriga aktiviteter" sheetId="4" r:id="rId3"/>
    <sheet name="Schema" sheetId="5" r:id="rId4"/>
    <sheet name="Instruktioner" sheetId="6" r:id="rId5"/>
    <sheet name="Budget" sheetId="7" r:id="rId6"/>
  </sheets>
  <definedNames>
    <definedName name="_xlnm._FilterDatabase" localSheetId="1" hidden="1">Inköp!$A$1:$FG$1</definedName>
  </definedNames>
  <calcPr calcId="152511"/>
</workbook>
</file>

<file path=xl/calcChain.xml><?xml version="1.0" encoding="utf-8"?>
<calcChain xmlns="http://schemas.openxmlformats.org/spreadsheetml/2006/main">
  <c r="G6" i="7" l="1"/>
  <c r="G5" i="7"/>
  <c r="G3" i="7"/>
  <c r="G7" i="7"/>
  <c r="G4" i="7"/>
  <c r="G2" i="7"/>
  <c r="G8" i="7" s="1"/>
  <c r="F7" i="7"/>
  <c r="F8" i="7"/>
  <c r="F6" i="7"/>
  <c r="F5" i="7"/>
  <c r="F4" i="7"/>
  <c r="F3" i="7"/>
  <c r="F2" i="7"/>
</calcChain>
</file>

<file path=xl/comments1.xml><?xml version="1.0" encoding="utf-8"?>
<comments xmlns="http://schemas.openxmlformats.org/spreadsheetml/2006/main">
  <authors>
    <author>Johanna Nordmark</author>
  </authors>
  <commentList>
    <comment ref="H4" authorId="0" shapeId="0">
      <text>
        <r>
          <rPr>
            <b/>
            <sz val="9"/>
            <color indexed="81"/>
            <rFont val="Tahoma"/>
            <charset val="1"/>
          </rPr>
          <t>Johanna Nordmark:</t>
        </r>
        <r>
          <rPr>
            <sz val="9"/>
            <color indexed="81"/>
            <rFont val="Tahoma"/>
            <charset val="1"/>
          </rPr>
          <t xml:space="preserve">
Kom 16.30 för att starta upp vagnen. Stek några extra burgare innan stängning 19.30 som kan varmhållas i fiket </t>
        </r>
      </text>
    </comment>
    <comment ref="I4" authorId="0" shapeId="0">
      <text>
        <r>
          <rPr>
            <b/>
            <sz val="9"/>
            <color indexed="81"/>
            <rFont val="Tahoma"/>
            <charset val="1"/>
          </rPr>
          <t>Johanna Nordmark:</t>
        </r>
        <r>
          <rPr>
            <sz val="9"/>
            <color indexed="81"/>
            <rFont val="Tahoma"/>
            <charset val="1"/>
          </rPr>
          <t xml:space="preserve">
Kom 16.30 för att starta upp vagnen. Stek några extra burgare innan stängning 19.30 som kan varmhållas i fiket </t>
        </r>
      </text>
    </comment>
    <comment ref="K12" authorId="0" shapeId="0">
      <text>
        <r>
          <rPr>
            <b/>
            <sz val="9"/>
            <color indexed="81"/>
            <rFont val="Tahoma"/>
            <charset val="1"/>
          </rPr>
          <t>Johanna Nordmark</t>
        </r>
        <r>
          <rPr>
            <sz val="9"/>
            <color indexed="81"/>
            <rFont val="Tahoma"/>
            <charset val="1"/>
          </rPr>
          <t xml:space="preserve"> Stek några extra burgare innan stängning 18.00 som kan varmhållas i fiket </t>
        </r>
      </text>
    </comment>
    <comment ref="L12" authorId="0" shapeId="0">
      <text>
        <r>
          <rPr>
            <b/>
            <sz val="9"/>
            <color indexed="81"/>
            <rFont val="Tahoma"/>
            <charset val="1"/>
          </rPr>
          <t>Johanna Nordmark:</t>
        </r>
        <r>
          <rPr>
            <sz val="9"/>
            <color indexed="81"/>
            <rFont val="Tahoma"/>
            <charset val="1"/>
          </rPr>
          <t xml:space="preserve">
Stek några extra burgare innan stängning 18.00 som kan varmhållas i fiket</t>
        </r>
      </text>
    </comment>
    <comment ref="D20" authorId="0" shapeId="0">
      <text>
        <r>
          <rPr>
            <b/>
            <sz val="9"/>
            <color indexed="81"/>
            <rFont val="Tahoma"/>
            <charset val="1"/>
          </rPr>
          <t>Johanna Nordmark:</t>
        </r>
        <r>
          <rPr>
            <sz val="9"/>
            <color indexed="81"/>
            <rFont val="Tahoma"/>
            <charset val="1"/>
          </rPr>
          <t xml:space="preserve">
Stek några extra burgare innan stängning 18.00 som kan varmhållas i fiket. Stäng och städa ur vagnen.</t>
        </r>
      </text>
    </comment>
    <comment ref="L20" authorId="0" shapeId="0">
      <text>
        <r>
          <rPr>
            <b/>
            <sz val="9"/>
            <color indexed="81"/>
            <rFont val="Tahoma"/>
            <charset val="1"/>
          </rPr>
          <t>Johanna Nordmark:</t>
        </r>
        <r>
          <rPr>
            <sz val="9"/>
            <color indexed="81"/>
            <rFont val="Tahoma"/>
            <charset val="1"/>
          </rPr>
          <t xml:space="preserve">
Stek några extra burgare innan stängning 18.00 som kan varmhållas i fiket. Stäng och städa ur vagnen.</t>
        </r>
      </text>
    </comment>
  </commentList>
</comments>
</file>

<file path=xl/sharedStrings.xml><?xml version="1.0" encoding="utf-8"?>
<sst xmlns="http://schemas.openxmlformats.org/spreadsheetml/2006/main" count="374" uniqueCount="183">
  <si>
    <t>Spelare</t>
  </si>
  <si>
    <t>Förälder</t>
  </si>
  <si>
    <t>Elliot Bedinger</t>
  </si>
  <si>
    <t>Veronica Bedinger</t>
  </si>
  <si>
    <t>Erik Ramstad</t>
  </si>
  <si>
    <t>Veronica Gramner</t>
  </si>
  <si>
    <t>Gustav Öström</t>
  </si>
  <si>
    <t>Malin Öström</t>
  </si>
  <si>
    <t>Hugo Florén</t>
  </si>
  <si>
    <t>Johanna Florén</t>
  </si>
  <si>
    <t>Jerker Styvén</t>
  </si>
  <si>
    <t>Isac Hugoson</t>
  </si>
  <si>
    <t>Anne Hugoson</t>
  </si>
  <si>
    <t>Mikael Hugoson</t>
  </si>
  <si>
    <t>Isak Jönsson</t>
  </si>
  <si>
    <t>Stina Jönsson</t>
  </si>
  <si>
    <t>Tobias Jönsson</t>
  </si>
  <si>
    <t>Isak Ahlbäck-Riihinen</t>
  </si>
  <si>
    <t>Wesa Riihinen</t>
  </si>
  <si>
    <t>Ingela Ahlbäck</t>
  </si>
  <si>
    <t>Joel Nordmark</t>
  </si>
  <si>
    <t>Johanna Nordmark</t>
  </si>
  <si>
    <t>Lucas Engman</t>
  </si>
  <si>
    <t>Nina Engman</t>
  </si>
  <si>
    <t>Ludvig Grafström</t>
  </si>
  <si>
    <t>Marcus Grafström</t>
  </si>
  <si>
    <t>Max Nilsson</t>
  </si>
  <si>
    <t>Sara Nilsson</t>
  </si>
  <si>
    <t>Oliver Carlsson</t>
  </si>
  <si>
    <t>Linda Carlsson</t>
  </si>
  <si>
    <t>Igor Nipl</t>
  </si>
  <si>
    <t>Theodor Lindgren</t>
  </si>
  <si>
    <t>Johanna Lindgren</t>
  </si>
  <si>
    <t>Ville Florén</t>
  </si>
  <si>
    <t>Uppgift</t>
  </si>
  <si>
    <t>Fik</t>
  </si>
  <si>
    <t>Fikansvarig</t>
  </si>
  <si>
    <t>Artikel/vara</t>
  </si>
  <si>
    <t>Antal</t>
  </si>
  <si>
    <t>Status</t>
  </si>
  <si>
    <t>Ansvarig</t>
  </si>
  <si>
    <t>Förslag till sponsor eller butik för inköp</t>
  </si>
  <si>
    <t>Kommentar</t>
  </si>
  <si>
    <t>Hamburgerbröd</t>
  </si>
  <si>
    <t>st</t>
  </si>
  <si>
    <t>Korvbröd</t>
  </si>
  <si>
    <t>Läsk/mineralvatten</t>
  </si>
  <si>
    <t>burkar</t>
  </si>
  <si>
    <t>Festis</t>
  </si>
  <si>
    <t>Bryggkaffe</t>
  </si>
  <si>
    <t>paket</t>
  </si>
  <si>
    <t>Mjölk till kaffet (laktosfri)</t>
  </si>
  <si>
    <t>liter</t>
  </si>
  <si>
    <t>Grillkol</t>
  </si>
  <si>
    <t>Kolla förrådet</t>
  </si>
  <si>
    <t>Tändvätska</t>
  </si>
  <si>
    <t>små påsar</t>
  </si>
  <si>
    <t>http://www.godishuset.org/lulea/</t>
  </si>
  <si>
    <t>Formfranska</t>
  </si>
  <si>
    <t>påsar</t>
  </si>
  <si>
    <t>Ostskivor</t>
  </si>
  <si>
    <t>skivor</t>
  </si>
  <si>
    <t>Flytande margarin till stekhäll</t>
  </si>
  <si>
    <t>flaskor</t>
  </si>
  <si>
    <t>Bregott el liknande</t>
  </si>
  <si>
    <t>Hamburgerdressing</t>
  </si>
  <si>
    <t>Ketchup</t>
  </si>
  <si>
    <t>Senap</t>
  </si>
  <si>
    <t>Hackad lök</t>
  </si>
  <si>
    <t>Hackad sallad</t>
  </si>
  <si>
    <t>Hamburgare</t>
  </si>
  <si>
    <t>Varmkorv</t>
  </si>
  <si>
    <t>Rökt skinka</t>
  </si>
  <si>
    <t>Alufolie</t>
  </si>
  <si>
    <t>förpackning</t>
  </si>
  <si>
    <t>Plasthandskar</t>
  </si>
  <si>
    <t>Teskedar, plast</t>
  </si>
  <si>
    <t>Fickor hamburgare</t>
  </si>
  <si>
    <t>Pappersassietter</t>
  </si>
  <si>
    <t>Kaffemuggar</t>
  </si>
  <si>
    <t xml:space="preserve">https://www.jobmeal.se/ </t>
  </si>
  <si>
    <t>Bananer, frukt</t>
  </si>
  <si>
    <t>Färdiga rätter</t>
  </si>
  <si>
    <t>Kolla fikalådan innan inköp</t>
  </si>
  <si>
    <t>Godishuset, Willys</t>
  </si>
  <si>
    <t>Marcus</t>
  </si>
  <si>
    <t>Anne, Mikael</t>
  </si>
  <si>
    <t>Till försäljning i fiket</t>
  </si>
  <si>
    <t>Pågående</t>
  </si>
  <si>
    <t>Ej påbörjad</t>
  </si>
  <si>
    <t>Klar</t>
  </si>
  <si>
    <t>Gainomax dryck, bars e.dyl.</t>
  </si>
  <si>
    <t>Johanna F</t>
  </si>
  <si>
    <t>Johanna N</t>
  </si>
  <si>
    <t>Privat sponsring</t>
  </si>
  <si>
    <t>Åsa W</t>
  </si>
  <si>
    <t>Linda, Igor</t>
  </si>
  <si>
    <t>Aktivitet</t>
  </si>
  <si>
    <t>Boka, hämta, lämna åter grillvagn</t>
  </si>
  <si>
    <t>Prislista till försäljning fiket</t>
  </si>
  <si>
    <t>Ta med korvtång</t>
  </si>
  <si>
    <t>Hämta nyckel till fiket</t>
  </si>
  <si>
    <t>Fixa växelkassa</t>
  </si>
  <si>
    <t>Baka</t>
  </si>
  <si>
    <t>Behövs skarvkabel, 3-fas, 16 el 32 ampere. Koppla in via uttag i kylrum. Vaktmästare på plats hjälper till. Tel: 070-556 14 50</t>
  </si>
  <si>
    <t>Alla</t>
  </si>
  <si>
    <t>Tänk på allergier (nötter, mjölk, ägg).</t>
  </si>
  <si>
    <t>Kom ihåg att märka</t>
  </si>
  <si>
    <t>Malin W</t>
  </si>
  <si>
    <t>Gafflar, knivar</t>
  </si>
  <si>
    <t xml:space="preserve">st </t>
  </si>
  <si>
    <t>Korvgubben sponsrar</t>
  </si>
  <si>
    <t>Nyhlens &amp; Hugosons sponsrar</t>
  </si>
  <si>
    <t>Bortrest</t>
  </si>
  <si>
    <t>Polfärskt sponsrar</t>
  </si>
  <si>
    <t>Maria, Mattias</t>
  </si>
  <si>
    <t>Fredrik A</t>
  </si>
  <si>
    <t>Patrik J</t>
  </si>
  <si>
    <t>Malin, Tord</t>
  </si>
  <si>
    <t>Vaktmästaren låser upp. Fiket är bokat av Linda Månsson.</t>
  </si>
  <si>
    <t>Ta med stekspadar</t>
  </si>
  <si>
    <t>Johanna</t>
  </si>
  <si>
    <t>Undersöker vilket nummer som ska användas</t>
  </si>
  <si>
    <t>2 påsar a 1000g, Privat sponsring</t>
  </si>
  <si>
    <t>Veronica, Jesper</t>
  </si>
  <si>
    <t>Norrbottensgården</t>
  </si>
  <si>
    <t>14.30</t>
  </si>
  <si>
    <t>22.00</t>
  </si>
  <si>
    <t>19.30</t>
  </si>
  <si>
    <t>17.00</t>
  </si>
  <si>
    <t>Fredag</t>
  </si>
  <si>
    <t>Lördag</t>
  </si>
  <si>
    <t>8.00</t>
  </si>
  <si>
    <t>10.30</t>
  </si>
  <si>
    <t>13.00</t>
  </si>
  <si>
    <t>15.30</t>
  </si>
  <si>
    <t>18.00</t>
  </si>
  <si>
    <t>20.30</t>
  </si>
  <si>
    <t>Söndag</t>
  </si>
  <si>
    <t>Lucas</t>
  </si>
  <si>
    <t>Elliot</t>
  </si>
  <si>
    <t>Erik</t>
  </si>
  <si>
    <t>Hugo/Wille</t>
  </si>
  <si>
    <t>Isac H</t>
  </si>
  <si>
    <t>Isak A-R</t>
  </si>
  <si>
    <t>Isak J</t>
  </si>
  <si>
    <t>Joel</t>
  </si>
  <si>
    <t>Max</t>
  </si>
  <si>
    <t>Oliver</t>
  </si>
  <si>
    <t>Theodor L</t>
  </si>
  <si>
    <t>Fiket</t>
  </si>
  <si>
    <t>Grill</t>
  </si>
  <si>
    <t>Coop Norrbotten sponsor</t>
  </si>
  <si>
    <t>Neava AB sponsrar med 1000kr.</t>
  </si>
  <si>
    <t>Be kansliet skicka faktura till Neava AB, Wesa som refr. Org nr  556732-9700.</t>
  </si>
  <si>
    <r>
      <rPr>
        <b/>
        <sz val="11"/>
        <color theme="1"/>
        <rFont val="Calibri"/>
        <family val="2"/>
        <scheme val="minor"/>
      </rPr>
      <t>Fikabröd</t>
    </r>
    <r>
      <rPr>
        <sz val="11"/>
        <color theme="1"/>
        <rFont val="Calibri"/>
        <family val="2"/>
        <scheme val="minor"/>
      </rPr>
      <t xml:space="preserve">
Alla deltagare i fikagruppen tar med sig fikabröd motsvarande en långpanna.
</t>
    </r>
    <r>
      <rPr>
        <b/>
        <sz val="11"/>
        <color theme="1"/>
        <rFont val="Calibri"/>
        <family val="2"/>
        <scheme val="minor"/>
      </rPr>
      <t>Ansvarig inköp/sponsring varor</t>
    </r>
    <r>
      <rPr>
        <sz val="11"/>
        <color theme="1"/>
        <rFont val="Calibri"/>
        <family val="2"/>
        <scheme val="minor"/>
      </rPr>
      <t xml:space="preserve">
Den som står som ansvarig för inköp/sponsade varor ansvarar för att varorna finns i ishallen innan första passet på fredagen. 
</t>
    </r>
    <r>
      <rPr>
        <b/>
        <sz val="11"/>
        <color theme="1"/>
        <rFont val="Calibri"/>
        <family val="2"/>
        <scheme val="minor"/>
      </rPr>
      <t>Personligt utlägg och sponsring</t>
    </r>
    <r>
      <rPr>
        <sz val="11"/>
        <color theme="1"/>
        <rFont val="Calibri"/>
        <family val="2"/>
        <scheme val="minor"/>
      </rPr>
      <t xml:space="preserve">
Om personligt utlägg görs eller vid behov av reka, kontakta kassör Åsa Wikström för hantering. 
</t>
    </r>
    <r>
      <rPr>
        <b/>
        <sz val="11"/>
        <color theme="1"/>
        <rFont val="Calibri"/>
        <family val="2"/>
        <scheme val="minor"/>
      </rPr>
      <t>Faktureringsadress</t>
    </r>
    <r>
      <rPr>
        <sz val="11"/>
        <color theme="1"/>
        <rFont val="Calibri"/>
        <family val="2"/>
        <scheme val="minor"/>
      </rPr>
      <t xml:space="preserve">
Sunderby Sportklubb
Gallringsvägen 4 
95442 Södra Sunderbyn 
Märks med: HP-06, U16 DM 2019
</t>
    </r>
    <r>
      <rPr>
        <b/>
        <sz val="11"/>
        <color theme="1"/>
        <rFont val="Calibri"/>
        <family val="2"/>
        <scheme val="minor"/>
      </rPr>
      <t>Instruktioner försäljning Grillvagn:</t>
    </r>
    <r>
      <rPr>
        <sz val="11"/>
        <color theme="1"/>
        <rFont val="Calibri"/>
        <family val="2"/>
        <scheme val="minor"/>
      </rPr>
      <t xml:space="preserve">
Hamburgare och läsk, festis säljs i grillvagnen. 
Betalning av hamburgare kan även ske i fiket och då får kunden en hamburgerficka (ev med bröd i) att ta med sig ut för att hämta sin hamburgare. Sallad, lök, dressing och ketchup finns på bord under tak, vid entrén till ishallen.
I grillvagnen gäller endast swishbetalning.
Den som har första arbetspasset i grillvagn öppnar upp och ställer i ordning inför försäljning (se cellkommentar).
Den som har sista passet i grillvagnen stänger och städar ur grillvagnen (se cellkommentar)
De som arbetar i fiket och grillvagnen hjälps åt och bemannar där det är mest kunder.
</t>
    </r>
    <r>
      <rPr>
        <b/>
        <sz val="11"/>
        <color theme="1"/>
        <rFont val="Calibri"/>
        <family val="2"/>
        <scheme val="minor"/>
      </rPr>
      <t xml:space="preserve">Telefonnummer 
</t>
    </r>
    <r>
      <rPr>
        <sz val="11"/>
        <color theme="1"/>
        <rFont val="Calibri"/>
        <family val="2"/>
        <scheme val="minor"/>
      </rPr>
      <t>Linda Månsson</t>
    </r>
    <r>
      <rPr>
        <b/>
        <sz val="11"/>
        <color theme="1"/>
        <rFont val="Calibri"/>
        <family val="2"/>
        <scheme val="minor"/>
      </rPr>
      <t xml:space="preserve"> </t>
    </r>
    <r>
      <rPr>
        <sz val="11"/>
        <color theme="1"/>
        <rFont val="Calibri"/>
        <family val="2"/>
        <scheme val="minor"/>
      </rPr>
      <t>070-569 38 60
Johanna Nordmark 070-329 99 95</t>
    </r>
  </si>
  <si>
    <t>Godispåsar</t>
  </si>
  <si>
    <t>Antal i fiket</t>
  </si>
  <si>
    <t>Antal i grill</t>
  </si>
  <si>
    <t>Får till inköpspris</t>
  </si>
  <si>
    <t>Fiket x2</t>
  </si>
  <si>
    <t>Fiket /Henrik</t>
  </si>
  <si>
    <t>Dricka</t>
  </si>
  <si>
    <t>Kaffe</t>
  </si>
  <si>
    <t>Förväntat resultat</t>
  </si>
  <si>
    <t>Pris</t>
  </si>
  <si>
    <t>Extra</t>
  </si>
  <si>
    <t>Reellt resultat</t>
  </si>
  <si>
    <t>Varm smörgås</t>
  </si>
  <si>
    <t>Utvärdering</t>
  </si>
  <si>
    <t>Sålde nästan dubbelt så mycket hamburgare</t>
  </si>
  <si>
    <t>Köpte två extra formfranska</t>
  </si>
  <si>
    <t>Fick köpa in ytterligare 3-4 flak</t>
  </si>
  <si>
    <t>Sålde slut</t>
  </si>
  <si>
    <t>Räckte till ca 300 burgare</t>
  </si>
  <si>
    <t>Blev över</t>
  </si>
  <si>
    <t>Twix/Mars</t>
  </si>
  <si>
    <t>Kunde sålt mer</t>
  </si>
  <si>
    <t>Chips</t>
  </si>
  <si>
    <t>3 påsar över</t>
  </si>
  <si>
    <t>Sålde endast 3 lådor</t>
  </si>
  <si>
    <t>Fick köpa in ca 20 st extra</t>
  </si>
  <si>
    <t>Swish-nummer för DM</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</si>
</sst>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1"/>
      <color theme="1"/>
      <name val="Calibri"/>
      <family val="2"/>
      <scheme val="minor"/>
    </font>
    <font>
      <strike/>
      <sz val="11"/>
      <color theme="1"/>
      <name val="Calibri"/>
      <family val="2"/>
      <scheme val="minor"/>
    </font>
    <font>
      <u/>
      <sz val="11"/>
      <color theme="10"/>
      <name val="Calibri"/>
      <family val="2"/>
      <scheme val="minor"/>
    </font>
    <font>
      <sz val="10"/>
      <color rgb="FF1D2129"/>
      <name val="Arial"/>
      <family val="2"/>
    </font>
    <font>
      <sz val="9"/>
      <color indexed="81"/>
      <name val="Tahoma"/>
      <charset val="1"/>
    </font>
    <font>
      <b/>
      <sz val="9"/>
      <color indexed="81"/>
      <name val="Tahoma"/>
      <charset val="1"/>
    </font>
    <font>
      <strike/>
      <sz val="11"/>
      <name val="Calibri"/>
      <family val="2"/>
    </font>
  </fonts>
  <fills count="9">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bgColor indexed="64"/>
      </patternFill>
    </fill>
    <fill>
      <patternFill patternType="solid">
        <fgColor theme="2"/>
        <bgColor indexed="64"/>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8" fillId="0" borderId="0" applyNumberFormat="0" applyFill="0" applyBorder="0" applyAlignment="0" applyProtection="0"/>
    <xf numFmtId="0" fontId="4" fillId="0" borderId="0"/>
  </cellStyleXfs>
  <cellXfs count="46">
    <xf numFmtId="0" fontId="0" fillId="0" borderId="0" xfId="0"/>
    <xf numFmtId="0" fontId="6" fillId="0" borderId="1" xfId="0" applyFont="1" applyFill="1" applyBorder="1"/>
    <xf numFmtId="0" fontId="6" fillId="0" borderId="0" xfId="0" applyFont="1" applyFill="1"/>
    <xf numFmtId="0" fontId="0" fillId="0" borderId="1" xfId="0" applyFill="1" applyBorder="1"/>
    <xf numFmtId="0" fontId="0" fillId="0" borderId="0" xfId="0" applyFill="1"/>
    <xf numFmtId="0" fontId="0" fillId="0" borderId="1" xfId="0" applyFill="1" applyBorder="1" applyAlignment="1">
      <alignment wrapText="1"/>
    </xf>
    <xf numFmtId="0" fontId="7" fillId="0" borderId="1" xfId="0" applyFont="1" applyFill="1" applyBorder="1"/>
    <xf numFmtId="0" fontId="8" fillId="0" borderId="1" xfId="1" applyFill="1" applyBorder="1" applyAlignment="1">
      <alignment wrapText="1"/>
    </xf>
    <xf numFmtId="0" fontId="9" fillId="0" borderId="0" xfId="0" applyFont="1" applyFill="1"/>
    <xf numFmtId="0" fontId="5" fillId="0" borderId="1" xfId="0" applyFont="1" applyFill="1" applyBorder="1"/>
    <xf numFmtId="0" fontId="5" fillId="2" borderId="0" xfId="0" applyFont="1" applyFill="1"/>
    <xf numFmtId="0" fontId="5" fillId="3" borderId="0" xfId="0" applyFont="1" applyFill="1"/>
    <xf numFmtId="0" fontId="5" fillId="4" borderId="0" xfId="0" applyFont="1" applyFill="1"/>
    <xf numFmtId="0" fontId="0" fillId="4" borderId="1" xfId="0" applyFill="1" applyBorder="1"/>
    <xf numFmtId="0" fontId="4" fillId="6" borderId="1" xfId="2" applyFill="1" applyBorder="1"/>
    <xf numFmtId="0" fontId="4" fillId="6" borderId="1" xfId="2" applyFill="1" applyBorder="1" applyAlignment="1">
      <alignment wrapText="1"/>
    </xf>
    <xf numFmtId="0" fontId="0" fillId="0" borderId="1" xfId="0" applyBorder="1"/>
    <xf numFmtId="0" fontId="4" fillId="0" borderId="1" xfId="2" applyBorder="1"/>
    <xf numFmtId="0" fontId="5" fillId="4" borderId="1" xfId="0" applyFont="1" applyFill="1" applyBorder="1"/>
    <xf numFmtId="0" fontId="0" fillId="0" borderId="1" xfId="0" applyBorder="1" applyAlignment="1">
      <alignment wrapText="1"/>
    </xf>
    <xf numFmtId="0" fontId="3" fillId="6" borderId="1" xfId="2" applyFont="1" applyFill="1" applyBorder="1"/>
    <xf numFmtId="0" fontId="3" fillId="6" borderId="1" xfId="2" applyFont="1" applyFill="1" applyBorder="1" applyAlignment="1">
      <alignment wrapText="1"/>
    </xf>
    <xf numFmtId="0" fontId="0" fillId="7" borderId="1" xfId="0" applyFill="1" applyBorder="1"/>
    <xf numFmtId="0" fontId="0" fillId="0" borderId="2" xfId="0" applyFill="1" applyBorder="1"/>
    <xf numFmtId="0" fontId="0" fillId="0" borderId="0" xfId="0" applyFill="1" applyBorder="1"/>
    <xf numFmtId="0" fontId="0" fillId="0" borderId="0" xfId="0" applyAlignment="1">
      <alignment textRotation="90"/>
    </xf>
    <xf numFmtId="0" fontId="0" fillId="8" borderId="0" xfId="0" applyFill="1"/>
    <xf numFmtId="0" fontId="0" fillId="5" borderId="0" xfId="0" applyFill="1"/>
    <xf numFmtId="0" fontId="12" fillId="0" borderId="0" xfId="0" applyFont="1"/>
    <xf numFmtId="0" fontId="5" fillId="5" borderId="0" xfId="0" applyFont="1" applyFill="1"/>
    <xf numFmtId="0" fontId="12" fillId="0" borderId="0" xfId="0" applyFont="1" applyFill="1"/>
    <xf numFmtId="0" fontId="0" fillId="8" borderId="0" xfId="0" applyFill="1" applyAlignment="1">
      <alignment wrapText="1"/>
    </xf>
    <xf numFmtId="0" fontId="0" fillId="0" borderId="4" xfId="0" applyBorder="1"/>
    <xf numFmtId="0" fontId="2" fillId="5" borderId="3" xfId="2" applyFont="1" applyFill="1" applyBorder="1" applyAlignment="1">
      <alignment horizontal="left" vertical="top" wrapText="1"/>
    </xf>
    <xf numFmtId="0" fontId="4" fillId="5" borderId="4" xfId="2" applyFill="1" applyBorder="1" applyAlignment="1">
      <alignment horizontal="left" vertical="top" wrapText="1"/>
    </xf>
    <xf numFmtId="0" fontId="0" fillId="0" borderId="4" xfId="0" applyBorder="1" applyAlignment="1"/>
    <xf numFmtId="0" fontId="0" fillId="0" borderId="5" xfId="0" applyBorder="1" applyAlignment="1"/>
    <xf numFmtId="0" fontId="4" fillId="5" borderId="6" xfId="2" applyFill="1" applyBorder="1" applyAlignment="1">
      <alignment horizontal="left" vertical="top" wrapText="1"/>
    </xf>
    <xf numFmtId="0" fontId="4" fillId="5" borderId="0" xfId="2" applyFill="1" applyBorder="1" applyAlignment="1">
      <alignment horizontal="left" vertical="top" wrapText="1"/>
    </xf>
    <xf numFmtId="0" fontId="0" fillId="0" borderId="0" xfId="0" applyBorder="1" applyAlignment="1"/>
    <xf numFmtId="0" fontId="0" fillId="0" borderId="7" xfId="0" applyBorder="1" applyAlignment="1"/>
    <xf numFmtId="0" fontId="0" fillId="0" borderId="6" xfId="0" applyBorder="1" applyAlignment="1"/>
    <xf numFmtId="0" fontId="0" fillId="0" borderId="8" xfId="0" applyBorder="1" applyAlignment="1"/>
    <xf numFmtId="0" fontId="0" fillId="0" borderId="9" xfId="0" applyBorder="1" applyAlignment="1"/>
    <xf numFmtId="0" fontId="0" fillId="0" borderId="10" xfId="0" applyBorder="1" applyAlignment="1"/>
    <xf numFmtId="0" fontId="1" fillId="6" borderId="1" xfId="2" applyFont="1" applyFill="1" applyBorder="1"/>
  </cellXfs>
  <cellStyles count="3">
    <cellStyle name="Hyperlänk" xfId="1" builtinId="8"/>
    <cellStyle name="Normal" xfId="0" builtinId="0"/>
    <cellStyle name="Normal 2" xfId="2"/>
  </cellStyles>
  <dxfs count="1">
    <dxf>
      <font>
        <b val="0"/>
        <i val="0"/>
        <strike val="0"/>
        <condense val="0"/>
        <extend val="0"/>
        <outline val="0"/>
        <shadow val="0"/>
        <u val="none"/>
        <vertAlign val="baseline"/>
        <sz val="11"/>
        <color auto="1"/>
        <name val="Calibri"/>
        <scheme val="none"/>
      </font>
      <fill>
        <patternFill patternType="solid">
          <fgColor indexed="64"/>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190501</xdr:colOff>
      <xdr:row>0</xdr:row>
      <xdr:rowOff>7937</xdr:rowOff>
    </xdr:from>
    <xdr:to>
      <xdr:col>23</xdr:col>
      <xdr:colOff>482600</xdr:colOff>
      <xdr:row>23</xdr:row>
      <xdr:rowOff>53493</xdr:rowOff>
    </xdr:to>
    <xdr:pic>
      <xdr:nvPicPr>
        <xdr:cNvPr id="3" name="Bildobjekt 2"/>
        <xdr:cNvPicPr>
          <a:picLocks noChangeAspect="1"/>
        </xdr:cNvPicPr>
      </xdr:nvPicPr>
      <xdr:blipFill>
        <a:blip xmlns:r="http://schemas.openxmlformats.org/officeDocument/2006/relationships" r:embed="rId1"/>
        <a:stretch>
          <a:fillRect/>
        </a:stretch>
      </xdr:blipFill>
      <xdr:spPr>
        <a:xfrm>
          <a:off x="6834189" y="7937"/>
          <a:ext cx="4542630" cy="5177150"/>
        </a:xfrm>
        <a:prstGeom prst="rect">
          <a:avLst/>
        </a:prstGeom>
      </xdr:spPr>
    </xdr:pic>
    <xdr:clientData/>
  </xdr:twoCellAnchor>
</xdr:wsDr>
</file>

<file path=xl/tables/table1.xml><?xml version="1.0" encoding="utf-8"?>
<table xmlns="http://schemas.openxmlformats.org/spreadsheetml/2006/main" id="1" name="Tabell1" displayName="Tabell1" ref="D40:D42" totalsRowShown="0" headerRowDxfId="0">
  <tableColumns count="1">
    <tableColumn id="1" name="Ej påbörjad"/>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jobmeal.se/"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B35" sqref="B35"/>
    </sheetView>
  </sheetViews>
  <sheetFormatPr defaultRowHeight="14.5" x14ac:dyDescent="0.35"/>
  <cols>
    <col min="1" max="1" width="22.1796875" bestFit="1" customWidth="1"/>
    <col min="2" max="2" width="19.26953125" bestFit="1" customWidth="1"/>
    <col min="3" max="3" width="13.7265625" customWidth="1"/>
  </cols>
  <sheetData>
    <row r="1" spans="1:4" x14ac:dyDescent="0.35">
      <c r="A1" t="s">
        <v>0</v>
      </c>
      <c r="B1" t="s">
        <v>1</v>
      </c>
      <c r="C1" t="s">
        <v>34</v>
      </c>
    </row>
    <row r="2" spans="1:4" x14ac:dyDescent="0.35">
      <c r="A2" t="s">
        <v>2</v>
      </c>
      <c r="B2" t="s">
        <v>3</v>
      </c>
      <c r="C2" t="s">
        <v>35</v>
      </c>
    </row>
    <row r="3" spans="1:4" x14ac:dyDescent="0.35">
      <c r="A3" t="s">
        <v>4</v>
      </c>
      <c r="B3" t="s">
        <v>5</v>
      </c>
      <c r="C3" t="s">
        <v>35</v>
      </c>
    </row>
    <row r="4" spans="1:4" x14ac:dyDescent="0.35">
      <c r="A4" t="s">
        <v>6</v>
      </c>
      <c r="B4" t="s">
        <v>7</v>
      </c>
      <c r="C4" t="s">
        <v>35</v>
      </c>
    </row>
    <row r="5" spans="1:4" x14ac:dyDescent="0.35">
      <c r="A5" t="s">
        <v>8</v>
      </c>
      <c r="B5" t="s">
        <v>9</v>
      </c>
      <c r="C5" t="s">
        <v>35</v>
      </c>
    </row>
    <row r="6" spans="1:4" x14ac:dyDescent="0.35">
      <c r="A6" t="s">
        <v>33</v>
      </c>
      <c r="B6" t="s">
        <v>10</v>
      </c>
      <c r="C6" t="s">
        <v>35</v>
      </c>
    </row>
    <row r="7" spans="1:4" x14ac:dyDescent="0.35">
      <c r="A7" t="s">
        <v>11</v>
      </c>
      <c r="B7" t="s">
        <v>12</v>
      </c>
      <c r="C7" t="s">
        <v>35</v>
      </c>
    </row>
    <row r="8" spans="1:4" x14ac:dyDescent="0.35">
      <c r="B8" t="s">
        <v>13</v>
      </c>
      <c r="C8" t="s">
        <v>35</v>
      </c>
    </row>
    <row r="9" spans="1:4" x14ac:dyDescent="0.35">
      <c r="A9" t="s">
        <v>14</v>
      </c>
      <c r="B9" t="s">
        <v>15</v>
      </c>
      <c r="C9" t="s">
        <v>35</v>
      </c>
    </row>
    <row r="10" spans="1:4" x14ac:dyDescent="0.35">
      <c r="B10" t="s">
        <v>16</v>
      </c>
      <c r="C10" t="s">
        <v>35</v>
      </c>
    </row>
    <row r="11" spans="1:4" x14ac:dyDescent="0.35">
      <c r="A11" t="s">
        <v>17</v>
      </c>
      <c r="B11" t="s">
        <v>18</v>
      </c>
      <c r="C11" t="s">
        <v>35</v>
      </c>
    </row>
    <row r="12" spans="1:4" x14ac:dyDescent="0.35">
      <c r="B12" t="s">
        <v>19</v>
      </c>
      <c r="C12" t="s">
        <v>35</v>
      </c>
    </row>
    <row r="13" spans="1:4" x14ac:dyDescent="0.35">
      <c r="A13" t="s">
        <v>20</v>
      </c>
      <c r="B13" t="s">
        <v>21</v>
      </c>
      <c r="C13" t="s">
        <v>36</v>
      </c>
    </row>
    <row r="14" spans="1:4" x14ac:dyDescent="0.35">
      <c r="A14" t="s">
        <v>22</v>
      </c>
      <c r="B14" t="s">
        <v>23</v>
      </c>
      <c r="C14" t="s">
        <v>35</v>
      </c>
    </row>
    <row r="15" spans="1:4" x14ac:dyDescent="0.35">
      <c r="A15" s="28" t="s">
        <v>24</v>
      </c>
      <c r="B15" s="28" t="s">
        <v>25</v>
      </c>
      <c r="C15" s="28" t="s">
        <v>35</v>
      </c>
      <c r="D15" t="s">
        <v>113</v>
      </c>
    </row>
    <row r="16" spans="1:4" x14ac:dyDescent="0.35">
      <c r="A16" t="s">
        <v>26</v>
      </c>
      <c r="B16" t="s">
        <v>27</v>
      </c>
      <c r="C16" t="s">
        <v>35</v>
      </c>
    </row>
    <row r="17" spans="1:3" x14ac:dyDescent="0.35">
      <c r="A17" t="s">
        <v>28</v>
      </c>
      <c r="B17" t="s">
        <v>29</v>
      </c>
      <c r="C17" t="s">
        <v>35</v>
      </c>
    </row>
    <row r="18" spans="1:3" x14ac:dyDescent="0.35">
      <c r="B18" t="s">
        <v>30</v>
      </c>
      <c r="C18" t="s">
        <v>35</v>
      </c>
    </row>
    <row r="19" spans="1:3" x14ac:dyDescent="0.35">
      <c r="A19" t="s">
        <v>31</v>
      </c>
      <c r="B19" t="s">
        <v>32</v>
      </c>
      <c r="C19" t="s">
        <v>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80" zoomScaleNormal="80" workbookViewId="0">
      <selection activeCell="I8" sqref="I8"/>
    </sheetView>
  </sheetViews>
  <sheetFormatPr defaultColWidth="9.1796875" defaultRowHeight="14.5" x14ac:dyDescent="0.35"/>
  <cols>
    <col min="1" max="1" width="28.7265625" style="4" bestFit="1" customWidth="1"/>
    <col min="2" max="2" width="9.1796875" style="4"/>
    <col min="3" max="3" width="11.453125" style="4" bestFit="1" customWidth="1"/>
    <col min="4" max="4" width="12.81640625" style="4" customWidth="1"/>
    <col min="5" max="5" width="14.54296875" style="4" bestFit="1" customWidth="1"/>
    <col min="6" max="6" width="47.26953125" style="4" bestFit="1" customWidth="1"/>
    <col min="7" max="7" width="23.54296875" style="4" bestFit="1" customWidth="1"/>
    <col min="8" max="8" width="38.26953125" style="4" bestFit="1" customWidth="1"/>
    <col min="9" max="16384" width="9.1796875" style="4"/>
  </cols>
  <sheetData>
    <row r="1" spans="1:8" s="2" customFormat="1" x14ac:dyDescent="0.35">
      <c r="A1" s="1" t="s">
        <v>37</v>
      </c>
      <c r="B1" s="1" t="s">
        <v>38</v>
      </c>
      <c r="C1" s="1"/>
      <c r="D1" s="1" t="s">
        <v>39</v>
      </c>
      <c r="E1" s="1" t="s">
        <v>40</v>
      </c>
      <c r="F1" s="1" t="s">
        <v>41</v>
      </c>
      <c r="G1" s="1" t="s">
        <v>42</v>
      </c>
      <c r="H1" s="1" t="s">
        <v>169</v>
      </c>
    </row>
    <row r="2" spans="1:8" x14ac:dyDescent="0.35">
      <c r="A2" s="3" t="s">
        <v>43</v>
      </c>
      <c r="B2" s="3">
        <v>150</v>
      </c>
      <c r="C2" s="3" t="s">
        <v>44</v>
      </c>
      <c r="D2" s="18" t="s">
        <v>90</v>
      </c>
      <c r="E2" s="3" t="s">
        <v>93</v>
      </c>
      <c r="F2" s="5" t="s">
        <v>114</v>
      </c>
      <c r="G2" s="3"/>
      <c r="H2" s="3" t="s">
        <v>170</v>
      </c>
    </row>
    <row r="3" spans="1:8" x14ac:dyDescent="0.35">
      <c r="A3" s="3" t="s">
        <v>45</v>
      </c>
      <c r="B3" s="3">
        <v>100</v>
      </c>
      <c r="C3" s="3" t="s">
        <v>44</v>
      </c>
      <c r="D3" s="18" t="s">
        <v>90</v>
      </c>
      <c r="E3" s="3" t="s">
        <v>93</v>
      </c>
      <c r="F3" s="5" t="s">
        <v>114</v>
      </c>
      <c r="G3" s="3"/>
      <c r="H3" s="3"/>
    </row>
    <row r="4" spans="1:8" x14ac:dyDescent="0.35">
      <c r="A4" s="3" t="s">
        <v>46</v>
      </c>
      <c r="B4" s="3">
        <v>300</v>
      </c>
      <c r="C4" s="3" t="s">
        <v>47</v>
      </c>
      <c r="D4" s="13" t="s">
        <v>90</v>
      </c>
      <c r="E4" s="3" t="s">
        <v>85</v>
      </c>
      <c r="F4" s="3" t="s">
        <v>84</v>
      </c>
      <c r="G4" s="3"/>
      <c r="H4" s="3" t="s">
        <v>172</v>
      </c>
    </row>
    <row r="5" spans="1:8" x14ac:dyDescent="0.35">
      <c r="A5" s="3" t="s">
        <v>48</v>
      </c>
      <c r="B5" s="3">
        <v>100</v>
      </c>
      <c r="C5" s="3" t="s">
        <v>44</v>
      </c>
      <c r="D5" s="13" t="s">
        <v>90</v>
      </c>
      <c r="E5" s="3" t="s">
        <v>92</v>
      </c>
      <c r="F5" s="9" t="s">
        <v>152</v>
      </c>
      <c r="G5" s="3"/>
      <c r="H5" s="3" t="s">
        <v>181</v>
      </c>
    </row>
    <row r="6" spans="1:8" x14ac:dyDescent="0.35">
      <c r="A6" s="3" t="s">
        <v>49</v>
      </c>
      <c r="B6" s="3">
        <v>4</v>
      </c>
      <c r="C6" s="3" t="s">
        <v>50</v>
      </c>
      <c r="D6" s="13" t="s">
        <v>90</v>
      </c>
      <c r="E6" s="3" t="s">
        <v>95</v>
      </c>
      <c r="F6" s="22" t="s">
        <v>94</v>
      </c>
      <c r="G6" s="3"/>
      <c r="H6" s="3"/>
    </row>
    <row r="7" spans="1:8" x14ac:dyDescent="0.35">
      <c r="A7" s="3" t="s">
        <v>49</v>
      </c>
      <c r="B7" s="3">
        <v>4</v>
      </c>
      <c r="C7" s="3" t="s">
        <v>50</v>
      </c>
      <c r="D7" s="13" t="s">
        <v>90</v>
      </c>
      <c r="E7" s="3" t="s">
        <v>108</v>
      </c>
      <c r="F7" s="3" t="s">
        <v>123</v>
      </c>
      <c r="G7" s="3"/>
      <c r="H7" s="3"/>
    </row>
    <row r="8" spans="1:8" x14ac:dyDescent="0.35">
      <c r="A8" s="3" t="s">
        <v>49</v>
      </c>
      <c r="B8" s="3">
        <v>7</v>
      </c>
      <c r="C8" s="3" t="s">
        <v>50</v>
      </c>
      <c r="D8" s="13" t="s">
        <v>90</v>
      </c>
      <c r="E8" s="3" t="s">
        <v>115</v>
      </c>
      <c r="F8" s="22" t="s">
        <v>94</v>
      </c>
      <c r="G8" s="3"/>
      <c r="H8" s="3"/>
    </row>
    <row r="9" spans="1:8" x14ac:dyDescent="0.35">
      <c r="A9" s="3" t="s">
        <v>51</v>
      </c>
      <c r="B9" s="3">
        <v>10</v>
      </c>
      <c r="C9" s="3" t="s">
        <v>52</v>
      </c>
      <c r="D9" s="13" t="s">
        <v>90</v>
      </c>
      <c r="E9" s="3" t="s">
        <v>118</v>
      </c>
      <c r="F9" s="22" t="s">
        <v>94</v>
      </c>
      <c r="G9" s="3"/>
      <c r="H9" s="3"/>
    </row>
    <row r="10" spans="1:8" hidden="1" x14ac:dyDescent="0.35">
      <c r="A10" s="6" t="s">
        <v>53</v>
      </c>
      <c r="B10" s="6"/>
      <c r="C10" s="6"/>
      <c r="D10" s="6"/>
      <c r="E10" s="6"/>
      <c r="F10" s="6" t="s">
        <v>54</v>
      </c>
      <c r="G10" s="6"/>
      <c r="H10" s="3"/>
    </row>
    <row r="11" spans="1:8" hidden="1" x14ac:dyDescent="0.35">
      <c r="A11" s="6" t="s">
        <v>55</v>
      </c>
      <c r="B11" s="6"/>
      <c r="C11" s="6"/>
      <c r="D11" s="6"/>
      <c r="E11" s="6"/>
      <c r="F11" s="6" t="s">
        <v>54</v>
      </c>
      <c r="G11" s="6"/>
      <c r="H11" s="3"/>
    </row>
    <row r="12" spans="1:8" x14ac:dyDescent="0.35">
      <c r="A12" s="3" t="s">
        <v>156</v>
      </c>
      <c r="B12" s="3">
        <v>30</v>
      </c>
      <c r="C12" s="3" t="s">
        <v>56</v>
      </c>
      <c r="D12" s="13" t="s">
        <v>90</v>
      </c>
      <c r="E12" s="3" t="s">
        <v>124</v>
      </c>
      <c r="F12" s="3" t="s">
        <v>57</v>
      </c>
      <c r="G12" s="9" t="s">
        <v>159</v>
      </c>
      <c r="H12" s="3"/>
    </row>
    <row r="13" spans="1:8" x14ac:dyDescent="0.35">
      <c r="A13" s="3" t="s">
        <v>176</v>
      </c>
      <c r="B13" s="3">
        <v>40</v>
      </c>
      <c r="C13" s="3" t="s">
        <v>44</v>
      </c>
      <c r="D13" s="13" t="s">
        <v>90</v>
      </c>
      <c r="E13" s="3" t="s">
        <v>124</v>
      </c>
      <c r="F13" s="3" t="s">
        <v>57</v>
      </c>
      <c r="G13" s="9" t="s">
        <v>159</v>
      </c>
      <c r="H13" s="3" t="s">
        <v>177</v>
      </c>
    </row>
    <row r="14" spans="1:8" x14ac:dyDescent="0.35">
      <c r="A14" s="3" t="s">
        <v>178</v>
      </c>
      <c r="B14" s="3">
        <v>40</v>
      </c>
      <c r="C14" s="3" t="s">
        <v>44</v>
      </c>
      <c r="D14" s="13" t="s">
        <v>90</v>
      </c>
      <c r="E14" s="3" t="s">
        <v>124</v>
      </c>
      <c r="F14" s="3" t="s">
        <v>57</v>
      </c>
      <c r="G14" s="9" t="s">
        <v>159</v>
      </c>
      <c r="H14" s="3" t="s">
        <v>179</v>
      </c>
    </row>
    <row r="15" spans="1:8" x14ac:dyDescent="0.35">
      <c r="A15" s="3" t="s">
        <v>58</v>
      </c>
      <c r="B15" s="3">
        <v>12</v>
      </c>
      <c r="C15" s="3" t="s">
        <v>59</v>
      </c>
      <c r="D15" s="13" t="s">
        <v>90</v>
      </c>
      <c r="E15" s="3" t="s">
        <v>27</v>
      </c>
      <c r="F15" s="9" t="s">
        <v>152</v>
      </c>
      <c r="G15" s="3"/>
      <c r="H15" s="3" t="s">
        <v>171</v>
      </c>
    </row>
    <row r="16" spans="1:8" x14ac:dyDescent="0.35">
      <c r="A16" s="3" t="s">
        <v>60</v>
      </c>
      <c r="B16" s="3">
        <v>200</v>
      </c>
      <c r="C16" s="3" t="s">
        <v>61</v>
      </c>
      <c r="D16" s="13" t="s">
        <v>90</v>
      </c>
      <c r="E16" s="3" t="s">
        <v>92</v>
      </c>
      <c r="F16" s="9" t="s">
        <v>152</v>
      </c>
      <c r="G16" s="3"/>
      <c r="H16" s="3"/>
    </row>
    <row r="17" spans="1:8" x14ac:dyDescent="0.35">
      <c r="A17" s="3" t="s">
        <v>62</v>
      </c>
      <c r="B17" s="3">
        <v>2</v>
      </c>
      <c r="C17" s="3" t="s">
        <v>63</v>
      </c>
      <c r="D17" s="13" t="s">
        <v>90</v>
      </c>
      <c r="E17" s="3" t="s">
        <v>108</v>
      </c>
      <c r="F17" s="22" t="s">
        <v>94</v>
      </c>
      <c r="G17" s="3"/>
      <c r="H17" s="3"/>
    </row>
    <row r="18" spans="1:8" x14ac:dyDescent="0.35">
      <c r="A18" s="3" t="s">
        <v>64</v>
      </c>
      <c r="B18" s="3">
        <v>3</v>
      </c>
      <c r="C18" s="3" t="s">
        <v>50</v>
      </c>
      <c r="D18" s="13" t="s">
        <v>90</v>
      </c>
      <c r="E18" s="3" t="s">
        <v>95</v>
      </c>
      <c r="F18" s="22" t="s">
        <v>94</v>
      </c>
      <c r="G18" s="3"/>
      <c r="H18" s="3"/>
    </row>
    <row r="19" spans="1:8" x14ac:dyDescent="0.35">
      <c r="A19" s="3" t="s">
        <v>65</v>
      </c>
      <c r="B19" s="3">
        <v>10</v>
      </c>
      <c r="C19" s="3" t="s">
        <v>52</v>
      </c>
      <c r="D19" s="13" t="s">
        <v>90</v>
      </c>
      <c r="E19" s="3" t="s">
        <v>96</v>
      </c>
      <c r="F19" s="3" t="s">
        <v>111</v>
      </c>
      <c r="G19" s="3"/>
      <c r="H19" s="3" t="s">
        <v>174</v>
      </c>
    </row>
    <row r="20" spans="1:8" x14ac:dyDescent="0.35">
      <c r="A20" s="3" t="s">
        <v>66</v>
      </c>
      <c r="B20" s="3">
        <v>3</v>
      </c>
      <c r="C20" s="3" t="s">
        <v>63</v>
      </c>
      <c r="D20" s="13" t="s">
        <v>90</v>
      </c>
      <c r="E20" s="3" t="s">
        <v>95</v>
      </c>
      <c r="F20" s="22" t="s">
        <v>94</v>
      </c>
      <c r="G20" s="3"/>
      <c r="H20" s="3"/>
    </row>
    <row r="21" spans="1:8" x14ac:dyDescent="0.35">
      <c r="A21" s="3" t="s">
        <v>67</v>
      </c>
      <c r="B21" s="3">
        <v>3</v>
      </c>
      <c r="C21" s="3" t="s">
        <v>63</v>
      </c>
      <c r="D21" s="13" t="s">
        <v>90</v>
      </c>
      <c r="E21" s="3" t="s">
        <v>95</v>
      </c>
      <c r="F21" s="22" t="s">
        <v>94</v>
      </c>
      <c r="G21" s="3"/>
      <c r="H21" s="3"/>
    </row>
    <row r="22" spans="1:8" x14ac:dyDescent="0.35">
      <c r="A22" s="3" t="s">
        <v>68</v>
      </c>
      <c r="B22" s="3">
        <v>4</v>
      </c>
      <c r="C22" s="3" t="s">
        <v>52</v>
      </c>
      <c r="D22" s="13" t="s">
        <v>90</v>
      </c>
      <c r="E22" s="3" t="s">
        <v>92</v>
      </c>
      <c r="F22" s="9" t="s">
        <v>152</v>
      </c>
      <c r="G22" s="3"/>
      <c r="H22" s="3" t="s">
        <v>175</v>
      </c>
    </row>
    <row r="23" spans="1:8" x14ac:dyDescent="0.35">
      <c r="A23" s="3" t="s">
        <v>69</v>
      </c>
      <c r="B23" s="3">
        <v>7</v>
      </c>
      <c r="C23" s="3" t="s">
        <v>52</v>
      </c>
      <c r="D23" s="13" t="s">
        <v>90</v>
      </c>
      <c r="E23" s="3" t="s">
        <v>92</v>
      </c>
      <c r="F23" s="9" t="s">
        <v>152</v>
      </c>
      <c r="G23" s="3"/>
      <c r="H23" s="3" t="s">
        <v>175</v>
      </c>
    </row>
    <row r="24" spans="1:8" x14ac:dyDescent="0.35">
      <c r="A24" s="3" t="s">
        <v>70</v>
      </c>
      <c r="B24" s="3">
        <v>150</v>
      </c>
      <c r="C24" s="3" t="s">
        <v>44</v>
      </c>
      <c r="D24" s="13" t="s">
        <v>90</v>
      </c>
      <c r="E24" s="3" t="s">
        <v>86</v>
      </c>
      <c r="F24" s="23" t="s">
        <v>125</v>
      </c>
      <c r="G24" s="3"/>
      <c r="H24" s="3"/>
    </row>
    <row r="25" spans="1:8" x14ac:dyDescent="0.35">
      <c r="A25" s="3" t="s">
        <v>71</v>
      </c>
      <c r="B25" s="3">
        <v>100</v>
      </c>
      <c r="C25" s="3" t="s">
        <v>44</v>
      </c>
      <c r="D25" s="13" t="s">
        <v>90</v>
      </c>
      <c r="E25" s="3" t="s">
        <v>86</v>
      </c>
      <c r="F25" s="3" t="s">
        <v>112</v>
      </c>
      <c r="G25" s="3"/>
      <c r="H25" s="3" t="s">
        <v>173</v>
      </c>
    </row>
    <row r="26" spans="1:8" x14ac:dyDescent="0.35">
      <c r="A26" s="3" t="s">
        <v>72</v>
      </c>
      <c r="B26" s="3">
        <v>200</v>
      </c>
      <c r="C26" s="3" t="s">
        <v>61</v>
      </c>
      <c r="D26" s="13" t="s">
        <v>90</v>
      </c>
      <c r="E26" s="3" t="s">
        <v>86</v>
      </c>
      <c r="F26" s="3" t="s">
        <v>112</v>
      </c>
      <c r="G26" s="3"/>
      <c r="H26" s="3"/>
    </row>
    <row r="27" spans="1:8" x14ac:dyDescent="0.35">
      <c r="A27" s="3" t="s">
        <v>73</v>
      </c>
      <c r="B27" s="3">
        <v>1</v>
      </c>
      <c r="C27" s="3" t="s">
        <v>74</v>
      </c>
      <c r="D27" s="13" t="s">
        <v>90</v>
      </c>
      <c r="E27" s="3" t="s">
        <v>96</v>
      </c>
      <c r="F27" s="22" t="s">
        <v>94</v>
      </c>
      <c r="G27" s="3" t="s">
        <v>83</v>
      </c>
      <c r="H27" s="3"/>
    </row>
    <row r="28" spans="1:8" x14ac:dyDescent="0.35">
      <c r="A28" s="3" t="s">
        <v>75</v>
      </c>
      <c r="B28" s="3">
        <v>1</v>
      </c>
      <c r="C28" s="3" t="s">
        <v>74</v>
      </c>
      <c r="D28" s="13" t="s">
        <v>90</v>
      </c>
      <c r="E28" s="3" t="s">
        <v>117</v>
      </c>
      <c r="F28" s="22" t="s">
        <v>94</v>
      </c>
      <c r="G28" s="3" t="s">
        <v>83</v>
      </c>
      <c r="H28" s="3"/>
    </row>
    <row r="29" spans="1:8" x14ac:dyDescent="0.35">
      <c r="A29" s="3" t="s">
        <v>76</v>
      </c>
      <c r="B29" s="3">
        <v>100</v>
      </c>
      <c r="C29" s="3" t="s">
        <v>44</v>
      </c>
      <c r="D29" s="13" t="s">
        <v>90</v>
      </c>
      <c r="E29" s="3" t="s">
        <v>96</v>
      </c>
      <c r="F29" s="22" t="s">
        <v>94</v>
      </c>
      <c r="G29" s="3" t="s">
        <v>83</v>
      </c>
      <c r="H29" s="3"/>
    </row>
    <row r="30" spans="1:8" x14ac:dyDescent="0.35">
      <c r="A30" s="3" t="s">
        <v>109</v>
      </c>
      <c r="B30" s="3">
        <v>15</v>
      </c>
      <c r="C30" s="3" t="s">
        <v>110</v>
      </c>
      <c r="D30" s="13" t="s">
        <v>90</v>
      </c>
      <c r="E30" s="3" t="s">
        <v>96</v>
      </c>
      <c r="F30" s="22" t="s">
        <v>94</v>
      </c>
      <c r="G30" s="3"/>
      <c r="H30" s="3"/>
    </row>
    <row r="31" spans="1:8" x14ac:dyDescent="0.35">
      <c r="A31" s="3" t="s">
        <v>77</v>
      </c>
      <c r="B31" s="3">
        <v>350</v>
      </c>
      <c r="C31" s="3" t="s">
        <v>44</v>
      </c>
      <c r="D31" s="13" t="s">
        <v>90</v>
      </c>
      <c r="E31" s="3" t="s">
        <v>108</v>
      </c>
      <c r="F31" s="22" t="s">
        <v>94</v>
      </c>
      <c r="G31" s="3" t="s">
        <v>83</v>
      </c>
      <c r="H31" s="3"/>
    </row>
    <row r="32" spans="1:8" x14ac:dyDescent="0.35">
      <c r="A32" s="3" t="s">
        <v>78</v>
      </c>
      <c r="B32" s="3">
        <v>200</v>
      </c>
      <c r="C32" s="3" t="s">
        <v>44</v>
      </c>
      <c r="D32" s="13" t="s">
        <v>90</v>
      </c>
      <c r="E32" s="3" t="s">
        <v>96</v>
      </c>
      <c r="F32" s="22" t="s">
        <v>94</v>
      </c>
      <c r="G32" s="3" t="s">
        <v>83</v>
      </c>
      <c r="H32" s="3"/>
    </row>
    <row r="33" spans="1:8" x14ac:dyDescent="0.35">
      <c r="A33" s="3" t="s">
        <v>79</v>
      </c>
      <c r="B33" s="3">
        <v>500</v>
      </c>
      <c r="C33" s="3" t="s">
        <v>44</v>
      </c>
      <c r="D33" s="13" t="s">
        <v>90</v>
      </c>
      <c r="E33" s="3" t="s">
        <v>27</v>
      </c>
      <c r="F33" s="7" t="s">
        <v>80</v>
      </c>
      <c r="G33" s="3"/>
      <c r="H33" s="3"/>
    </row>
    <row r="34" spans="1:8" x14ac:dyDescent="0.35">
      <c r="A34" s="9" t="s">
        <v>91</v>
      </c>
      <c r="B34" s="3">
        <v>25</v>
      </c>
      <c r="C34" s="3" t="s">
        <v>44</v>
      </c>
      <c r="D34" s="13" t="s">
        <v>90</v>
      </c>
      <c r="E34" s="3" t="s">
        <v>124</v>
      </c>
      <c r="F34" s="3" t="s">
        <v>57</v>
      </c>
      <c r="G34" s="9" t="s">
        <v>159</v>
      </c>
      <c r="H34" s="3"/>
    </row>
    <row r="35" spans="1:8" x14ac:dyDescent="0.35">
      <c r="A35" s="3" t="s">
        <v>81</v>
      </c>
      <c r="B35" s="3">
        <v>25</v>
      </c>
      <c r="C35" s="3"/>
      <c r="D35" s="13" t="s">
        <v>90</v>
      </c>
      <c r="E35" s="3" t="s">
        <v>96</v>
      </c>
      <c r="F35" s="22" t="s">
        <v>94</v>
      </c>
      <c r="G35" s="5" t="s">
        <v>87</v>
      </c>
      <c r="H35" s="3"/>
    </row>
    <row r="36" spans="1:8" x14ac:dyDescent="0.35">
      <c r="A36" s="3" t="s">
        <v>82</v>
      </c>
      <c r="B36" s="3">
        <v>10</v>
      </c>
      <c r="C36" s="3"/>
      <c r="D36" s="13" t="s">
        <v>90</v>
      </c>
      <c r="E36" s="3" t="s">
        <v>86</v>
      </c>
      <c r="F36" s="3" t="s">
        <v>112</v>
      </c>
      <c r="G36" s="3"/>
      <c r="H36" s="3" t="s">
        <v>180</v>
      </c>
    </row>
    <row r="37" spans="1:8" x14ac:dyDescent="0.35">
      <c r="A37" s="8"/>
    </row>
    <row r="38" spans="1:8" x14ac:dyDescent="0.35">
      <c r="A38" s="5" t="s">
        <v>153</v>
      </c>
      <c r="E38" s="24" t="s">
        <v>121</v>
      </c>
      <c r="F38" s="24" t="s">
        <v>154</v>
      </c>
    </row>
    <row r="40" spans="1:8" x14ac:dyDescent="0.35">
      <c r="D40" s="10" t="s">
        <v>89</v>
      </c>
    </row>
    <row r="41" spans="1:8" x14ac:dyDescent="0.35">
      <c r="D41" s="11" t="s">
        <v>88</v>
      </c>
    </row>
    <row r="42" spans="1:8" x14ac:dyDescent="0.35">
      <c r="D42" s="12" t="s">
        <v>90</v>
      </c>
    </row>
  </sheetData>
  <autoFilter ref="A1:FG1"/>
  <dataValidations xWindow="413" yWindow="259" count="1">
    <dataValidation type="list" showInputMessage="1" showErrorMessage="1" promptTitle="Ange status" prompt="Välj från lista" sqref="D2:D36">
      <formula1>$D$40:$D$42</formula1>
    </dataValidation>
  </dataValidations>
  <hyperlinks>
    <hyperlink ref="F33" r:id="rId1"/>
  </hyperlinks>
  <pageMargins left="0.7" right="0.7" top="0.75" bottom="0.75" header="0.3" footer="0.3"/>
  <pageSetup paperSize="9"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A13" sqref="A13"/>
    </sheetView>
  </sheetViews>
  <sheetFormatPr defaultRowHeight="14.5" x14ac:dyDescent="0.35"/>
  <cols>
    <col min="1" max="1" width="28.81640625" bestFit="1" customWidth="1"/>
    <col min="4" max="4" width="29.81640625" customWidth="1"/>
  </cols>
  <sheetData>
    <row r="1" spans="1:5" s="2" customFormat="1" x14ac:dyDescent="0.35">
      <c r="A1" s="1" t="s">
        <v>97</v>
      </c>
      <c r="B1" s="1" t="s">
        <v>39</v>
      </c>
      <c r="C1" s="1" t="s">
        <v>40</v>
      </c>
      <c r="D1" s="1" t="s">
        <v>42</v>
      </c>
      <c r="E1" s="1"/>
    </row>
    <row r="2" spans="1:5" ht="58" x14ac:dyDescent="0.35">
      <c r="A2" s="14" t="s">
        <v>98</v>
      </c>
      <c r="B2" s="16"/>
      <c r="C2" s="16" t="s">
        <v>116</v>
      </c>
      <c r="D2" s="15" t="s">
        <v>104</v>
      </c>
    </row>
    <row r="3" spans="1:5" ht="29" x14ac:dyDescent="0.35">
      <c r="A3" s="45" t="s">
        <v>182</v>
      </c>
      <c r="B3" s="16"/>
      <c r="C3" s="16" t="s">
        <v>95</v>
      </c>
      <c r="D3" s="21" t="s">
        <v>122</v>
      </c>
    </row>
    <row r="4" spans="1:5" x14ac:dyDescent="0.35">
      <c r="A4" s="14" t="s">
        <v>99</v>
      </c>
      <c r="B4" s="16"/>
      <c r="C4" s="16" t="s">
        <v>121</v>
      </c>
      <c r="D4" s="16"/>
    </row>
    <row r="5" spans="1:5" x14ac:dyDescent="0.35">
      <c r="A5" s="20" t="s">
        <v>120</v>
      </c>
      <c r="B5" s="16"/>
      <c r="C5" s="16"/>
      <c r="D5" s="16" t="s">
        <v>107</v>
      </c>
    </row>
    <row r="6" spans="1:5" x14ac:dyDescent="0.35">
      <c r="A6" s="14" t="s">
        <v>100</v>
      </c>
      <c r="B6" s="16"/>
      <c r="C6" s="16"/>
      <c r="D6" s="16" t="s">
        <v>107</v>
      </c>
    </row>
    <row r="7" spans="1:5" ht="29" x14ac:dyDescent="0.35">
      <c r="A7" s="14" t="s">
        <v>101</v>
      </c>
      <c r="B7" s="16"/>
      <c r="C7" s="16"/>
      <c r="D7" s="19" t="s">
        <v>119</v>
      </c>
    </row>
    <row r="8" spans="1:5" x14ac:dyDescent="0.35">
      <c r="A8" s="14" t="s">
        <v>102</v>
      </c>
      <c r="B8" s="16"/>
      <c r="C8" s="16" t="s">
        <v>95</v>
      </c>
      <c r="D8" s="16"/>
    </row>
    <row r="9" spans="1:5" x14ac:dyDescent="0.35">
      <c r="A9" s="14" t="s">
        <v>103</v>
      </c>
      <c r="B9" s="16"/>
      <c r="C9" s="17" t="s">
        <v>105</v>
      </c>
      <c r="D9" s="17" t="s">
        <v>106</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Inköp!$D$40:$D$42</xm:f>
          </x14:formula1>
          <xm:sqref>B2:B9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3"/>
  <sheetViews>
    <sheetView tabSelected="1" zoomScale="80" zoomScaleNormal="80" workbookViewId="0">
      <selection activeCell="K28" sqref="K28"/>
    </sheetView>
  </sheetViews>
  <sheetFormatPr defaultRowHeight="14.5" x14ac:dyDescent="0.35"/>
  <cols>
    <col min="4" max="8" width="8.7265625" customWidth="1"/>
    <col min="10" max="10" width="9.1796875" customWidth="1"/>
    <col min="14" max="14" width="9.1796875" customWidth="1"/>
  </cols>
  <sheetData>
    <row r="1" spans="1:16" s="25" customFormat="1" ht="56.5" x14ac:dyDescent="0.35">
      <c r="C1" s="25" t="s">
        <v>139</v>
      </c>
      <c r="D1" s="25" t="s">
        <v>145</v>
      </c>
      <c r="E1" s="25" t="s">
        <v>140</v>
      </c>
      <c r="F1" s="25" t="s">
        <v>141</v>
      </c>
      <c r="G1" s="25" t="s">
        <v>142</v>
      </c>
      <c r="H1" s="25" t="s">
        <v>143</v>
      </c>
      <c r="I1" s="25" t="s">
        <v>144</v>
      </c>
      <c r="J1" s="25" t="s">
        <v>146</v>
      </c>
      <c r="K1" s="25" t="s">
        <v>147</v>
      </c>
      <c r="L1" s="25" t="s">
        <v>148</v>
      </c>
      <c r="M1" s="25" t="s">
        <v>149</v>
      </c>
      <c r="O1" s="25" t="s">
        <v>157</v>
      </c>
      <c r="P1" s="25" t="s">
        <v>158</v>
      </c>
    </row>
    <row r="2" spans="1:16" x14ac:dyDescent="0.35">
      <c r="A2" t="s">
        <v>130</v>
      </c>
    </row>
    <row r="3" spans="1:16" x14ac:dyDescent="0.35">
      <c r="A3" t="s">
        <v>126</v>
      </c>
      <c r="B3" t="s">
        <v>129</v>
      </c>
      <c r="D3" s="26" t="s">
        <v>150</v>
      </c>
      <c r="G3" s="26" t="s">
        <v>150</v>
      </c>
      <c r="K3" s="4"/>
      <c r="O3">
        <v>2</v>
      </c>
      <c r="P3">
        <v>0</v>
      </c>
    </row>
    <row r="4" spans="1:16" x14ac:dyDescent="0.35">
      <c r="A4" t="s">
        <v>129</v>
      </c>
      <c r="B4" t="s">
        <v>128</v>
      </c>
      <c r="H4" s="27" t="s">
        <v>151</v>
      </c>
      <c r="I4" s="27" t="s">
        <v>151</v>
      </c>
      <c r="J4" s="26" t="s">
        <v>150</v>
      </c>
      <c r="L4" s="26" t="s">
        <v>150</v>
      </c>
      <c r="O4">
        <v>2</v>
      </c>
      <c r="P4">
        <v>2</v>
      </c>
    </row>
    <row r="5" spans="1:16" x14ac:dyDescent="0.35">
      <c r="A5" t="s">
        <v>128</v>
      </c>
      <c r="B5" t="s">
        <v>127</v>
      </c>
      <c r="D5" s="4"/>
      <c r="E5" s="30"/>
      <c r="J5" s="26" t="s">
        <v>150</v>
      </c>
      <c r="K5" s="26" t="s">
        <v>150</v>
      </c>
      <c r="O5">
        <v>2</v>
      </c>
      <c r="P5">
        <v>0</v>
      </c>
    </row>
    <row r="8" spans="1:16" x14ac:dyDescent="0.35">
      <c r="A8" t="s">
        <v>131</v>
      </c>
    </row>
    <row r="9" spans="1:16" x14ac:dyDescent="0.35">
      <c r="A9" t="s">
        <v>132</v>
      </c>
      <c r="B9" t="s">
        <v>133</v>
      </c>
      <c r="C9" s="4"/>
      <c r="F9" s="26" t="s">
        <v>150</v>
      </c>
      <c r="I9" s="26" t="s">
        <v>150</v>
      </c>
      <c r="O9">
        <v>2</v>
      </c>
      <c r="P9">
        <v>0</v>
      </c>
    </row>
    <row r="10" spans="1:16" x14ac:dyDescent="0.35">
      <c r="A10" t="s">
        <v>133</v>
      </c>
      <c r="B10" t="s">
        <v>134</v>
      </c>
      <c r="C10" s="26" t="s">
        <v>150</v>
      </c>
      <c r="F10" s="27" t="s">
        <v>151</v>
      </c>
      <c r="H10" s="26" t="s">
        <v>150</v>
      </c>
      <c r="I10" s="27" t="s">
        <v>151</v>
      </c>
      <c r="O10">
        <v>2</v>
      </c>
      <c r="P10">
        <v>2</v>
      </c>
    </row>
    <row r="11" spans="1:16" x14ac:dyDescent="0.35">
      <c r="A11" t="s">
        <v>134</v>
      </c>
      <c r="B11" t="s">
        <v>135</v>
      </c>
      <c r="C11" s="27" t="s">
        <v>151</v>
      </c>
      <c r="G11" s="26" t="s">
        <v>150</v>
      </c>
      <c r="H11" s="27" t="s">
        <v>151</v>
      </c>
      <c r="M11" s="26" t="s">
        <v>150</v>
      </c>
      <c r="O11">
        <v>2</v>
      </c>
      <c r="P11">
        <v>2</v>
      </c>
    </row>
    <row r="12" spans="1:16" x14ac:dyDescent="0.35">
      <c r="A12" t="s">
        <v>135</v>
      </c>
      <c r="B12" t="s">
        <v>136</v>
      </c>
      <c r="D12" s="26" t="s">
        <v>150</v>
      </c>
      <c r="E12" s="30"/>
      <c r="K12" s="27" t="s">
        <v>151</v>
      </c>
      <c r="L12" s="27" t="s">
        <v>151</v>
      </c>
      <c r="M12" s="26" t="s">
        <v>150</v>
      </c>
      <c r="O12">
        <v>2</v>
      </c>
      <c r="P12">
        <v>2</v>
      </c>
    </row>
    <row r="13" spans="1:16" x14ac:dyDescent="0.35">
      <c r="A13" t="s">
        <v>136</v>
      </c>
      <c r="B13" t="s">
        <v>137</v>
      </c>
      <c r="K13" s="26" t="s">
        <v>150</v>
      </c>
      <c r="L13" s="26" t="s">
        <v>150</v>
      </c>
      <c r="O13">
        <v>2</v>
      </c>
      <c r="P13">
        <v>0</v>
      </c>
    </row>
    <row r="16" spans="1:16" x14ac:dyDescent="0.35">
      <c r="A16" t="s">
        <v>138</v>
      </c>
    </row>
    <row r="17" spans="1:16" x14ac:dyDescent="0.35">
      <c r="A17" t="s">
        <v>132</v>
      </c>
      <c r="B17" t="s">
        <v>133</v>
      </c>
      <c r="C17" s="26" t="s">
        <v>150</v>
      </c>
      <c r="H17" s="26" t="s">
        <v>150</v>
      </c>
      <c r="O17">
        <v>2</v>
      </c>
      <c r="P17">
        <v>0</v>
      </c>
    </row>
    <row r="18" spans="1:16" x14ac:dyDescent="0.35">
      <c r="A18" t="s">
        <v>133</v>
      </c>
      <c r="B18" t="s">
        <v>134</v>
      </c>
      <c r="C18" s="27" t="s">
        <v>151</v>
      </c>
      <c r="F18" s="26" t="s">
        <v>150</v>
      </c>
      <c r="J18" s="26" t="s">
        <v>150</v>
      </c>
      <c r="M18" s="27" t="s">
        <v>151</v>
      </c>
      <c r="O18">
        <v>2</v>
      </c>
      <c r="P18">
        <v>2</v>
      </c>
    </row>
    <row r="19" spans="1:16" x14ac:dyDescent="0.35">
      <c r="A19" t="s">
        <v>134</v>
      </c>
      <c r="B19" t="s">
        <v>135</v>
      </c>
      <c r="F19" s="27" t="s">
        <v>151</v>
      </c>
      <c r="I19" s="26" t="s">
        <v>150</v>
      </c>
      <c r="J19" s="27" t="s">
        <v>151</v>
      </c>
      <c r="L19" s="4"/>
      <c r="M19" s="26" t="s">
        <v>150</v>
      </c>
      <c r="O19">
        <v>2</v>
      </c>
      <c r="P19">
        <v>2</v>
      </c>
    </row>
    <row r="20" spans="1:16" ht="29" x14ac:dyDescent="0.35">
      <c r="A20" t="s">
        <v>135</v>
      </c>
      <c r="B20" t="s">
        <v>136</v>
      </c>
      <c r="D20" s="27" t="s">
        <v>151</v>
      </c>
      <c r="G20" s="26" t="s">
        <v>150</v>
      </c>
      <c r="K20" s="31" t="s">
        <v>161</v>
      </c>
      <c r="L20" s="29" t="s">
        <v>151</v>
      </c>
      <c r="O20">
        <v>2</v>
      </c>
      <c r="P20">
        <v>2</v>
      </c>
    </row>
    <row r="21" spans="1:16" x14ac:dyDescent="0.35">
      <c r="A21" t="s">
        <v>136</v>
      </c>
      <c r="B21" t="s">
        <v>137</v>
      </c>
      <c r="D21" s="26" t="s">
        <v>150</v>
      </c>
      <c r="E21" s="4"/>
      <c r="G21" s="26" t="s">
        <v>160</v>
      </c>
      <c r="L21" s="26" t="s">
        <v>150</v>
      </c>
      <c r="O21">
        <v>4</v>
      </c>
      <c r="P21">
        <v>0</v>
      </c>
    </row>
    <row r="23" spans="1:16" x14ac:dyDescent="0.35">
      <c r="A23" t="s">
        <v>38</v>
      </c>
      <c r="C23">
        <v>4</v>
      </c>
      <c r="D23">
        <v>4</v>
      </c>
      <c r="E23">
        <v>0</v>
      </c>
      <c r="F23">
        <v>4</v>
      </c>
      <c r="G23">
        <v>4</v>
      </c>
      <c r="H23">
        <v>4</v>
      </c>
      <c r="I23">
        <v>4</v>
      </c>
      <c r="J23">
        <v>4</v>
      </c>
      <c r="K23">
        <v>4</v>
      </c>
      <c r="L23">
        <v>5</v>
      </c>
      <c r="M23">
        <v>4</v>
      </c>
    </row>
  </sheetData>
  <pageMargins left="0.7" right="0.7" top="0.75" bottom="0.75" header="0.3" footer="0.3"/>
  <pageSetup paperSize="9"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4"/>
  <sheetViews>
    <sheetView zoomScale="80" zoomScaleNormal="80" workbookViewId="0">
      <selection activeCell="J45" sqref="J45"/>
    </sheetView>
  </sheetViews>
  <sheetFormatPr defaultRowHeight="14.5" x14ac:dyDescent="0.35"/>
  <sheetData>
    <row r="2" spans="2:17" x14ac:dyDescent="0.35">
      <c r="B2" s="33" t="s">
        <v>155</v>
      </c>
      <c r="C2" s="34"/>
      <c r="D2" s="34"/>
      <c r="E2" s="34"/>
      <c r="F2" s="34"/>
      <c r="G2" s="34"/>
      <c r="H2" s="34"/>
      <c r="I2" s="34"/>
      <c r="J2" s="35"/>
      <c r="K2" s="35"/>
      <c r="L2" s="35"/>
      <c r="M2" s="35"/>
      <c r="N2" s="35"/>
      <c r="O2" s="35"/>
      <c r="P2" s="35"/>
      <c r="Q2" s="36"/>
    </row>
    <row r="3" spans="2:17" x14ac:dyDescent="0.35">
      <c r="B3" s="37"/>
      <c r="C3" s="38"/>
      <c r="D3" s="38"/>
      <c r="E3" s="38"/>
      <c r="F3" s="38"/>
      <c r="G3" s="38"/>
      <c r="H3" s="38"/>
      <c r="I3" s="38"/>
      <c r="J3" s="39"/>
      <c r="K3" s="39"/>
      <c r="L3" s="39"/>
      <c r="M3" s="39"/>
      <c r="N3" s="39"/>
      <c r="O3" s="39"/>
      <c r="P3" s="39"/>
      <c r="Q3" s="40"/>
    </row>
    <row r="4" spans="2:17" x14ac:dyDescent="0.35">
      <c r="B4" s="37"/>
      <c r="C4" s="38"/>
      <c r="D4" s="38"/>
      <c r="E4" s="38"/>
      <c r="F4" s="38"/>
      <c r="G4" s="38"/>
      <c r="H4" s="38"/>
      <c r="I4" s="38"/>
      <c r="J4" s="39"/>
      <c r="K4" s="39"/>
      <c r="L4" s="39"/>
      <c r="M4" s="39"/>
      <c r="N4" s="39"/>
      <c r="O4" s="39"/>
      <c r="P4" s="39"/>
      <c r="Q4" s="40"/>
    </row>
    <row r="5" spans="2:17" x14ac:dyDescent="0.35">
      <c r="B5" s="37"/>
      <c r="C5" s="38"/>
      <c r="D5" s="38"/>
      <c r="E5" s="38"/>
      <c r="F5" s="38"/>
      <c r="G5" s="38"/>
      <c r="H5" s="38"/>
      <c r="I5" s="38"/>
      <c r="J5" s="39"/>
      <c r="K5" s="39"/>
      <c r="L5" s="39"/>
      <c r="M5" s="39"/>
      <c r="N5" s="39"/>
      <c r="O5" s="39"/>
      <c r="P5" s="39"/>
      <c r="Q5" s="40"/>
    </row>
    <row r="6" spans="2:17" x14ac:dyDescent="0.35">
      <c r="B6" s="37"/>
      <c r="C6" s="38"/>
      <c r="D6" s="38"/>
      <c r="E6" s="38"/>
      <c r="F6" s="38"/>
      <c r="G6" s="38"/>
      <c r="H6" s="38"/>
      <c r="I6" s="38"/>
      <c r="J6" s="39"/>
      <c r="K6" s="39"/>
      <c r="L6" s="39"/>
      <c r="M6" s="39"/>
      <c r="N6" s="39"/>
      <c r="O6" s="39"/>
      <c r="P6" s="39"/>
      <c r="Q6" s="40"/>
    </row>
    <row r="7" spans="2:17" x14ac:dyDescent="0.35">
      <c r="B7" s="37"/>
      <c r="C7" s="38"/>
      <c r="D7" s="38"/>
      <c r="E7" s="38"/>
      <c r="F7" s="38"/>
      <c r="G7" s="38"/>
      <c r="H7" s="38"/>
      <c r="I7" s="38"/>
      <c r="J7" s="39"/>
      <c r="K7" s="39"/>
      <c r="L7" s="39"/>
      <c r="M7" s="39"/>
      <c r="N7" s="39"/>
      <c r="O7" s="39"/>
      <c r="P7" s="39"/>
      <c r="Q7" s="40"/>
    </row>
    <row r="8" spans="2:17" x14ac:dyDescent="0.35">
      <c r="B8" s="37"/>
      <c r="C8" s="38"/>
      <c r="D8" s="38"/>
      <c r="E8" s="38"/>
      <c r="F8" s="38"/>
      <c r="G8" s="38"/>
      <c r="H8" s="38"/>
      <c r="I8" s="38"/>
      <c r="J8" s="39"/>
      <c r="K8" s="39"/>
      <c r="L8" s="39"/>
      <c r="M8" s="39"/>
      <c r="N8" s="39"/>
      <c r="O8" s="39"/>
      <c r="P8" s="39"/>
      <c r="Q8" s="40"/>
    </row>
    <row r="9" spans="2:17" x14ac:dyDescent="0.35">
      <c r="B9" s="37"/>
      <c r="C9" s="38"/>
      <c r="D9" s="38"/>
      <c r="E9" s="38"/>
      <c r="F9" s="38"/>
      <c r="G9" s="38"/>
      <c r="H9" s="38"/>
      <c r="I9" s="38"/>
      <c r="J9" s="39"/>
      <c r="K9" s="39"/>
      <c r="L9" s="39"/>
      <c r="M9" s="39"/>
      <c r="N9" s="39"/>
      <c r="O9" s="39"/>
      <c r="P9" s="39"/>
      <c r="Q9" s="40"/>
    </row>
    <row r="10" spans="2:17" x14ac:dyDescent="0.35">
      <c r="B10" s="37"/>
      <c r="C10" s="38"/>
      <c r="D10" s="38"/>
      <c r="E10" s="38"/>
      <c r="F10" s="38"/>
      <c r="G10" s="38"/>
      <c r="H10" s="38"/>
      <c r="I10" s="38"/>
      <c r="J10" s="39"/>
      <c r="K10" s="39"/>
      <c r="L10" s="39"/>
      <c r="M10" s="39"/>
      <c r="N10" s="39"/>
      <c r="O10" s="39"/>
      <c r="P10" s="39"/>
      <c r="Q10" s="40"/>
    </row>
    <row r="11" spans="2:17" x14ac:dyDescent="0.35">
      <c r="B11" s="37"/>
      <c r="C11" s="38"/>
      <c r="D11" s="38"/>
      <c r="E11" s="38"/>
      <c r="F11" s="38"/>
      <c r="G11" s="38"/>
      <c r="H11" s="38"/>
      <c r="I11" s="38"/>
      <c r="J11" s="39"/>
      <c r="K11" s="39"/>
      <c r="L11" s="39"/>
      <c r="M11" s="39"/>
      <c r="N11" s="39"/>
      <c r="O11" s="39"/>
      <c r="P11" s="39"/>
      <c r="Q11" s="40"/>
    </row>
    <row r="12" spans="2:17" x14ac:dyDescent="0.35">
      <c r="B12" s="37"/>
      <c r="C12" s="38"/>
      <c r="D12" s="38"/>
      <c r="E12" s="38"/>
      <c r="F12" s="38"/>
      <c r="G12" s="38"/>
      <c r="H12" s="38"/>
      <c r="I12" s="38"/>
      <c r="J12" s="39"/>
      <c r="K12" s="39"/>
      <c r="L12" s="39"/>
      <c r="M12" s="39"/>
      <c r="N12" s="39"/>
      <c r="O12" s="39"/>
      <c r="P12" s="39"/>
      <c r="Q12" s="40"/>
    </row>
    <row r="13" spans="2:17" x14ac:dyDescent="0.35">
      <c r="B13" s="37"/>
      <c r="C13" s="38"/>
      <c r="D13" s="38"/>
      <c r="E13" s="38"/>
      <c r="F13" s="38"/>
      <c r="G13" s="38"/>
      <c r="H13" s="38"/>
      <c r="I13" s="38"/>
      <c r="J13" s="39"/>
      <c r="K13" s="39"/>
      <c r="L13" s="39"/>
      <c r="M13" s="39"/>
      <c r="N13" s="39"/>
      <c r="O13" s="39"/>
      <c r="P13" s="39"/>
      <c r="Q13" s="40"/>
    </row>
    <row r="14" spans="2:17" x14ac:dyDescent="0.35">
      <c r="B14" s="37"/>
      <c r="C14" s="38"/>
      <c r="D14" s="38"/>
      <c r="E14" s="38"/>
      <c r="F14" s="38"/>
      <c r="G14" s="38"/>
      <c r="H14" s="38"/>
      <c r="I14" s="38"/>
      <c r="J14" s="39"/>
      <c r="K14" s="39"/>
      <c r="L14" s="39"/>
      <c r="M14" s="39"/>
      <c r="N14" s="39"/>
      <c r="O14" s="39"/>
      <c r="P14" s="39"/>
      <c r="Q14" s="40"/>
    </row>
    <row r="15" spans="2:17" x14ac:dyDescent="0.35">
      <c r="B15" s="37"/>
      <c r="C15" s="38"/>
      <c r="D15" s="38"/>
      <c r="E15" s="38"/>
      <c r="F15" s="38"/>
      <c r="G15" s="38"/>
      <c r="H15" s="38"/>
      <c r="I15" s="38"/>
      <c r="J15" s="39"/>
      <c r="K15" s="39"/>
      <c r="L15" s="39"/>
      <c r="M15" s="39"/>
      <c r="N15" s="39"/>
      <c r="O15" s="39"/>
      <c r="P15" s="39"/>
      <c r="Q15" s="40"/>
    </row>
    <row r="16" spans="2:17" x14ac:dyDescent="0.35">
      <c r="B16" s="37"/>
      <c r="C16" s="38"/>
      <c r="D16" s="38"/>
      <c r="E16" s="38"/>
      <c r="F16" s="38"/>
      <c r="G16" s="38"/>
      <c r="H16" s="38"/>
      <c r="I16" s="38"/>
      <c r="J16" s="39"/>
      <c r="K16" s="39"/>
      <c r="L16" s="39"/>
      <c r="M16" s="39"/>
      <c r="N16" s="39"/>
      <c r="O16" s="39"/>
      <c r="P16" s="39"/>
      <c r="Q16" s="40"/>
    </row>
    <row r="17" spans="2:17" x14ac:dyDescent="0.35">
      <c r="B17" s="37"/>
      <c r="C17" s="38"/>
      <c r="D17" s="38"/>
      <c r="E17" s="38"/>
      <c r="F17" s="38"/>
      <c r="G17" s="38"/>
      <c r="H17" s="38"/>
      <c r="I17" s="38"/>
      <c r="J17" s="39"/>
      <c r="K17" s="39"/>
      <c r="L17" s="39"/>
      <c r="M17" s="39"/>
      <c r="N17" s="39"/>
      <c r="O17" s="39"/>
      <c r="P17" s="39"/>
      <c r="Q17" s="40"/>
    </row>
    <row r="18" spans="2:17" x14ac:dyDescent="0.35">
      <c r="B18" s="37"/>
      <c r="C18" s="38"/>
      <c r="D18" s="38"/>
      <c r="E18" s="38"/>
      <c r="F18" s="38"/>
      <c r="G18" s="38"/>
      <c r="H18" s="38"/>
      <c r="I18" s="38"/>
      <c r="J18" s="39"/>
      <c r="K18" s="39"/>
      <c r="L18" s="39"/>
      <c r="M18" s="39"/>
      <c r="N18" s="39"/>
      <c r="O18" s="39"/>
      <c r="P18" s="39"/>
      <c r="Q18" s="40"/>
    </row>
    <row r="19" spans="2:17" x14ac:dyDescent="0.35">
      <c r="B19" s="37"/>
      <c r="C19" s="38"/>
      <c r="D19" s="38"/>
      <c r="E19" s="38"/>
      <c r="F19" s="38"/>
      <c r="G19" s="38"/>
      <c r="H19" s="38"/>
      <c r="I19" s="38"/>
      <c r="J19" s="39"/>
      <c r="K19" s="39"/>
      <c r="L19" s="39"/>
      <c r="M19" s="39"/>
      <c r="N19" s="39"/>
      <c r="O19" s="39"/>
      <c r="P19" s="39"/>
      <c r="Q19" s="40"/>
    </row>
    <row r="20" spans="2:17" x14ac:dyDescent="0.35">
      <c r="B20" s="37"/>
      <c r="C20" s="38"/>
      <c r="D20" s="38"/>
      <c r="E20" s="38"/>
      <c r="F20" s="38"/>
      <c r="G20" s="38"/>
      <c r="H20" s="38"/>
      <c r="I20" s="38"/>
      <c r="J20" s="39"/>
      <c r="K20" s="39"/>
      <c r="L20" s="39"/>
      <c r="M20" s="39"/>
      <c r="N20" s="39"/>
      <c r="O20" s="39"/>
      <c r="P20" s="39"/>
      <c r="Q20" s="40"/>
    </row>
    <row r="21" spans="2:17" x14ac:dyDescent="0.35">
      <c r="B21" s="37"/>
      <c r="C21" s="38"/>
      <c r="D21" s="38"/>
      <c r="E21" s="38"/>
      <c r="F21" s="38"/>
      <c r="G21" s="38"/>
      <c r="H21" s="38"/>
      <c r="I21" s="38"/>
      <c r="J21" s="39"/>
      <c r="K21" s="39"/>
      <c r="L21" s="39"/>
      <c r="M21" s="39"/>
      <c r="N21" s="39"/>
      <c r="O21" s="39"/>
      <c r="P21" s="39"/>
      <c r="Q21" s="40"/>
    </row>
    <row r="22" spans="2:17" x14ac:dyDescent="0.35">
      <c r="B22" s="37"/>
      <c r="C22" s="38"/>
      <c r="D22" s="38"/>
      <c r="E22" s="38"/>
      <c r="F22" s="38"/>
      <c r="G22" s="38"/>
      <c r="H22" s="38"/>
      <c r="I22" s="38"/>
      <c r="J22" s="39"/>
      <c r="K22" s="39"/>
      <c r="L22" s="39"/>
      <c r="M22" s="39"/>
      <c r="N22" s="39"/>
      <c r="O22" s="39"/>
      <c r="P22" s="39"/>
      <c r="Q22" s="40"/>
    </row>
    <row r="23" spans="2:17" x14ac:dyDescent="0.35">
      <c r="B23" s="37"/>
      <c r="C23" s="38"/>
      <c r="D23" s="38"/>
      <c r="E23" s="38"/>
      <c r="F23" s="38"/>
      <c r="G23" s="38"/>
      <c r="H23" s="38"/>
      <c r="I23" s="38"/>
      <c r="J23" s="39"/>
      <c r="K23" s="39"/>
      <c r="L23" s="39"/>
      <c r="M23" s="39"/>
      <c r="N23" s="39"/>
      <c r="O23" s="39"/>
      <c r="P23" s="39"/>
      <c r="Q23" s="40"/>
    </row>
    <row r="24" spans="2:17" x14ac:dyDescent="0.35">
      <c r="B24" s="37"/>
      <c r="C24" s="38"/>
      <c r="D24" s="38"/>
      <c r="E24" s="38"/>
      <c r="F24" s="38"/>
      <c r="G24" s="38"/>
      <c r="H24" s="38"/>
      <c r="I24" s="38"/>
      <c r="J24" s="39"/>
      <c r="K24" s="39"/>
      <c r="L24" s="39"/>
      <c r="M24" s="39"/>
      <c r="N24" s="39"/>
      <c r="O24" s="39"/>
      <c r="P24" s="39"/>
      <c r="Q24" s="40"/>
    </row>
    <row r="25" spans="2:17" x14ac:dyDescent="0.35">
      <c r="B25" s="37"/>
      <c r="C25" s="38"/>
      <c r="D25" s="38"/>
      <c r="E25" s="38"/>
      <c r="F25" s="38"/>
      <c r="G25" s="38"/>
      <c r="H25" s="38"/>
      <c r="I25" s="38"/>
      <c r="J25" s="39"/>
      <c r="K25" s="39"/>
      <c r="L25" s="39"/>
      <c r="M25" s="39"/>
      <c r="N25" s="39"/>
      <c r="O25" s="39"/>
      <c r="P25" s="39"/>
      <c r="Q25" s="40"/>
    </row>
    <row r="26" spans="2:17" x14ac:dyDescent="0.35">
      <c r="B26" s="37"/>
      <c r="C26" s="38"/>
      <c r="D26" s="38"/>
      <c r="E26" s="38"/>
      <c r="F26" s="38"/>
      <c r="G26" s="38"/>
      <c r="H26" s="38"/>
      <c r="I26" s="38"/>
      <c r="J26" s="39"/>
      <c r="K26" s="39"/>
      <c r="L26" s="39"/>
      <c r="M26" s="39"/>
      <c r="N26" s="39"/>
      <c r="O26" s="39"/>
      <c r="P26" s="39"/>
      <c r="Q26" s="40"/>
    </row>
    <row r="27" spans="2:17" x14ac:dyDescent="0.35">
      <c r="B27" s="37"/>
      <c r="C27" s="38"/>
      <c r="D27" s="38"/>
      <c r="E27" s="38"/>
      <c r="F27" s="38"/>
      <c r="G27" s="38"/>
      <c r="H27" s="38"/>
      <c r="I27" s="38"/>
      <c r="J27" s="39"/>
      <c r="K27" s="39"/>
      <c r="L27" s="39"/>
      <c r="M27" s="39"/>
      <c r="N27" s="39"/>
      <c r="O27" s="39"/>
      <c r="P27" s="39"/>
      <c r="Q27" s="40"/>
    </row>
    <row r="28" spans="2:17" x14ac:dyDescent="0.35">
      <c r="B28" s="37"/>
      <c r="C28" s="38"/>
      <c r="D28" s="38"/>
      <c r="E28" s="38"/>
      <c r="F28" s="38"/>
      <c r="G28" s="38"/>
      <c r="H28" s="38"/>
      <c r="I28" s="38"/>
      <c r="J28" s="39"/>
      <c r="K28" s="39"/>
      <c r="L28" s="39"/>
      <c r="M28" s="39"/>
      <c r="N28" s="39"/>
      <c r="O28" s="39"/>
      <c r="P28" s="39"/>
      <c r="Q28" s="40"/>
    </row>
    <row r="29" spans="2:17" x14ac:dyDescent="0.35">
      <c r="B29" s="37"/>
      <c r="C29" s="38"/>
      <c r="D29" s="38"/>
      <c r="E29" s="38"/>
      <c r="F29" s="38"/>
      <c r="G29" s="38"/>
      <c r="H29" s="38"/>
      <c r="I29" s="38"/>
      <c r="J29" s="39"/>
      <c r="K29" s="39"/>
      <c r="L29" s="39"/>
      <c r="M29" s="39"/>
      <c r="N29" s="39"/>
      <c r="O29" s="39"/>
      <c r="P29" s="39"/>
      <c r="Q29" s="40"/>
    </row>
    <row r="30" spans="2:17" x14ac:dyDescent="0.35">
      <c r="B30" s="37"/>
      <c r="C30" s="38"/>
      <c r="D30" s="38"/>
      <c r="E30" s="38"/>
      <c r="F30" s="38"/>
      <c r="G30" s="38"/>
      <c r="H30" s="38"/>
      <c r="I30" s="38"/>
      <c r="J30" s="39"/>
      <c r="K30" s="39"/>
      <c r="L30" s="39"/>
      <c r="M30" s="39"/>
      <c r="N30" s="39"/>
      <c r="O30" s="39"/>
      <c r="P30" s="39"/>
      <c r="Q30" s="40"/>
    </row>
    <row r="31" spans="2:17" x14ac:dyDescent="0.35">
      <c r="B31" s="37"/>
      <c r="C31" s="38"/>
      <c r="D31" s="38"/>
      <c r="E31" s="38"/>
      <c r="F31" s="38"/>
      <c r="G31" s="38"/>
      <c r="H31" s="38"/>
      <c r="I31" s="38"/>
      <c r="J31" s="39"/>
      <c r="K31" s="39"/>
      <c r="L31" s="39"/>
      <c r="M31" s="39"/>
      <c r="N31" s="39"/>
      <c r="O31" s="39"/>
      <c r="P31" s="39"/>
      <c r="Q31" s="40"/>
    </row>
    <row r="32" spans="2:17" x14ac:dyDescent="0.35">
      <c r="B32" s="41"/>
      <c r="C32" s="39"/>
      <c r="D32" s="39"/>
      <c r="E32" s="39"/>
      <c r="F32" s="39"/>
      <c r="G32" s="39"/>
      <c r="H32" s="39"/>
      <c r="I32" s="39"/>
      <c r="J32" s="39"/>
      <c r="K32" s="39"/>
      <c r="L32" s="39"/>
      <c r="M32" s="39"/>
      <c r="N32" s="39"/>
      <c r="O32" s="39"/>
      <c r="P32" s="39"/>
      <c r="Q32" s="40"/>
    </row>
    <row r="33" spans="2:17" x14ac:dyDescent="0.35">
      <c r="B33" s="41"/>
      <c r="C33" s="39"/>
      <c r="D33" s="39"/>
      <c r="E33" s="39"/>
      <c r="F33" s="39"/>
      <c r="G33" s="39"/>
      <c r="H33" s="39"/>
      <c r="I33" s="39"/>
      <c r="J33" s="39"/>
      <c r="K33" s="39"/>
      <c r="L33" s="39"/>
      <c r="M33" s="39"/>
      <c r="N33" s="39"/>
      <c r="O33" s="39"/>
      <c r="P33" s="39"/>
      <c r="Q33" s="40"/>
    </row>
    <row r="34" spans="2:17" x14ac:dyDescent="0.35">
      <c r="B34" s="42"/>
      <c r="C34" s="43"/>
      <c r="D34" s="43"/>
      <c r="E34" s="43"/>
      <c r="F34" s="43"/>
      <c r="G34" s="43"/>
      <c r="H34" s="43"/>
      <c r="I34" s="43"/>
      <c r="J34" s="43"/>
      <c r="K34" s="43"/>
      <c r="L34" s="43"/>
      <c r="M34" s="43"/>
      <c r="N34" s="43"/>
      <c r="O34" s="43"/>
      <c r="P34" s="43"/>
      <c r="Q34" s="44"/>
    </row>
  </sheetData>
  <mergeCells count="1">
    <mergeCell ref="B2:Q3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A14" sqref="A14"/>
    </sheetView>
  </sheetViews>
  <sheetFormatPr defaultRowHeight="14.5" x14ac:dyDescent="0.35"/>
  <cols>
    <col min="1" max="1" width="12.6328125" bestFit="1" customWidth="1"/>
  </cols>
  <sheetData>
    <row r="1" spans="1:7" x14ac:dyDescent="0.35">
      <c r="B1" t="s">
        <v>165</v>
      </c>
      <c r="C1" t="s">
        <v>38</v>
      </c>
      <c r="D1" t="s">
        <v>166</v>
      </c>
      <c r="F1" t="s">
        <v>164</v>
      </c>
      <c r="G1" t="s">
        <v>167</v>
      </c>
    </row>
    <row r="2" spans="1:7" x14ac:dyDescent="0.35">
      <c r="A2" t="s">
        <v>70</v>
      </c>
      <c r="B2">
        <v>40</v>
      </c>
      <c r="C2">
        <v>150</v>
      </c>
      <c r="D2">
        <v>135</v>
      </c>
      <c r="F2">
        <f t="shared" ref="F2:F7" si="0">B2*C2</f>
        <v>6000</v>
      </c>
      <c r="G2">
        <f t="shared" ref="G2:G7" si="1">(C2+D2)*B2</f>
        <v>11400</v>
      </c>
    </row>
    <row r="3" spans="1:7" x14ac:dyDescent="0.35">
      <c r="A3" t="s">
        <v>71</v>
      </c>
      <c r="B3">
        <v>20</v>
      </c>
      <c r="C3">
        <v>100</v>
      </c>
      <c r="F3">
        <f t="shared" si="0"/>
        <v>2000</v>
      </c>
      <c r="G3">
        <f t="shared" si="1"/>
        <v>2000</v>
      </c>
    </row>
    <row r="4" spans="1:7" x14ac:dyDescent="0.35">
      <c r="A4" t="s">
        <v>162</v>
      </c>
      <c r="B4">
        <v>15</v>
      </c>
      <c r="C4">
        <v>300</v>
      </c>
      <c r="D4">
        <v>96</v>
      </c>
      <c r="F4">
        <f t="shared" si="0"/>
        <v>4500</v>
      </c>
      <c r="G4">
        <f t="shared" si="1"/>
        <v>5940</v>
      </c>
    </row>
    <row r="5" spans="1:7" x14ac:dyDescent="0.35">
      <c r="A5" t="s">
        <v>163</v>
      </c>
      <c r="B5">
        <v>15</v>
      </c>
      <c r="C5">
        <v>500</v>
      </c>
      <c r="F5">
        <f t="shared" si="0"/>
        <v>7500</v>
      </c>
      <c r="G5">
        <f t="shared" si="1"/>
        <v>7500</v>
      </c>
    </row>
    <row r="6" spans="1:7" x14ac:dyDescent="0.35">
      <c r="A6" t="s">
        <v>168</v>
      </c>
      <c r="B6">
        <v>25</v>
      </c>
      <c r="C6">
        <v>200</v>
      </c>
      <c r="F6">
        <f t="shared" si="0"/>
        <v>5000</v>
      </c>
      <c r="G6">
        <f t="shared" si="1"/>
        <v>5000</v>
      </c>
    </row>
    <row r="7" spans="1:7" x14ac:dyDescent="0.35">
      <c r="A7" t="s">
        <v>48</v>
      </c>
      <c r="B7">
        <v>10</v>
      </c>
      <c r="C7">
        <v>100</v>
      </c>
      <c r="D7">
        <v>48</v>
      </c>
      <c r="F7">
        <f t="shared" si="0"/>
        <v>1000</v>
      </c>
      <c r="G7">
        <f t="shared" si="1"/>
        <v>1480</v>
      </c>
    </row>
    <row r="8" spans="1:7" x14ac:dyDescent="0.35">
      <c r="F8" s="32">
        <f>SUM(F2:F7)</f>
        <v>26000</v>
      </c>
      <c r="G8" s="32">
        <f>SUM(G2:G7)</f>
        <v>33320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Deltagare</vt:lpstr>
      <vt:lpstr>Inköp</vt:lpstr>
      <vt:lpstr>Övriga aktiviteter</vt:lpstr>
      <vt:lpstr>Schema</vt:lpstr>
      <vt:lpstr>Instruktioner</vt:lpstr>
      <vt:lpstr>Budget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Pernilla Nilsson</dc:creator>
  <cp:lastModifiedBy>Johanna Nordmark</cp:lastModifiedBy>
  <cp:lastPrinted>2020-01-16T15:07:12Z</cp:lastPrinted>
  <dcterms:created xsi:type="dcterms:W3CDTF">2019-11-26T16:44:51Z</dcterms:created>
  <dcterms:modified xsi:type="dcterms:W3CDTF">2020-01-19T18:57:18Z</dcterms:modified>
</cp:coreProperties>
</file>