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6700" windowHeight="134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M8" i="1" l="1"/>
  <c r="M11" i="1"/>
  <c r="M4" i="1"/>
  <c r="M9" i="1"/>
  <c r="K5" i="1"/>
  <c r="K8" i="1"/>
  <c r="K9" i="1"/>
  <c r="K21" i="1"/>
  <c r="K12" i="1"/>
  <c r="K6" i="1"/>
  <c r="K13" i="1"/>
  <c r="K10" i="1"/>
  <c r="K4" i="1"/>
  <c r="K20" i="1"/>
  <c r="K11" i="1"/>
  <c r="M25" i="1" l="1"/>
  <c r="M7" i="1" l="1"/>
  <c r="M22" i="1"/>
  <c r="M10" i="1"/>
  <c r="M12" i="1"/>
  <c r="M21" i="1"/>
  <c r="M20" i="1"/>
  <c r="M24" i="1"/>
  <c r="M18" i="1"/>
  <c r="M14" i="1"/>
  <c r="M13" i="1"/>
  <c r="M16" i="1"/>
  <c r="M19" i="1"/>
  <c r="M17" i="1"/>
  <c r="M23" i="1"/>
  <c r="M6" i="1"/>
  <c r="M5" i="1"/>
  <c r="M15" i="1"/>
</calcChain>
</file>

<file path=xl/sharedStrings.xml><?xml version="1.0" encoding="utf-8"?>
<sst xmlns="http://schemas.openxmlformats.org/spreadsheetml/2006/main" count="47" uniqueCount="42">
  <si>
    <t>Marcus</t>
  </si>
  <si>
    <t>Lundqvist</t>
  </si>
  <si>
    <t>Mikael</t>
  </si>
  <si>
    <t>Stålbrand</t>
  </si>
  <si>
    <t>Puma</t>
  </si>
  <si>
    <t>Pettersson</t>
  </si>
  <si>
    <t>Sebastian</t>
  </si>
  <si>
    <t>Eriksson</t>
  </si>
  <si>
    <t>Klas</t>
  </si>
  <si>
    <t>Karlsson</t>
  </si>
  <si>
    <t>Lasse</t>
  </si>
  <si>
    <t>Billnert</t>
  </si>
  <si>
    <t>Petter</t>
  </si>
  <si>
    <t>Paulin</t>
  </si>
  <si>
    <t>Anders</t>
  </si>
  <si>
    <t>Hagberg</t>
  </si>
  <si>
    <t>Örjan</t>
  </si>
  <si>
    <t>Persson</t>
  </si>
  <si>
    <t>Tom</t>
  </si>
  <si>
    <t>Ekberg</t>
  </si>
  <si>
    <t xml:space="preserve">Mikael </t>
  </si>
  <si>
    <t>Bimma</t>
  </si>
  <si>
    <t>Björn</t>
  </si>
  <si>
    <t>Bergvall</t>
  </si>
  <si>
    <t>Rickard</t>
  </si>
  <si>
    <t>Lundström</t>
  </si>
  <si>
    <t>Markus</t>
  </si>
  <si>
    <t>Lantz</t>
  </si>
  <si>
    <t>Kurt</t>
  </si>
  <si>
    <t>Söderström</t>
  </si>
  <si>
    <t>Ronny</t>
  </si>
  <si>
    <t>Tallen</t>
  </si>
  <si>
    <t>Öhman</t>
  </si>
  <si>
    <t>Johan</t>
  </si>
  <si>
    <t>Åberg</t>
  </si>
  <si>
    <t>Endahl</t>
  </si>
  <si>
    <t>Jonas</t>
  </si>
  <si>
    <t>Thörners</t>
  </si>
  <si>
    <t>Summa</t>
  </si>
  <si>
    <t>Robin</t>
  </si>
  <si>
    <t>Andersson</t>
  </si>
  <si>
    <t>4 deltävlingar 2 serier med dynamiskt handicap. Räkna ihop summan av 3 st deltävlingar.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</si>
</sst>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31" sqref="B31"/>
    </sheetView>
  </sheetViews>
  <sheetFormatPr defaultRowHeight="15" x14ac:dyDescent="0.25"/>
  <cols>
    <col min="2" max="2" width="12.7109375" customWidth="1"/>
    <col min="3" max="3" width="16.42578125" customWidth="1"/>
  </cols>
  <sheetData>
    <row r="1" spans="1:13" ht="28.5" x14ac:dyDescent="0.45">
      <c r="B1" s="2" t="s">
        <v>37</v>
      </c>
      <c r="C1" s="2"/>
      <c r="D1" s="2"/>
      <c r="E1" s="2"/>
      <c r="F1" s="2"/>
      <c r="G1" s="2"/>
      <c r="H1" s="2"/>
      <c r="I1" s="2"/>
      <c r="J1" s="2"/>
    </row>
    <row r="3" spans="1:13" x14ac:dyDescent="0.25">
      <c r="E3" s="1">
        <v>41915</v>
      </c>
      <c r="G3" s="1">
        <v>41950</v>
      </c>
      <c r="I3" s="1">
        <v>41683</v>
      </c>
      <c r="K3" s="1">
        <v>41753</v>
      </c>
      <c r="M3" t="s">
        <v>38</v>
      </c>
    </row>
    <row r="4" spans="1:13" x14ac:dyDescent="0.25">
      <c r="A4">
        <v>1</v>
      </c>
      <c r="B4" s="3" t="s">
        <v>28</v>
      </c>
      <c r="C4" s="3" t="s">
        <v>29</v>
      </c>
      <c r="D4" s="3"/>
      <c r="E4" s="3">
        <v>367</v>
      </c>
      <c r="F4" s="3"/>
      <c r="G4" s="3">
        <v>457</v>
      </c>
      <c r="H4" s="3"/>
      <c r="I4" s="3">
        <v>420</v>
      </c>
      <c r="J4" s="3"/>
      <c r="K4" s="3">
        <f>196+233+21+21</f>
        <v>471</v>
      </c>
      <c r="L4" s="3"/>
      <c r="M4" s="3">
        <f>SUM(D4:L4)-E4</f>
        <v>1348</v>
      </c>
    </row>
    <row r="5" spans="1:13" x14ac:dyDescent="0.25">
      <c r="A5">
        <v>2</v>
      </c>
      <c r="B5" s="4" t="s">
        <v>36</v>
      </c>
      <c r="C5" s="4" t="s">
        <v>5</v>
      </c>
      <c r="D5" s="4"/>
      <c r="E5" s="4">
        <v>404</v>
      </c>
      <c r="F5" s="4"/>
      <c r="G5" s="4">
        <v>413</v>
      </c>
      <c r="H5" s="4"/>
      <c r="I5" s="4"/>
      <c r="J5" s="4"/>
      <c r="K5" s="4">
        <f>241+247+6+6</f>
        <v>500</v>
      </c>
      <c r="L5" s="4"/>
      <c r="M5" s="4">
        <f>SUM(D5:L5)</f>
        <v>1317</v>
      </c>
    </row>
    <row r="6" spans="1:13" x14ac:dyDescent="0.25">
      <c r="A6">
        <v>3</v>
      </c>
      <c r="B6" s="3" t="s">
        <v>14</v>
      </c>
      <c r="C6" s="3" t="s">
        <v>35</v>
      </c>
      <c r="D6" s="3"/>
      <c r="E6" s="3">
        <v>444</v>
      </c>
      <c r="F6" s="3"/>
      <c r="G6" s="3">
        <v>437</v>
      </c>
      <c r="H6" s="3"/>
      <c r="I6" s="3"/>
      <c r="J6" s="3"/>
      <c r="K6" s="3">
        <f>189+204+21+21</f>
        <v>435</v>
      </c>
      <c r="L6" s="3"/>
      <c r="M6" s="3">
        <f>SUM(D6:L6)</f>
        <v>1316</v>
      </c>
    </row>
    <row r="7" spans="1:13" x14ac:dyDescent="0.25">
      <c r="A7">
        <v>4</v>
      </c>
      <c r="B7" s="4" t="s">
        <v>2</v>
      </c>
      <c r="C7" s="4" t="s">
        <v>3</v>
      </c>
      <c r="D7" s="4"/>
      <c r="E7" s="4">
        <v>405</v>
      </c>
      <c r="F7" s="4"/>
      <c r="G7" s="4">
        <v>433</v>
      </c>
      <c r="H7" s="4"/>
      <c r="I7" s="4">
        <v>477</v>
      </c>
      <c r="J7" s="4"/>
      <c r="K7" s="4"/>
      <c r="L7" s="4"/>
      <c r="M7" s="4">
        <f>SUM(D7:L7)</f>
        <v>1315</v>
      </c>
    </row>
    <row r="8" spans="1:13" x14ac:dyDescent="0.25">
      <c r="A8">
        <v>5</v>
      </c>
      <c r="B8" s="3" t="s">
        <v>21</v>
      </c>
      <c r="C8" s="3" t="s">
        <v>13</v>
      </c>
      <c r="D8" s="3"/>
      <c r="E8" s="3">
        <v>451</v>
      </c>
      <c r="F8" s="3"/>
      <c r="G8" s="3">
        <v>414</v>
      </c>
      <c r="H8" s="3"/>
      <c r="I8" s="3">
        <v>360</v>
      </c>
      <c r="J8" s="3"/>
      <c r="K8" s="3">
        <f>212+200+13+13</f>
        <v>438</v>
      </c>
      <c r="L8" s="3"/>
      <c r="M8" s="3">
        <f>SUM(D8:L8)-I8</f>
        <v>1303</v>
      </c>
    </row>
    <row r="9" spans="1:13" x14ac:dyDescent="0.25">
      <c r="A9">
        <v>6</v>
      </c>
      <c r="B9" s="4" t="s">
        <v>8</v>
      </c>
      <c r="C9" s="4" t="s">
        <v>9</v>
      </c>
      <c r="D9" s="4"/>
      <c r="E9" s="4">
        <v>413</v>
      </c>
      <c r="F9" s="4"/>
      <c r="G9" s="4">
        <v>441</v>
      </c>
      <c r="H9" s="4"/>
      <c r="I9" s="4">
        <v>419</v>
      </c>
      <c r="J9" s="4"/>
      <c r="K9" s="4">
        <f>195+185+26+26</f>
        <v>432</v>
      </c>
      <c r="L9" s="4"/>
      <c r="M9" s="4">
        <f>SUM(D9:L9)-E9</f>
        <v>1292</v>
      </c>
    </row>
    <row r="10" spans="1:13" x14ac:dyDescent="0.25">
      <c r="A10">
        <v>7</v>
      </c>
      <c r="B10" s="3" t="s">
        <v>10</v>
      </c>
      <c r="C10" s="3" t="s">
        <v>11</v>
      </c>
      <c r="D10" s="3"/>
      <c r="E10" s="3"/>
      <c r="F10" s="3"/>
      <c r="G10" s="3">
        <v>470</v>
      </c>
      <c r="H10" s="3"/>
      <c r="I10" s="3">
        <v>406</v>
      </c>
      <c r="J10" s="3"/>
      <c r="K10" s="3">
        <f>199+165+17+17</f>
        <v>398</v>
      </c>
      <c r="L10" s="3"/>
      <c r="M10" s="3">
        <f>SUM(D10:L10)</f>
        <v>1274</v>
      </c>
    </row>
    <row r="11" spans="1:13" x14ac:dyDescent="0.25">
      <c r="A11">
        <v>8</v>
      </c>
      <c r="B11" s="4" t="s">
        <v>6</v>
      </c>
      <c r="C11" s="4" t="s">
        <v>7</v>
      </c>
      <c r="D11" s="4"/>
      <c r="E11" s="4">
        <v>490</v>
      </c>
      <c r="F11" s="4"/>
      <c r="G11" s="4">
        <v>307</v>
      </c>
      <c r="H11" s="4"/>
      <c r="I11" s="4">
        <v>432</v>
      </c>
      <c r="J11" s="4"/>
      <c r="K11" s="4">
        <f>193+146+3+3</f>
        <v>345</v>
      </c>
      <c r="L11" s="4"/>
      <c r="M11" s="4">
        <f>SUM(D11:L11)-G11</f>
        <v>1267</v>
      </c>
    </row>
    <row r="12" spans="1:13" x14ac:dyDescent="0.25">
      <c r="A12">
        <v>9</v>
      </c>
      <c r="B12" s="3" t="s">
        <v>12</v>
      </c>
      <c r="C12" s="3" t="s">
        <v>13</v>
      </c>
      <c r="D12" s="3"/>
      <c r="E12" s="3"/>
      <c r="F12" s="3"/>
      <c r="G12" s="3">
        <v>374</v>
      </c>
      <c r="H12" s="3"/>
      <c r="I12" s="3">
        <v>403</v>
      </c>
      <c r="J12" s="3"/>
      <c r="K12" s="3">
        <f>222+197+19+19</f>
        <v>457</v>
      </c>
      <c r="L12" s="3"/>
      <c r="M12" s="3">
        <f>SUM(D12:L12)</f>
        <v>1234</v>
      </c>
    </row>
    <row r="13" spans="1:13" x14ac:dyDescent="0.25">
      <c r="A13">
        <v>10</v>
      </c>
      <c r="B13" s="4" t="s">
        <v>24</v>
      </c>
      <c r="C13" s="4" t="s">
        <v>25</v>
      </c>
      <c r="D13" s="4"/>
      <c r="E13" s="4">
        <v>371</v>
      </c>
      <c r="F13" s="4"/>
      <c r="G13" s="4"/>
      <c r="H13" s="4"/>
      <c r="I13" s="4">
        <v>352</v>
      </c>
      <c r="J13" s="4"/>
      <c r="K13" s="4">
        <f>211+199+18+18</f>
        <v>446</v>
      </c>
      <c r="L13" s="4"/>
      <c r="M13" s="4">
        <f>SUM(D13:L13)</f>
        <v>1169</v>
      </c>
    </row>
    <row r="14" spans="1:13" x14ac:dyDescent="0.25">
      <c r="A14">
        <v>11</v>
      </c>
      <c r="B14" s="3" t="s">
        <v>22</v>
      </c>
      <c r="C14" s="3" t="s">
        <v>23</v>
      </c>
      <c r="D14" s="3"/>
      <c r="E14" s="3">
        <v>362</v>
      </c>
      <c r="F14" s="3"/>
      <c r="G14" s="3">
        <v>370</v>
      </c>
      <c r="H14" s="3"/>
      <c r="I14" s="3">
        <v>355</v>
      </c>
      <c r="J14" s="3"/>
      <c r="K14" s="3"/>
      <c r="L14" s="3"/>
      <c r="M14" s="3">
        <f>SUM(D14:L14)</f>
        <v>1087</v>
      </c>
    </row>
    <row r="15" spans="1:13" x14ac:dyDescent="0.25">
      <c r="A15">
        <v>12</v>
      </c>
      <c r="B15" s="4" t="s">
        <v>0</v>
      </c>
      <c r="C15" s="4" t="s">
        <v>1</v>
      </c>
      <c r="D15" s="4"/>
      <c r="E15" s="4">
        <v>462</v>
      </c>
      <c r="F15" s="4"/>
      <c r="G15" s="4"/>
      <c r="H15" s="4"/>
      <c r="I15" s="4">
        <v>513</v>
      </c>
      <c r="J15" s="4"/>
      <c r="K15" s="4"/>
      <c r="L15" s="4"/>
      <c r="M15" s="4">
        <f>SUM(D15:L15)</f>
        <v>975</v>
      </c>
    </row>
    <row r="16" spans="1:13" x14ac:dyDescent="0.25">
      <c r="A16">
        <v>13</v>
      </c>
      <c r="B16" s="3" t="s">
        <v>26</v>
      </c>
      <c r="C16" s="3" t="s">
        <v>27</v>
      </c>
      <c r="D16" s="3"/>
      <c r="E16" s="3">
        <v>471</v>
      </c>
      <c r="F16" s="3"/>
      <c r="G16" s="3"/>
      <c r="H16" s="3"/>
      <c r="I16" s="3">
        <v>454</v>
      </c>
      <c r="J16" s="3"/>
      <c r="K16" s="3"/>
      <c r="L16" s="3"/>
      <c r="M16" s="3">
        <f>SUM(D16:L16)</f>
        <v>925</v>
      </c>
    </row>
    <row r="17" spans="1:13" x14ac:dyDescent="0.25">
      <c r="A17">
        <v>14</v>
      </c>
      <c r="B17" s="4" t="s">
        <v>31</v>
      </c>
      <c r="C17" s="4" t="s">
        <v>32</v>
      </c>
      <c r="D17" s="4"/>
      <c r="E17" s="4">
        <v>503</v>
      </c>
      <c r="F17" s="4"/>
      <c r="G17" s="4">
        <v>398</v>
      </c>
      <c r="H17" s="4"/>
      <c r="I17" s="4"/>
      <c r="J17" s="4"/>
      <c r="K17" s="4"/>
      <c r="L17" s="4"/>
      <c r="M17" s="4">
        <f>SUM(D17:L17)</f>
        <v>901</v>
      </c>
    </row>
    <row r="18" spans="1:13" x14ac:dyDescent="0.25">
      <c r="A18">
        <v>15</v>
      </c>
      <c r="B18" s="3" t="s">
        <v>20</v>
      </c>
      <c r="C18" s="3" t="s">
        <v>1</v>
      </c>
      <c r="D18" s="3"/>
      <c r="E18" s="3">
        <v>457</v>
      </c>
      <c r="F18" s="3"/>
      <c r="G18" s="3"/>
      <c r="H18" s="3"/>
      <c r="I18" s="3">
        <v>394</v>
      </c>
      <c r="J18" s="3"/>
      <c r="K18" s="3"/>
      <c r="L18" s="3"/>
      <c r="M18" s="3">
        <f>SUM(D18:L18)</f>
        <v>851</v>
      </c>
    </row>
    <row r="19" spans="1:13" x14ac:dyDescent="0.25">
      <c r="A19">
        <v>16</v>
      </c>
      <c r="B19" s="4" t="s">
        <v>30</v>
      </c>
      <c r="C19" s="4" t="s">
        <v>9</v>
      </c>
      <c r="D19" s="4"/>
      <c r="E19" s="4">
        <v>427</v>
      </c>
      <c r="F19" s="4"/>
      <c r="G19" s="4">
        <v>420</v>
      </c>
      <c r="H19" s="4"/>
      <c r="I19" s="4"/>
      <c r="J19" s="4"/>
      <c r="K19" s="4"/>
      <c r="L19" s="4"/>
      <c r="M19" s="4">
        <f>SUM(D19:L19)</f>
        <v>847</v>
      </c>
    </row>
    <row r="20" spans="1:13" x14ac:dyDescent="0.25">
      <c r="A20">
        <v>17</v>
      </c>
      <c r="B20" s="3" t="s">
        <v>16</v>
      </c>
      <c r="C20" s="3" t="s">
        <v>17</v>
      </c>
      <c r="D20" s="3"/>
      <c r="E20" s="3"/>
      <c r="F20" s="3"/>
      <c r="G20" s="3"/>
      <c r="H20" s="3"/>
      <c r="I20" s="3">
        <v>399</v>
      </c>
      <c r="J20" s="3"/>
      <c r="K20" s="3">
        <f>175+165+41+41</f>
        <v>422</v>
      </c>
      <c r="L20" s="3"/>
      <c r="M20" s="3">
        <f>SUM(D20:L20)</f>
        <v>821</v>
      </c>
    </row>
    <row r="21" spans="1:13" x14ac:dyDescent="0.25">
      <c r="A21">
        <v>18</v>
      </c>
      <c r="B21" s="4" t="s">
        <v>14</v>
      </c>
      <c r="C21" s="4" t="s">
        <v>15</v>
      </c>
      <c r="D21" s="4"/>
      <c r="E21" s="4"/>
      <c r="F21" s="4"/>
      <c r="G21" s="4"/>
      <c r="H21" s="4"/>
      <c r="I21" s="4">
        <v>400</v>
      </c>
      <c r="J21" s="4"/>
      <c r="K21" s="4">
        <f>180+162+14+14</f>
        <v>370</v>
      </c>
      <c r="L21" s="4"/>
      <c r="M21" s="4">
        <f>SUM(D21:L21)</f>
        <v>770</v>
      </c>
    </row>
    <row r="22" spans="1:13" x14ac:dyDescent="0.25">
      <c r="A22">
        <v>19</v>
      </c>
      <c r="B22" s="3" t="s">
        <v>4</v>
      </c>
      <c r="C22" s="3" t="s">
        <v>5</v>
      </c>
      <c r="D22" s="3"/>
      <c r="E22" s="3"/>
      <c r="F22" s="3"/>
      <c r="G22" s="3"/>
      <c r="H22" s="3"/>
      <c r="I22" s="3">
        <v>439</v>
      </c>
      <c r="J22" s="3"/>
      <c r="K22" s="3"/>
      <c r="L22" s="3"/>
      <c r="M22" s="3">
        <f>SUM(D22:L22)</f>
        <v>439</v>
      </c>
    </row>
    <row r="23" spans="1:13" x14ac:dyDescent="0.25">
      <c r="A23">
        <v>20</v>
      </c>
      <c r="B23" s="4" t="s">
        <v>33</v>
      </c>
      <c r="C23" s="4" t="s">
        <v>34</v>
      </c>
      <c r="D23" s="4"/>
      <c r="E23" s="4">
        <v>437</v>
      </c>
      <c r="F23" s="4"/>
      <c r="G23" s="4"/>
      <c r="H23" s="4"/>
      <c r="I23" s="4"/>
      <c r="J23" s="4"/>
      <c r="K23" s="4"/>
      <c r="L23" s="4"/>
      <c r="M23" s="4">
        <f>SUM(D23:L23)</f>
        <v>437</v>
      </c>
    </row>
    <row r="24" spans="1:13" x14ac:dyDescent="0.25">
      <c r="A24">
        <v>21</v>
      </c>
      <c r="B24" s="3" t="s">
        <v>18</v>
      </c>
      <c r="C24" s="3" t="s">
        <v>19</v>
      </c>
      <c r="D24" s="3"/>
      <c r="E24" s="3"/>
      <c r="F24" s="3"/>
      <c r="G24" s="3"/>
      <c r="H24" s="3"/>
      <c r="I24" s="3">
        <v>395</v>
      </c>
      <c r="J24" s="3"/>
      <c r="K24" s="3"/>
      <c r="L24" s="3"/>
      <c r="M24" s="3">
        <f>SUM(D24:L24)</f>
        <v>395</v>
      </c>
    </row>
    <row r="25" spans="1:13" x14ac:dyDescent="0.25">
      <c r="A25">
        <v>22</v>
      </c>
      <c r="B25" s="4" t="s">
        <v>39</v>
      </c>
      <c r="C25" s="4" t="s">
        <v>40</v>
      </c>
      <c r="D25" s="4"/>
      <c r="E25" s="4"/>
      <c r="F25" s="4"/>
      <c r="G25" s="4">
        <v>332</v>
      </c>
      <c r="H25" s="4"/>
      <c r="I25" s="4"/>
      <c r="J25" s="4"/>
      <c r="K25" s="4"/>
      <c r="L25" s="4"/>
      <c r="M25" s="4">
        <f>SUM(D25:L25)</f>
        <v>332</v>
      </c>
    </row>
    <row r="28" spans="1:13" x14ac:dyDescent="0.25">
      <c r="B28" t="s">
        <v>41</v>
      </c>
    </row>
  </sheetData>
  <sortState ref="B4:M25">
    <sortCondition descending="1" ref="M4:M25"/>
  </sortState>
  <mergeCells count="1">
    <mergeCell ref="B1:J1"/>
  </mergeCells>
  <pageMargins left="0.7" right="0.7" top="0.75" bottom="0.75" header="0.3" footer="0.3"/>
  <pageSetup paperSize="9" orientation="landscape" r:id="rId1"/>
  <ignoredErrors>
    <ignoredError sqref="M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SSAB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Söderström, Kurt</dc:creator>
  <cp:lastModifiedBy>Söderström, Kurt</cp:lastModifiedBy>
  <cp:lastPrinted>2014-04-22T13:46:54Z</cp:lastPrinted>
  <dcterms:created xsi:type="dcterms:W3CDTF">2014-03-31T09:39:37Z</dcterms:created>
  <dcterms:modified xsi:type="dcterms:W3CDTF">2014-04-28T12:41:32Z</dcterms:modified>
</cp:coreProperties>
</file>